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salinas32/Desktop/"/>
    </mc:Choice>
  </mc:AlternateContent>
  <xr:revisionPtr revIDLastSave="0" documentId="13_ncr:1_{B665F7AA-04D8-054F-ADF0-66C5FAC239D8}" xr6:coauthVersionLast="47" xr6:coauthVersionMax="47" xr10:uidLastSave="{00000000-0000-0000-0000-000000000000}"/>
  <bookViews>
    <workbookView xWindow="0" yWindow="500" windowWidth="28800" windowHeight="16420" xr2:uid="{00000000-000D-0000-FFFF-FFFF00000000}"/>
  </bookViews>
  <sheets>
    <sheet name="Dashboard" sheetId="2" r:id="rId1"/>
    <sheet name="Pivot Table" sheetId="3" r:id="rId2"/>
    <sheet name="Data" sheetId="1" r:id="rId3"/>
  </sheets>
  <definedNames>
    <definedName name="_xlchart.v5.0" hidden="1">'Pivot Table'!$D$26</definedName>
    <definedName name="_xlchart.v5.1" hidden="1">'Pivot Table'!$D$27:$D$76</definedName>
    <definedName name="_xlchart.v5.10" hidden="1">'Pivot Table'!$E$26</definedName>
    <definedName name="_xlchart.v5.11" hidden="1">'Pivot Table'!$E$27:$E$76</definedName>
    <definedName name="_xlchart.v5.2" hidden="1">'Pivot Table'!$E$26</definedName>
    <definedName name="_xlchart.v5.3" hidden="1">'Pivot Table'!$E$27:$E$76</definedName>
    <definedName name="_xlchart.v5.4" hidden="1">'Pivot Table'!$D$26</definedName>
    <definedName name="_xlchart.v5.5" hidden="1">'Pivot Table'!$D$27:$D$76</definedName>
    <definedName name="_xlchart.v5.6" hidden="1">'Pivot Table'!$E$26</definedName>
    <definedName name="_xlchart.v5.7" hidden="1">'Pivot Table'!$E$27:$E$76</definedName>
    <definedName name="_xlchart.v5.8" hidden="1">'Pivot Table'!$D$26</definedName>
    <definedName name="_xlchart.v5.9" hidden="1">'Pivot Table'!$D$27:$D$76</definedName>
    <definedName name="NativeTimeline_Invoice_Date">#REF!</definedName>
    <definedName name="NativeTimeline_Invoice_Date1">#N/A</definedName>
    <definedName name="Slicer_Beverage_Brand">#REF!</definedName>
    <definedName name="Slicer_Beverage_Brand1">#N/A</definedName>
    <definedName name="Slicer_Region">#REF!</definedName>
    <definedName name="Slicer_Region1">#N/A</definedName>
    <definedName name="Slicer_Retailer">#REF!</definedName>
    <definedName name="Slicer_Retailer1">#N/A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E27" i="3"/>
  <c r="D27" i="3"/>
  <c r="K3893" i="1"/>
  <c r="L3893" i="1" s="1"/>
  <c r="K3892" i="1"/>
  <c r="L3892" i="1" s="1"/>
  <c r="K3891" i="1"/>
  <c r="L3891" i="1" s="1"/>
  <c r="K3890" i="1"/>
  <c r="L3890" i="1" s="1"/>
  <c r="L3889" i="1"/>
  <c r="K3889" i="1"/>
  <c r="K3888" i="1"/>
  <c r="L3888" i="1" s="1"/>
  <c r="K3887" i="1"/>
  <c r="L3887" i="1" s="1"/>
  <c r="K3886" i="1"/>
  <c r="L3886" i="1" s="1"/>
  <c r="K3885" i="1"/>
  <c r="L3885" i="1" s="1"/>
  <c r="K3884" i="1"/>
  <c r="L3884" i="1" s="1"/>
  <c r="K3883" i="1"/>
  <c r="L3883" i="1" s="1"/>
  <c r="K3882" i="1"/>
  <c r="L3882" i="1" s="1"/>
  <c r="K3881" i="1"/>
  <c r="L3881" i="1" s="1"/>
  <c r="K3880" i="1"/>
  <c r="L3880" i="1" s="1"/>
  <c r="K3879" i="1"/>
  <c r="L3879" i="1" s="1"/>
  <c r="K3878" i="1"/>
  <c r="L3878" i="1" s="1"/>
  <c r="K3877" i="1"/>
  <c r="L3877" i="1" s="1"/>
  <c r="K3876" i="1"/>
  <c r="L3876" i="1" s="1"/>
  <c r="K3875" i="1"/>
  <c r="L3875" i="1" s="1"/>
  <c r="K3874" i="1"/>
  <c r="L3874" i="1" s="1"/>
  <c r="K3873" i="1"/>
  <c r="L3873" i="1" s="1"/>
  <c r="K3872" i="1"/>
  <c r="L3872" i="1" s="1"/>
  <c r="K3871" i="1"/>
  <c r="L3871" i="1" s="1"/>
  <c r="K3870" i="1"/>
  <c r="L3870" i="1" s="1"/>
  <c r="K3869" i="1"/>
  <c r="L3869" i="1" s="1"/>
  <c r="K3868" i="1"/>
  <c r="L3868" i="1" s="1"/>
  <c r="K3867" i="1"/>
  <c r="L3867" i="1" s="1"/>
  <c r="K3866" i="1"/>
  <c r="L3866" i="1" s="1"/>
  <c r="K3865" i="1"/>
  <c r="L3865" i="1" s="1"/>
  <c r="K3864" i="1"/>
  <c r="L3864" i="1" s="1"/>
  <c r="K3863" i="1"/>
  <c r="L3863" i="1" s="1"/>
  <c r="K3862" i="1"/>
  <c r="L3862" i="1" s="1"/>
  <c r="K3861" i="1"/>
  <c r="L3861" i="1" s="1"/>
  <c r="K3860" i="1"/>
  <c r="L3860" i="1" s="1"/>
  <c r="K3859" i="1"/>
  <c r="L3859" i="1" s="1"/>
  <c r="K3858" i="1"/>
  <c r="L3858" i="1" s="1"/>
  <c r="K3857" i="1"/>
  <c r="L3857" i="1" s="1"/>
  <c r="K3856" i="1"/>
  <c r="L3856" i="1" s="1"/>
  <c r="K3855" i="1"/>
  <c r="L3855" i="1" s="1"/>
  <c r="K3854" i="1"/>
  <c r="L3854" i="1" s="1"/>
  <c r="K3853" i="1"/>
  <c r="L3853" i="1" s="1"/>
  <c r="K3852" i="1"/>
  <c r="L3852" i="1" s="1"/>
  <c r="K3851" i="1"/>
  <c r="L3851" i="1" s="1"/>
  <c r="K3850" i="1"/>
  <c r="L3850" i="1" s="1"/>
  <c r="K3849" i="1"/>
  <c r="L3849" i="1" s="1"/>
  <c r="K3848" i="1"/>
  <c r="L3848" i="1" s="1"/>
  <c r="K3847" i="1"/>
  <c r="L3847" i="1" s="1"/>
  <c r="K3846" i="1"/>
  <c r="L3846" i="1" s="1"/>
  <c r="K3845" i="1"/>
  <c r="L3845" i="1" s="1"/>
  <c r="K3844" i="1"/>
  <c r="L3844" i="1" s="1"/>
  <c r="K3843" i="1"/>
  <c r="L3843" i="1" s="1"/>
  <c r="K3842" i="1"/>
  <c r="L3842" i="1" s="1"/>
  <c r="K3841" i="1"/>
  <c r="L3841" i="1" s="1"/>
  <c r="K3840" i="1"/>
  <c r="L3840" i="1" s="1"/>
  <c r="K3839" i="1"/>
  <c r="L3839" i="1" s="1"/>
  <c r="K3838" i="1"/>
  <c r="L3838" i="1" s="1"/>
  <c r="K3837" i="1"/>
  <c r="L3837" i="1" s="1"/>
  <c r="K3836" i="1"/>
  <c r="L3836" i="1" s="1"/>
  <c r="K3835" i="1"/>
  <c r="L3835" i="1" s="1"/>
  <c r="K3834" i="1"/>
  <c r="L3834" i="1" s="1"/>
  <c r="K3833" i="1"/>
  <c r="L3833" i="1" s="1"/>
  <c r="K3832" i="1"/>
  <c r="L3832" i="1" s="1"/>
  <c r="K3831" i="1"/>
  <c r="L3831" i="1" s="1"/>
  <c r="K3830" i="1"/>
  <c r="L3830" i="1" s="1"/>
  <c r="K3829" i="1"/>
  <c r="L3829" i="1" s="1"/>
  <c r="L3828" i="1"/>
  <c r="K3828" i="1"/>
  <c r="K3827" i="1"/>
  <c r="L3827" i="1" s="1"/>
  <c r="K3826" i="1"/>
  <c r="L3826" i="1" s="1"/>
  <c r="L3825" i="1"/>
  <c r="K3825" i="1"/>
  <c r="K3824" i="1"/>
  <c r="L3824" i="1" s="1"/>
  <c r="K3823" i="1"/>
  <c r="L3823" i="1" s="1"/>
  <c r="K3822" i="1"/>
  <c r="L3822" i="1" s="1"/>
  <c r="K3821" i="1"/>
  <c r="L3821" i="1" s="1"/>
  <c r="K3820" i="1"/>
  <c r="L3820" i="1" s="1"/>
  <c r="K3819" i="1"/>
  <c r="L3819" i="1" s="1"/>
  <c r="K3818" i="1"/>
  <c r="L3818" i="1" s="1"/>
  <c r="K3817" i="1"/>
  <c r="L3817" i="1" s="1"/>
  <c r="K3816" i="1"/>
  <c r="L3816" i="1" s="1"/>
  <c r="K3815" i="1"/>
  <c r="L3815" i="1" s="1"/>
  <c r="K3814" i="1"/>
  <c r="L3814" i="1" s="1"/>
  <c r="K3813" i="1"/>
  <c r="L3813" i="1" s="1"/>
  <c r="K3812" i="1"/>
  <c r="L3812" i="1" s="1"/>
  <c r="K3811" i="1"/>
  <c r="L3811" i="1" s="1"/>
  <c r="K3810" i="1"/>
  <c r="L3810" i="1" s="1"/>
  <c r="K3809" i="1"/>
  <c r="L3809" i="1" s="1"/>
  <c r="K3808" i="1"/>
  <c r="L3808" i="1" s="1"/>
  <c r="K3807" i="1"/>
  <c r="L3807" i="1" s="1"/>
  <c r="K3806" i="1"/>
  <c r="L3806" i="1" s="1"/>
  <c r="K3805" i="1"/>
  <c r="L3805" i="1" s="1"/>
  <c r="K3804" i="1"/>
  <c r="L3804" i="1" s="1"/>
  <c r="K3803" i="1"/>
  <c r="L3803" i="1" s="1"/>
  <c r="K3802" i="1"/>
  <c r="L3802" i="1" s="1"/>
  <c r="K3801" i="1"/>
  <c r="L3801" i="1" s="1"/>
  <c r="K3800" i="1"/>
  <c r="L3800" i="1" s="1"/>
  <c r="K3799" i="1"/>
  <c r="L3799" i="1" s="1"/>
  <c r="K3798" i="1"/>
  <c r="L3798" i="1" s="1"/>
  <c r="K3797" i="1"/>
  <c r="L3797" i="1" s="1"/>
  <c r="K3796" i="1"/>
  <c r="L3796" i="1" s="1"/>
  <c r="K3795" i="1"/>
  <c r="L3795" i="1" s="1"/>
  <c r="K3794" i="1"/>
  <c r="L3794" i="1" s="1"/>
  <c r="K3793" i="1"/>
  <c r="L3793" i="1" s="1"/>
  <c r="K3792" i="1"/>
  <c r="L3792" i="1" s="1"/>
  <c r="K3791" i="1"/>
  <c r="L3791" i="1" s="1"/>
  <c r="K3790" i="1"/>
  <c r="L3790" i="1" s="1"/>
  <c r="K3789" i="1"/>
  <c r="L3789" i="1" s="1"/>
  <c r="K3788" i="1"/>
  <c r="L3788" i="1" s="1"/>
  <c r="K3787" i="1"/>
  <c r="L3787" i="1" s="1"/>
  <c r="K3786" i="1"/>
  <c r="L3786" i="1" s="1"/>
  <c r="K3785" i="1"/>
  <c r="L3785" i="1" s="1"/>
  <c r="K3784" i="1"/>
  <c r="L3784" i="1" s="1"/>
  <c r="K3783" i="1"/>
  <c r="L3783" i="1" s="1"/>
  <c r="K3782" i="1"/>
  <c r="L3782" i="1" s="1"/>
  <c r="K3781" i="1"/>
  <c r="L3781" i="1" s="1"/>
  <c r="K3780" i="1"/>
  <c r="L3780" i="1" s="1"/>
  <c r="K3779" i="1"/>
  <c r="L3779" i="1" s="1"/>
  <c r="K3778" i="1"/>
  <c r="L3778" i="1" s="1"/>
  <c r="K3777" i="1"/>
  <c r="L3777" i="1" s="1"/>
  <c r="K3776" i="1"/>
  <c r="L3776" i="1" s="1"/>
  <c r="K3775" i="1"/>
  <c r="L3775" i="1" s="1"/>
  <c r="K3774" i="1"/>
  <c r="L3774" i="1" s="1"/>
  <c r="K3773" i="1"/>
  <c r="L3773" i="1" s="1"/>
  <c r="K3772" i="1"/>
  <c r="L3772" i="1" s="1"/>
  <c r="K3771" i="1"/>
  <c r="L3771" i="1" s="1"/>
  <c r="K3770" i="1"/>
  <c r="L3770" i="1" s="1"/>
  <c r="K3769" i="1"/>
  <c r="L3769" i="1" s="1"/>
  <c r="K3768" i="1"/>
  <c r="L3768" i="1" s="1"/>
  <c r="K3767" i="1"/>
  <c r="L3767" i="1" s="1"/>
  <c r="K3766" i="1"/>
  <c r="L3766" i="1" s="1"/>
  <c r="K3765" i="1"/>
  <c r="L3765" i="1" s="1"/>
  <c r="K3764" i="1"/>
  <c r="L3764" i="1" s="1"/>
  <c r="K3763" i="1"/>
  <c r="L3763" i="1" s="1"/>
  <c r="K3762" i="1"/>
  <c r="L3762" i="1" s="1"/>
  <c r="K3761" i="1"/>
  <c r="L3761" i="1" s="1"/>
  <c r="K3760" i="1"/>
  <c r="L3760" i="1" s="1"/>
  <c r="K3759" i="1"/>
  <c r="L3759" i="1" s="1"/>
  <c r="K3758" i="1"/>
  <c r="L3758" i="1" s="1"/>
  <c r="K3757" i="1"/>
  <c r="L3757" i="1" s="1"/>
  <c r="K3756" i="1"/>
  <c r="L3756" i="1" s="1"/>
  <c r="K3755" i="1"/>
  <c r="L3755" i="1" s="1"/>
  <c r="K3754" i="1"/>
  <c r="L3754" i="1" s="1"/>
  <c r="K3753" i="1"/>
  <c r="L3753" i="1" s="1"/>
  <c r="K3752" i="1"/>
  <c r="L3752" i="1" s="1"/>
  <c r="K3751" i="1"/>
  <c r="L3751" i="1" s="1"/>
  <c r="K3750" i="1"/>
  <c r="L3750" i="1" s="1"/>
  <c r="K3749" i="1"/>
  <c r="L3749" i="1" s="1"/>
  <c r="K3748" i="1"/>
  <c r="L3748" i="1" s="1"/>
  <c r="K3747" i="1"/>
  <c r="L3747" i="1" s="1"/>
  <c r="K3746" i="1"/>
  <c r="L3746" i="1" s="1"/>
  <c r="K3745" i="1"/>
  <c r="L3745" i="1" s="1"/>
  <c r="K3744" i="1"/>
  <c r="L3744" i="1" s="1"/>
  <c r="K3743" i="1"/>
  <c r="L3743" i="1" s="1"/>
  <c r="K3742" i="1"/>
  <c r="L3742" i="1" s="1"/>
  <c r="K3741" i="1"/>
  <c r="L3741" i="1" s="1"/>
  <c r="K3740" i="1"/>
  <c r="L3740" i="1" s="1"/>
  <c r="K3739" i="1"/>
  <c r="L3739" i="1" s="1"/>
  <c r="K3738" i="1"/>
  <c r="L3738" i="1" s="1"/>
  <c r="K3737" i="1"/>
  <c r="L3737" i="1" s="1"/>
  <c r="K3736" i="1"/>
  <c r="L3736" i="1" s="1"/>
  <c r="K3735" i="1"/>
  <c r="L3735" i="1" s="1"/>
  <c r="K3734" i="1"/>
  <c r="L3734" i="1" s="1"/>
  <c r="K3733" i="1"/>
  <c r="L3733" i="1" s="1"/>
  <c r="K3732" i="1"/>
  <c r="L3732" i="1" s="1"/>
  <c r="K3731" i="1"/>
  <c r="L3731" i="1" s="1"/>
  <c r="K3730" i="1"/>
  <c r="L3730" i="1" s="1"/>
  <c r="K3729" i="1"/>
  <c r="L3729" i="1" s="1"/>
  <c r="K3728" i="1"/>
  <c r="L3728" i="1" s="1"/>
  <c r="K3727" i="1"/>
  <c r="L3727" i="1" s="1"/>
  <c r="K3726" i="1"/>
  <c r="L3726" i="1" s="1"/>
  <c r="K3725" i="1"/>
  <c r="L3725" i="1" s="1"/>
  <c r="K3724" i="1"/>
  <c r="L3724" i="1" s="1"/>
  <c r="K3723" i="1"/>
  <c r="L3723" i="1" s="1"/>
  <c r="K3722" i="1"/>
  <c r="L3722" i="1" s="1"/>
  <c r="K3721" i="1"/>
  <c r="L3721" i="1" s="1"/>
  <c r="K3720" i="1"/>
  <c r="L3720" i="1" s="1"/>
  <c r="K3719" i="1"/>
  <c r="L3719" i="1" s="1"/>
  <c r="K3718" i="1"/>
  <c r="L3718" i="1" s="1"/>
  <c r="K3717" i="1"/>
  <c r="L3717" i="1" s="1"/>
  <c r="K3716" i="1"/>
  <c r="L3716" i="1" s="1"/>
  <c r="K3715" i="1"/>
  <c r="L3715" i="1" s="1"/>
  <c r="K3714" i="1"/>
  <c r="L3714" i="1" s="1"/>
  <c r="K3713" i="1"/>
  <c r="L3713" i="1" s="1"/>
  <c r="K3712" i="1"/>
  <c r="L3712" i="1" s="1"/>
  <c r="K3711" i="1"/>
  <c r="L3711" i="1" s="1"/>
  <c r="K3710" i="1"/>
  <c r="L3710" i="1" s="1"/>
  <c r="K3709" i="1"/>
  <c r="L3709" i="1" s="1"/>
  <c r="K3708" i="1"/>
  <c r="L3708" i="1" s="1"/>
  <c r="K3707" i="1"/>
  <c r="L3707" i="1" s="1"/>
  <c r="K3706" i="1"/>
  <c r="L3706" i="1" s="1"/>
  <c r="K3705" i="1"/>
  <c r="L3705" i="1" s="1"/>
  <c r="K3704" i="1"/>
  <c r="L3704" i="1" s="1"/>
  <c r="K3703" i="1"/>
  <c r="L3703" i="1" s="1"/>
  <c r="K3702" i="1"/>
  <c r="L3702" i="1" s="1"/>
  <c r="K3701" i="1"/>
  <c r="L3701" i="1" s="1"/>
  <c r="K3700" i="1"/>
  <c r="L3700" i="1" s="1"/>
  <c r="K3699" i="1"/>
  <c r="L3699" i="1" s="1"/>
  <c r="K3698" i="1"/>
  <c r="L3698" i="1" s="1"/>
  <c r="K3697" i="1"/>
  <c r="L3697" i="1" s="1"/>
  <c r="K3696" i="1"/>
  <c r="L3696" i="1" s="1"/>
  <c r="K3695" i="1"/>
  <c r="L3695" i="1" s="1"/>
  <c r="K3694" i="1"/>
  <c r="L3694" i="1" s="1"/>
  <c r="K3693" i="1"/>
  <c r="L3693" i="1" s="1"/>
  <c r="K3692" i="1"/>
  <c r="L3692" i="1" s="1"/>
  <c r="K3691" i="1"/>
  <c r="L3691" i="1" s="1"/>
  <c r="K3690" i="1"/>
  <c r="L3690" i="1" s="1"/>
  <c r="K3689" i="1"/>
  <c r="L3689" i="1" s="1"/>
  <c r="K3688" i="1"/>
  <c r="L3688" i="1" s="1"/>
  <c r="K3687" i="1"/>
  <c r="L3687" i="1" s="1"/>
  <c r="K3686" i="1"/>
  <c r="L3686" i="1" s="1"/>
  <c r="K3685" i="1"/>
  <c r="L3685" i="1" s="1"/>
  <c r="K3684" i="1"/>
  <c r="L3684" i="1" s="1"/>
  <c r="K3683" i="1"/>
  <c r="L3683" i="1" s="1"/>
  <c r="K3682" i="1"/>
  <c r="L3682" i="1" s="1"/>
  <c r="K3681" i="1"/>
  <c r="L3681" i="1" s="1"/>
  <c r="K3680" i="1"/>
  <c r="L3680" i="1" s="1"/>
  <c r="K3679" i="1"/>
  <c r="L3679" i="1" s="1"/>
  <c r="K3678" i="1"/>
  <c r="L3678" i="1" s="1"/>
  <c r="K3677" i="1"/>
  <c r="L3677" i="1" s="1"/>
  <c r="K3676" i="1"/>
  <c r="L3676" i="1" s="1"/>
  <c r="K3675" i="1"/>
  <c r="L3675" i="1" s="1"/>
  <c r="K3674" i="1"/>
  <c r="L3674" i="1" s="1"/>
  <c r="K3673" i="1"/>
  <c r="L3673" i="1" s="1"/>
  <c r="K3672" i="1"/>
  <c r="L3672" i="1" s="1"/>
  <c r="K3671" i="1"/>
  <c r="L3671" i="1" s="1"/>
  <c r="K3670" i="1"/>
  <c r="L3670" i="1" s="1"/>
  <c r="K3669" i="1"/>
  <c r="L3669" i="1" s="1"/>
  <c r="K3668" i="1"/>
  <c r="L3668" i="1" s="1"/>
  <c r="K3667" i="1"/>
  <c r="L3667" i="1" s="1"/>
  <c r="K3666" i="1"/>
  <c r="L3666" i="1" s="1"/>
  <c r="K3665" i="1"/>
  <c r="L3665" i="1" s="1"/>
  <c r="K3664" i="1"/>
  <c r="L3664" i="1" s="1"/>
  <c r="K3663" i="1"/>
  <c r="L3663" i="1" s="1"/>
  <c r="K3662" i="1"/>
  <c r="L3662" i="1" s="1"/>
  <c r="K3661" i="1"/>
  <c r="L3661" i="1" s="1"/>
  <c r="K3660" i="1"/>
  <c r="L3660" i="1" s="1"/>
  <c r="K3659" i="1"/>
  <c r="L3659" i="1" s="1"/>
  <c r="K3658" i="1"/>
  <c r="L3658" i="1" s="1"/>
  <c r="K3657" i="1"/>
  <c r="L3657" i="1" s="1"/>
  <c r="K3656" i="1"/>
  <c r="L3656" i="1" s="1"/>
  <c r="K3655" i="1"/>
  <c r="L3655" i="1" s="1"/>
  <c r="K3654" i="1"/>
  <c r="L3654" i="1" s="1"/>
  <c r="K3653" i="1"/>
  <c r="L3653" i="1" s="1"/>
  <c r="K3652" i="1"/>
  <c r="L3652" i="1" s="1"/>
  <c r="K3651" i="1"/>
  <c r="L3651" i="1" s="1"/>
  <c r="K3650" i="1"/>
  <c r="L3650" i="1" s="1"/>
  <c r="K3649" i="1"/>
  <c r="L3649" i="1" s="1"/>
  <c r="K3648" i="1"/>
  <c r="L3648" i="1" s="1"/>
  <c r="K3647" i="1"/>
  <c r="L3647" i="1" s="1"/>
  <c r="K3646" i="1"/>
  <c r="L3646" i="1" s="1"/>
  <c r="K3645" i="1"/>
  <c r="L3645" i="1" s="1"/>
  <c r="K3644" i="1"/>
  <c r="L3644" i="1" s="1"/>
  <c r="K3643" i="1"/>
  <c r="L3643" i="1" s="1"/>
  <c r="K3642" i="1"/>
  <c r="L3642" i="1" s="1"/>
  <c r="K3641" i="1"/>
  <c r="L3641" i="1" s="1"/>
  <c r="K3640" i="1"/>
  <c r="L3640" i="1" s="1"/>
  <c r="K3639" i="1"/>
  <c r="L3639" i="1" s="1"/>
  <c r="K3638" i="1"/>
  <c r="L3638" i="1" s="1"/>
  <c r="K3637" i="1"/>
  <c r="L3637" i="1" s="1"/>
  <c r="K3636" i="1"/>
  <c r="L3636" i="1" s="1"/>
  <c r="K3635" i="1"/>
  <c r="L3635" i="1" s="1"/>
  <c r="K3634" i="1"/>
  <c r="L3634" i="1" s="1"/>
  <c r="K3633" i="1"/>
  <c r="L3633" i="1" s="1"/>
  <c r="K3632" i="1"/>
  <c r="L3632" i="1" s="1"/>
  <c r="K3631" i="1"/>
  <c r="L3631" i="1" s="1"/>
  <c r="K3630" i="1"/>
  <c r="L3630" i="1" s="1"/>
  <c r="K3629" i="1"/>
  <c r="L3629" i="1" s="1"/>
  <c r="K3628" i="1"/>
  <c r="L3628" i="1" s="1"/>
  <c r="K3627" i="1"/>
  <c r="L3627" i="1" s="1"/>
  <c r="K3626" i="1"/>
  <c r="L3626" i="1" s="1"/>
  <c r="K3625" i="1"/>
  <c r="L3625" i="1" s="1"/>
  <c r="K3624" i="1"/>
  <c r="L3624" i="1" s="1"/>
  <c r="K3623" i="1"/>
  <c r="L3623" i="1" s="1"/>
  <c r="K3622" i="1"/>
  <c r="L3622" i="1" s="1"/>
  <c r="K3621" i="1"/>
  <c r="L3621" i="1" s="1"/>
  <c r="K3620" i="1"/>
  <c r="L3620" i="1" s="1"/>
  <c r="K3619" i="1"/>
  <c r="L3619" i="1" s="1"/>
  <c r="K3618" i="1"/>
  <c r="L3618" i="1" s="1"/>
  <c r="K3617" i="1"/>
  <c r="L3617" i="1" s="1"/>
  <c r="K3616" i="1"/>
  <c r="L3616" i="1" s="1"/>
  <c r="K3615" i="1"/>
  <c r="L3615" i="1" s="1"/>
  <c r="K3614" i="1"/>
  <c r="L3614" i="1" s="1"/>
  <c r="K3613" i="1"/>
  <c r="L3613" i="1" s="1"/>
  <c r="K3612" i="1"/>
  <c r="L3612" i="1" s="1"/>
  <c r="K3611" i="1"/>
  <c r="L3611" i="1" s="1"/>
  <c r="K3610" i="1"/>
  <c r="L3610" i="1" s="1"/>
  <c r="K3609" i="1"/>
  <c r="L3609" i="1" s="1"/>
  <c r="K3608" i="1"/>
  <c r="L3608" i="1" s="1"/>
  <c r="K3607" i="1"/>
  <c r="L3607" i="1" s="1"/>
  <c r="K3606" i="1"/>
  <c r="L3606" i="1" s="1"/>
  <c r="K3605" i="1"/>
  <c r="L3605" i="1" s="1"/>
  <c r="K3604" i="1"/>
  <c r="L3604" i="1" s="1"/>
  <c r="K3603" i="1"/>
  <c r="L3603" i="1" s="1"/>
  <c r="K3602" i="1"/>
  <c r="L3602" i="1" s="1"/>
  <c r="K3601" i="1"/>
  <c r="L3601" i="1" s="1"/>
  <c r="K3600" i="1"/>
  <c r="L3600" i="1" s="1"/>
  <c r="K3599" i="1"/>
  <c r="L3599" i="1" s="1"/>
  <c r="K3598" i="1"/>
  <c r="L3598" i="1" s="1"/>
  <c r="K3597" i="1"/>
  <c r="L3597" i="1" s="1"/>
  <c r="K3596" i="1"/>
  <c r="L3596" i="1" s="1"/>
  <c r="K3595" i="1"/>
  <c r="L3595" i="1" s="1"/>
  <c r="K3594" i="1"/>
  <c r="L3594" i="1" s="1"/>
  <c r="K3593" i="1"/>
  <c r="L3593" i="1" s="1"/>
  <c r="K3592" i="1"/>
  <c r="L3592" i="1" s="1"/>
  <c r="K3591" i="1"/>
  <c r="L3591" i="1" s="1"/>
  <c r="K3590" i="1"/>
  <c r="L3590" i="1" s="1"/>
  <c r="K3589" i="1"/>
  <c r="L3589" i="1" s="1"/>
  <c r="K3588" i="1"/>
  <c r="L3588" i="1" s="1"/>
  <c r="K3587" i="1"/>
  <c r="L3587" i="1" s="1"/>
  <c r="K3586" i="1"/>
  <c r="L3586" i="1" s="1"/>
  <c r="K3585" i="1"/>
  <c r="L3585" i="1" s="1"/>
  <c r="K3584" i="1"/>
  <c r="L3584" i="1" s="1"/>
  <c r="K3583" i="1"/>
  <c r="L3583" i="1" s="1"/>
  <c r="K3582" i="1"/>
  <c r="L3582" i="1" s="1"/>
  <c r="K3581" i="1"/>
  <c r="L3581" i="1" s="1"/>
  <c r="K3580" i="1"/>
  <c r="L3580" i="1" s="1"/>
  <c r="K3579" i="1"/>
  <c r="L3579" i="1" s="1"/>
  <c r="K3578" i="1"/>
  <c r="L3578" i="1" s="1"/>
  <c r="K3577" i="1"/>
  <c r="L3577" i="1" s="1"/>
  <c r="K3576" i="1"/>
  <c r="L3576" i="1" s="1"/>
  <c r="K3575" i="1"/>
  <c r="L3575" i="1" s="1"/>
  <c r="K3574" i="1"/>
  <c r="L3574" i="1" s="1"/>
  <c r="K3573" i="1"/>
  <c r="L3573" i="1" s="1"/>
  <c r="K3572" i="1"/>
  <c r="L3572" i="1" s="1"/>
  <c r="K3571" i="1"/>
  <c r="L3571" i="1" s="1"/>
  <c r="K3570" i="1"/>
  <c r="L3570" i="1" s="1"/>
  <c r="K3569" i="1"/>
  <c r="L3569" i="1" s="1"/>
  <c r="K3568" i="1"/>
  <c r="L3568" i="1" s="1"/>
  <c r="K3567" i="1"/>
  <c r="L3567" i="1" s="1"/>
  <c r="K3566" i="1"/>
  <c r="L3566" i="1" s="1"/>
  <c r="K3565" i="1"/>
  <c r="L3565" i="1" s="1"/>
  <c r="K3564" i="1"/>
  <c r="L3564" i="1" s="1"/>
  <c r="K3563" i="1"/>
  <c r="L3563" i="1" s="1"/>
  <c r="K3562" i="1"/>
  <c r="L3562" i="1" s="1"/>
  <c r="K3561" i="1"/>
  <c r="L3561" i="1" s="1"/>
  <c r="K3560" i="1"/>
  <c r="L3560" i="1" s="1"/>
  <c r="K3559" i="1"/>
  <c r="L3559" i="1" s="1"/>
  <c r="K3558" i="1"/>
  <c r="L3558" i="1" s="1"/>
  <c r="K3557" i="1"/>
  <c r="L3557" i="1" s="1"/>
  <c r="L3556" i="1"/>
  <c r="K3556" i="1"/>
  <c r="K3555" i="1"/>
  <c r="L3555" i="1" s="1"/>
  <c r="K3554" i="1"/>
  <c r="L3554" i="1" s="1"/>
  <c r="K3553" i="1"/>
  <c r="L3553" i="1" s="1"/>
  <c r="K3552" i="1"/>
  <c r="L3552" i="1" s="1"/>
  <c r="K3551" i="1"/>
  <c r="L3551" i="1" s="1"/>
  <c r="K3550" i="1"/>
  <c r="L3550" i="1" s="1"/>
  <c r="K3549" i="1"/>
  <c r="L3549" i="1" s="1"/>
  <c r="K3548" i="1"/>
  <c r="L3548" i="1" s="1"/>
  <c r="K3547" i="1"/>
  <c r="L3547" i="1" s="1"/>
  <c r="K3546" i="1"/>
  <c r="L3546" i="1" s="1"/>
  <c r="K3545" i="1"/>
  <c r="L3545" i="1" s="1"/>
  <c r="K3544" i="1"/>
  <c r="L3544" i="1" s="1"/>
  <c r="K3543" i="1"/>
  <c r="L3543" i="1" s="1"/>
  <c r="K3542" i="1"/>
  <c r="L3542" i="1" s="1"/>
  <c r="K3541" i="1"/>
  <c r="L3541" i="1" s="1"/>
  <c r="K3540" i="1"/>
  <c r="L3540" i="1" s="1"/>
  <c r="K3539" i="1"/>
  <c r="L3539" i="1" s="1"/>
  <c r="K3538" i="1"/>
  <c r="L3538" i="1" s="1"/>
  <c r="K3537" i="1"/>
  <c r="L3537" i="1" s="1"/>
  <c r="K3536" i="1"/>
  <c r="L3536" i="1" s="1"/>
  <c r="K3535" i="1"/>
  <c r="L3535" i="1" s="1"/>
  <c r="K3534" i="1"/>
  <c r="L3534" i="1" s="1"/>
  <c r="K3533" i="1"/>
  <c r="L3533" i="1" s="1"/>
  <c r="K3532" i="1"/>
  <c r="L3532" i="1" s="1"/>
  <c r="K3531" i="1"/>
  <c r="L3531" i="1" s="1"/>
  <c r="K3530" i="1"/>
  <c r="L3530" i="1" s="1"/>
  <c r="K3529" i="1"/>
  <c r="L3529" i="1" s="1"/>
  <c r="K3528" i="1"/>
  <c r="L3528" i="1" s="1"/>
  <c r="K3527" i="1"/>
  <c r="L3527" i="1" s="1"/>
  <c r="K3526" i="1"/>
  <c r="L3526" i="1" s="1"/>
  <c r="K3525" i="1"/>
  <c r="L3525" i="1" s="1"/>
  <c r="K3524" i="1"/>
  <c r="L3524" i="1" s="1"/>
  <c r="K3523" i="1"/>
  <c r="L3523" i="1" s="1"/>
  <c r="K3522" i="1"/>
  <c r="L3522" i="1" s="1"/>
  <c r="K3521" i="1"/>
  <c r="L3521" i="1" s="1"/>
  <c r="K3520" i="1"/>
  <c r="L3520" i="1" s="1"/>
  <c r="K3519" i="1"/>
  <c r="L3519" i="1" s="1"/>
  <c r="K3518" i="1"/>
  <c r="L3518" i="1" s="1"/>
  <c r="K3517" i="1"/>
  <c r="L3517" i="1" s="1"/>
  <c r="K3516" i="1"/>
  <c r="L3516" i="1" s="1"/>
  <c r="K3515" i="1"/>
  <c r="L3515" i="1" s="1"/>
  <c r="K3514" i="1"/>
  <c r="L3514" i="1" s="1"/>
  <c r="K3513" i="1"/>
  <c r="L3513" i="1" s="1"/>
  <c r="K3512" i="1"/>
  <c r="L3512" i="1" s="1"/>
  <c r="K3511" i="1"/>
  <c r="L3511" i="1" s="1"/>
  <c r="K3510" i="1"/>
  <c r="L3510" i="1" s="1"/>
  <c r="K3509" i="1"/>
  <c r="L3509" i="1" s="1"/>
  <c r="K3508" i="1"/>
  <c r="L3508" i="1" s="1"/>
  <c r="K3507" i="1"/>
  <c r="L3507" i="1" s="1"/>
  <c r="L3506" i="1"/>
  <c r="K3506" i="1"/>
  <c r="K3505" i="1"/>
  <c r="L3505" i="1" s="1"/>
  <c r="K3504" i="1"/>
  <c r="L3504" i="1" s="1"/>
  <c r="K3503" i="1"/>
  <c r="L3503" i="1" s="1"/>
  <c r="K3502" i="1"/>
  <c r="L3502" i="1" s="1"/>
  <c r="K3501" i="1"/>
  <c r="L3501" i="1" s="1"/>
  <c r="K3500" i="1"/>
  <c r="L3500" i="1" s="1"/>
  <c r="K3499" i="1"/>
  <c r="L3499" i="1" s="1"/>
  <c r="K3498" i="1"/>
  <c r="L3498" i="1" s="1"/>
  <c r="K3497" i="1"/>
  <c r="L3497" i="1" s="1"/>
  <c r="K3496" i="1"/>
  <c r="L3496" i="1" s="1"/>
  <c r="K3495" i="1"/>
  <c r="L3495" i="1" s="1"/>
  <c r="K3494" i="1"/>
  <c r="L3494" i="1" s="1"/>
  <c r="K3493" i="1"/>
  <c r="L3493" i="1" s="1"/>
  <c r="K3492" i="1"/>
  <c r="L3492" i="1" s="1"/>
  <c r="K3491" i="1"/>
  <c r="L3491" i="1" s="1"/>
  <c r="K3490" i="1"/>
  <c r="L3490" i="1" s="1"/>
  <c r="K3489" i="1"/>
  <c r="L3489" i="1" s="1"/>
  <c r="K3488" i="1"/>
  <c r="L3488" i="1" s="1"/>
  <c r="K3487" i="1"/>
  <c r="L3487" i="1" s="1"/>
  <c r="K3486" i="1"/>
  <c r="L3486" i="1" s="1"/>
  <c r="K3485" i="1"/>
  <c r="L3485" i="1" s="1"/>
  <c r="K3484" i="1"/>
  <c r="L3484" i="1" s="1"/>
  <c r="K3483" i="1"/>
  <c r="L3483" i="1" s="1"/>
  <c r="K3482" i="1"/>
  <c r="L3482" i="1" s="1"/>
  <c r="K3481" i="1"/>
  <c r="L3481" i="1" s="1"/>
  <c r="K3480" i="1"/>
  <c r="L3480" i="1" s="1"/>
  <c r="K3479" i="1"/>
  <c r="L3479" i="1" s="1"/>
  <c r="K3478" i="1"/>
  <c r="L3478" i="1" s="1"/>
  <c r="K3477" i="1"/>
  <c r="L3477" i="1" s="1"/>
  <c r="K3476" i="1"/>
  <c r="L3476" i="1" s="1"/>
  <c r="K3475" i="1"/>
  <c r="L3475" i="1" s="1"/>
  <c r="K3474" i="1"/>
  <c r="L3474" i="1" s="1"/>
  <c r="K3473" i="1"/>
  <c r="L3473" i="1" s="1"/>
  <c r="K3472" i="1"/>
  <c r="L3472" i="1" s="1"/>
  <c r="K3471" i="1"/>
  <c r="L3471" i="1" s="1"/>
  <c r="K3470" i="1"/>
  <c r="L3470" i="1" s="1"/>
  <c r="K3469" i="1"/>
  <c r="L3469" i="1" s="1"/>
  <c r="K3468" i="1"/>
  <c r="L3468" i="1" s="1"/>
  <c r="K3467" i="1"/>
  <c r="L3467" i="1" s="1"/>
  <c r="K3466" i="1"/>
  <c r="L3466" i="1" s="1"/>
  <c r="K3465" i="1"/>
  <c r="L3465" i="1" s="1"/>
  <c r="K3464" i="1"/>
  <c r="L3464" i="1" s="1"/>
  <c r="K3463" i="1"/>
  <c r="L3463" i="1" s="1"/>
  <c r="K3462" i="1"/>
  <c r="L3462" i="1" s="1"/>
  <c r="K3461" i="1"/>
  <c r="L3461" i="1" s="1"/>
  <c r="K3460" i="1"/>
  <c r="L3460" i="1" s="1"/>
  <c r="K3459" i="1"/>
  <c r="L3459" i="1" s="1"/>
  <c r="K3458" i="1"/>
  <c r="L3458" i="1" s="1"/>
  <c r="K3457" i="1"/>
  <c r="L3457" i="1" s="1"/>
  <c r="K3456" i="1"/>
  <c r="L3456" i="1" s="1"/>
  <c r="K3455" i="1"/>
  <c r="L3455" i="1" s="1"/>
  <c r="K3454" i="1"/>
  <c r="L3454" i="1" s="1"/>
  <c r="K3453" i="1"/>
  <c r="L3453" i="1" s="1"/>
  <c r="K3452" i="1"/>
  <c r="L3452" i="1" s="1"/>
  <c r="K3451" i="1"/>
  <c r="L3451" i="1" s="1"/>
  <c r="K3450" i="1"/>
  <c r="L3450" i="1" s="1"/>
  <c r="K3449" i="1"/>
  <c r="L3449" i="1" s="1"/>
  <c r="K3448" i="1"/>
  <c r="L3448" i="1" s="1"/>
  <c r="K3447" i="1"/>
  <c r="L3447" i="1" s="1"/>
  <c r="K3446" i="1"/>
  <c r="L3446" i="1" s="1"/>
  <c r="K3445" i="1"/>
  <c r="L3445" i="1" s="1"/>
  <c r="K3444" i="1"/>
  <c r="L3444" i="1" s="1"/>
  <c r="K3443" i="1"/>
  <c r="L3443" i="1" s="1"/>
  <c r="K3442" i="1"/>
  <c r="L3442" i="1" s="1"/>
  <c r="K3441" i="1"/>
  <c r="L3441" i="1" s="1"/>
  <c r="K3440" i="1"/>
  <c r="L3440" i="1" s="1"/>
  <c r="K3439" i="1"/>
  <c r="L3439" i="1" s="1"/>
  <c r="K3438" i="1"/>
  <c r="L3438" i="1" s="1"/>
  <c r="K3437" i="1"/>
  <c r="L3437" i="1" s="1"/>
  <c r="K3436" i="1"/>
  <c r="L3436" i="1" s="1"/>
  <c r="K3435" i="1"/>
  <c r="L3435" i="1" s="1"/>
  <c r="K3434" i="1"/>
  <c r="L3434" i="1" s="1"/>
  <c r="K3433" i="1"/>
  <c r="L3433" i="1" s="1"/>
  <c r="K3432" i="1"/>
  <c r="L3432" i="1" s="1"/>
  <c r="K3431" i="1"/>
  <c r="L3431" i="1" s="1"/>
  <c r="K3430" i="1"/>
  <c r="L3430" i="1" s="1"/>
  <c r="K3429" i="1"/>
  <c r="L3429" i="1" s="1"/>
  <c r="K3428" i="1"/>
  <c r="L3428" i="1" s="1"/>
  <c r="K3427" i="1"/>
  <c r="L3427" i="1" s="1"/>
  <c r="K3426" i="1"/>
  <c r="L3426" i="1" s="1"/>
  <c r="K3425" i="1"/>
  <c r="L3425" i="1" s="1"/>
  <c r="K3424" i="1"/>
  <c r="L3424" i="1" s="1"/>
  <c r="K3423" i="1"/>
  <c r="L3423" i="1" s="1"/>
  <c r="K3422" i="1"/>
  <c r="L3422" i="1" s="1"/>
  <c r="K3421" i="1"/>
  <c r="L3421" i="1" s="1"/>
  <c r="K3420" i="1"/>
  <c r="L3420" i="1" s="1"/>
  <c r="K3419" i="1"/>
  <c r="L3419" i="1" s="1"/>
  <c r="K3418" i="1"/>
  <c r="L3418" i="1" s="1"/>
  <c r="K3417" i="1"/>
  <c r="L3417" i="1" s="1"/>
  <c r="K3416" i="1"/>
  <c r="L3416" i="1" s="1"/>
  <c r="K3415" i="1"/>
  <c r="L3415" i="1" s="1"/>
  <c r="K3414" i="1"/>
  <c r="L3414" i="1" s="1"/>
  <c r="K3413" i="1"/>
  <c r="L3413" i="1" s="1"/>
  <c r="K3412" i="1"/>
  <c r="L3412" i="1" s="1"/>
  <c r="K3411" i="1"/>
  <c r="L3411" i="1" s="1"/>
  <c r="K3410" i="1"/>
  <c r="L3410" i="1" s="1"/>
  <c r="K3409" i="1"/>
  <c r="L3409" i="1" s="1"/>
  <c r="K3408" i="1"/>
  <c r="L3408" i="1" s="1"/>
  <c r="K3407" i="1"/>
  <c r="L3407" i="1" s="1"/>
  <c r="K3406" i="1"/>
  <c r="L3406" i="1" s="1"/>
  <c r="K3405" i="1"/>
  <c r="L3405" i="1" s="1"/>
  <c r="K3404" i="1"/>
  <c r="L3404" i="1" s="1"/>
  <c r="K3403" i="1"/>
  <c r="L3403" i="1" s="1"/>
  <c r="K3402" i="1"/>
  <c r="L3402" i="1" s="1"/>
  <c r="K3401" i="1"/>
  <c r="L3401" i="1" s="1"/>
  <c r="K3400" i="1"/>
  <c r="L3400" i="1" s="1"/>
  <c r="K3399" i="1"/>
  <c r="L3399" i="1" s="1"/>
  <c r="K3398" i="1"/>
  <c r="L3398" i="1" s="1"/>
  <c r="K3397" i="1"/>
  <c r="L3397" i="1" s="1"/>
  <c r="K3396" i="1"/>
  <c r="L3396" i="1" s="1"/>
  <c r="K3395" i="1"/>
  <c r="L3395" i="1" s="1"/>
  <c r="K3394" i="1"/>
  <c r="L3394" i="1" s="1"/>
  <c r="K3393" i="1"/>
  <c r="L3393" i="1" s="1"/>
  <c r="K3392" i="1"/>
  <c r="L3392" i="1" s="1"/>
  <c r="K3391" i="1"/>
  <c r="L3391" i="1" s="1"/>
  <c r="K3390" i="1"/>
  <c r="L3390" i="1" s="1"/>
  <c r="K3389" i="1"/>
  <c r="L3389" i="1" s="1"/>
  <c r="K3388" i="1"/>
  <c r="L3388" i="1" s="1"/>
  <c r="K3387" i="1"/>
  <c r="L3387" i="1" s="1"/>
  <c r="K3386" i="1"/>
  <c r="L3386" i="1" s="1"/>
  <c r="K3385" i="1"/>
  <c r="L3385" i="1" s="1"/>
  <c r="K3384" i="1"/>
  <c r="L3384" i="1" s="1"/>
  <c r="K3383" i="1"/>
  <c r="L3383" i="1" s="1"/>
  <c r="K3382" i="1"/>
  <c r="L3382" i="1" s="1"/>
  <c r="K3381" i="1"/>
  <c r="L3381" i="1" s="1"/>
  <c r="K3380" i="1"/>
  <c r="L3380" i="1" s="1"/>
  <c r="K3379" i="1"/>
  <c r="L3379" i="1" s="1"/>
  <c r="K3378" i="1"/>
  <c r="L3378" i="1" s="1"/>
  <c r="K3377" i="1"/>
  <c r="L3377" i="1" s="1"/>
  <c r="K3376" i="1"/>
  <c r="L3376" i="1" s="1"/>
  <c r="K3375" i="1"/>
  <c r="L3375" i="1" s="1"/>
  <c r="K3374" i="1"/>
  <c r="L3374" i="1" s="1"/>
  <c r="K3373" i="1"/>
  <c r="L3373" i="1" s="1"/>
  <c r="K3372" i="1"/>
  <c r="L3372" i="1" s="1"/>
  <c r="K3371" i="1"/>
  <c r="L3371" i="1" s="1"/>
  <c r="K3370" i="1"/>
  <c r="L3370" i="1" s="1"/>
  <c r="K3369" i="1"/>
  <c r="L3369" i="1" s="1"/>
  <c r="K3368" i="1"/>
  <c r="L3368" i="1" s="1"/>
  <c r="K3367" i="1"/>
  <c r="L3367" i="1" s="1"/>
  <c r="K3366" i="1"/>
  <c r="L3366" i="1" s="1"/>
  <c r="K3365" i="1"/>
  <c r="L3365" i="1" s="1"/>
  <c r="K3364" i="1"/>
  <c r="L3364" i="1" s="1"/>
  <c r="K3363" i="1"/>
  <c r="L3363" i="1" s="1"/>
  <c r="K3362" i="1"/>
  <c r="L3362" i="1" s="1"/>
  <c r="K3361" i="1"/>
  <c r="L3361" i="1" s="1"/>
  <c r="K3360" i="1"/>
  <c r="L3360" i="1" s="1"/>
  <c r="K3359" i="1"/>
  <c r="L3359" i="1" s="1"/>
  <c r="K3358" i="1"/>
  <c r="L3358" i="1" s="1"/>
  <c r="K3357" i="1"/>
  <c r="L3357" i="1" s="1"/>
  <c r="K3356" i="1"/>
  <c r="L3356" i="1" s="1"/>
  <c r="K3355" i="1"/>
  <c r="L3355" i="1" s="1"/>
  <c r="K3354" i="1"/>
  <c r="L3354" i="1" s="1"/>
  <c r="K3353" i="1"/>
  <c r="L3353" i="1" s="1"/>
  <c r="K3352" i="1"/>
  <c r="L3352" i="1" s="1"/>
  <c r="K3351" i="1"/>
  <c r="L3351" i="1" s="1"/>
  <c r="K3350" i="1"/>
  <c r="L3350" i="1" s="1"/>
  <c r="K3349" i="1"/>
  <c r="L3349" i="1" s="1"/>
  <c r="K3348" i="1"/>
  <c r="L3348" i="1" s="1"/>
  <c r="K3347" i="1"/>
  <c r="L3347" i="1" s="1"/>
  <c r="K3346" i="1"/>
  <c r="L3346" i="1" s="1"/>
  <c r="K3345" i="1"/>
  <c r="L3345" i="1" s="1"/>
  <c r="K3344" i="1"/>
  <c r="L3344" i="1" s="1"/>
  <c r="K3343" i="1"/>
  <c r="L3343" i="1" s="1"/>
  <c r="K3342" i="1"/>
  <c r="L3342" i="1" s="1"/>
  <c r="K3341" i="1"/>
  <c r="L3341" i="1" s="1"/>
  <c r="K3340" i="1"/>
  <c r="L3340" i="1" s="1"/>
  <c r="K3339" i="1"/>
  <c r="L3339" i="1" s="1"/>
  <c r="K3338" i="1"/>
  <c r="L3338" i="1" s="1"/>
  <c r="K3337" i="1"/>
  <c r="L3337" i="1" s="1"/>
  <c r="K3336" i="1"/>
  <c r="L3336" i="1" s="1"/>
  <c r="K3335" i="1"/>
  <c r="L3335" i="1" s="1"/>
  <c r="K3334" i="1"/>
  <c r="L3334" i="1" s="1"/>
  <c r="K3333" i="1"/>
  <c r="L3333" i="1" s="1"/>
  <c r="K3332" i="1"/>
  <c r="L3332" i="1" s="1"/>
  <c r="K3331" i="1"/>
  <c r="L3331" i="1" s="1"/>
  <c r="K3330" i="1"/>
  <c r="L3330" i="1" s="1"/>
  <c r="K3329" i="1"/>
  <c r="L3329" i="1" s="1"/>
  <c r="K3328" i="1"/>
  <c r="L3328" i="1" s="1"/>
  <c r="K3327" i="1"/>
  <c r="L3327" i="1" s="1"/>
  <c r="K3326" i="1"/>
  <c r="L3326" i="1" s="1"/>
  <c r="K3325" i="1"/>
  <c r="L3325" i="1" s="1"/>
  <c r="K3324" i="1"/>
  <c r="L3324" i="1" s="1"/>
  <c r="K3323" i="1"/>
  <c r="L3323" i="1" s="1"/>
  <c r="K3322" i="1"/>
  <c r="L3322" i="1" s="1"/>
  <c r="K3321" i="1"/>
  <c r="L3321" i="1" s="1"/>
  <c r="K3320" i="1"/>
  <c r="L3320" i="1" s="1"/>
  <c r="K3319" i="1"/>
  <c r="L3319" i="1" s="1"/>
  <c r="K3318" i="1"/>
  <c r="L3318" i="1" s="1"/>
  <c r="K3317" i="1"/>
  <c r="L3317" i="1" s="1"/>
  <c r="K3316" i="1"/>
  <c r="L3316" i="1" s="1"/>
  <c r="K3315" i="1"/>
  <c r="L3315" i="1" s="1"/>
  <c r="K3314" i="1"/>
  <c r="L3314" i="1" s="1"/>
  <c r="K3313" i="1"/>
  <c r="L3313" i="1" s="1"/>
  <c r="K3312" i="1"/>
  <c r="L3312" i="1" s="1"/>
  <c r="K3311" i="1"/>
  <c r="L3311" i="1" s="1"/>
  <c r="K3310" i="1"/>
  <c r="L3310" i="1" s="1"/>
  <c r="K3309" i="1"/>
  <c r="L3309" i="1" s="1"/>
  <c r="K3308" i="1"/>
  <c r="L3308" i="1" s="1"/>
  <c r="K3307" i="1"/>
  <c r="L3307" i="1" s="1"/>
  <c r="K3306" i="1"/>
  <c r="L3306" i="1" s="1"/>
  <c r="K3305" i="1"/>
  <c r="L3305" i="1" s="1"/>
  <c r="K3304" i="1"/>
  <c r="L3304" i="1" s="1"/>
  <c r="K3303" i="1"/>
  <c r="L3303" i="1" s="1"/>
  <c r="K3302" i="1"/>
  <c r="L3302" i="1" s="1"/>
  <c r="K3301" i="1"/>
  <c r="L3301" i="1" s="1"/>
  <c r="K3300" i="1"/>
  <c r="L3300" i="1" s="1"/>
  <c r="K3299" i="1"/>
  <c r="L3299" i="1" s="1"/>
  <c r="K3298" i="1"/>
  <c r="L3298" i="1" s="1"/>
  <c r="K3297" i="1"/>
  <c r="L3297" i="1" s="1"/>
  <c r="K3296" i="1"/>
  <c r="L3296" i="1" s="1"/>
  <c r="K3295" i="1"/>
  <c r="L3295" i="1" s="1"/>
  <c r="K3294" i="1"/>
  <c r="L3294" i="1" s="1"/>
  <c r="K3293" i="1"/>
  <c r="L3293" i="1" s="1"/>
  <c r="K3292" i="1"/>
  <c r="L3292" i="1" s="1"/>
  <c r="K3291" i="1"/>
  <c r="L3291" i="1" s="1"/>
  <c r="K3290" i="1"/>
  <c r="L3290" i="1" s="1"/>
  <c r="K3289" i="1"/>
  <c r="L3289" i="1" s="1"/>
  <c r="K3288" i="1"/>
  <c r="L3288" i="1" s="1"/>
  <c r="K3287" i="1"/>
  <c r="L3287" i="1" s="1"/>
  <c r="K3286" i="1"/>
  <c r="L3286" i="1" s="1"/>
  <c r="K3285" i="1"/>
  <c r="L3285" i="1" s="1"/>
  <c r="K3284" i="1"/>
  <c r="L3284" i="1" s="1"/>
  <c r="K3283" i="1"/>
  <c r="L3283" i="1" s="1"/>
  <c r="K3282" i="1"/>
  <c r="L3282" i="1" s="1"/>
  <c r="K3281" i="1"/>
  <c r="L3281" i="1" s="1"/>
  <c r="K3280" i="1"/>
  <c r="L3280" i="1" s="1"/>
  <c r="K3279" i="1"/>
  <c r="L3279" i="1" s="1"/>
  <c r="K3278" i="1"/>
  <c r="L3278" i="1" s="1"/>
  <c r="K3277" i="1"/>
  <c r="L3277" i="1" s="1"/>
  <c r="K3276" i="1"/>
  <c r="L3276" i="1" s="1"/>
  <c r="K3275" i="1"/>
  <c r="L3275" i="1" s="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L3259" i="1"/>
  <c r="K3259" i="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K3243" i="1"/>
  <c r="L3243" i="1" s="1"/>
  <c r="K3242" i="1"/>
  <c r="L3242" i="1" s="1"/>
  <c r="K3241" i="1"/>
  <c r="L3241" i="1" s="1"/>
  <c r="K3240" i="1"/>
  <c r="L3240" i="1" s="1"/>
  <c r="K3239" i="1"/>
  <c r="L3239" i="1" s="1"/>
  <c r="K3238" i="1"/>
  <c r="L3238" i="1" s="1"/>
  <c r="K3237" i="1"/>
  <c r="L3237" i="1" s="1"/>
  <c r="K3236" i="1"/>
  <c r="L3236" i="1" s="1"/>
  <c r="K3235" i="1"/>
  <c r="L3235" i="1" s="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K3184" i="1"/>
  <c r="L3184" i="1" s="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L3121" i="1"/>
  <c r="K3121" i="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K2838" i="1"/>
  <c r="L2838" i="1" s="1"/>
  <c r="K2837" i="1"/>
  <c r="L2837" i="1" s="1"/>
  <c r="K2836" i="1"/>
  <c r="L2836" i="1" s="1"/>
  <c r="K2835" i="1"/>
  <c r="L2835" i="1" s="1"/>
  <c r="K2834" i="1"/>
  <c r="L2834" i="1" s="1"/>
  <c r="K2833" i="1"/>
  <c r="L2833" i="1" s="1"/>
  <c r="K2832" i="1"/>
  <c r="L2832" i="1" s="1"/>
  <c r="K2831" i="1"/>
  <c r="L2831" i="1" s="1"/>
  <c r="K2830" i="1"/>
  <c r="L2830" i="1" s="1"/>
  <c r="K2829" i="1"/>
  <c r="L2829" i="1" s="1"/>
  <c r="K2828" i="1"/>
  <c r="L2828" i="1" s="1"/>
  <c r="K2827" i="1"/>
  <c r="L2827" i="1" s="1"/>
  <c r="K2826" i="1"/>
  <c r="L2826" i="1" s="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K2778" i="1"/>
  <c r="L2778" i="1" s="1"/>
  <c r="K2777" i="1"/>
  <c r="L2777" i="1" s="1"/>
  <c r="K2776" i="1"/>
  <c r="L2776" i="1" s="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K2586" i="1"/>
  <c r="L2586" i="1" s="1"/>
  <c r="K2585" i="1"/>
  <c r="L2585" i="1" s="1"/>
  <c r="K2584" i="1"/>
  <c r="L2584" i="1" s="1"/>
  <c r="K2583" i="1"/>
  <c r="L2583" i="1" s="1"/>
  <c r="K2582" i="1"/>
  <c r="L2582" i="1" s="1"/>
  <c r="K2581" i="1"/>
  <c r="L2581" i="1" s="1"/>
  <c r="K2580" i="1"/>
  <c r="L2580" i="1" s="1"/>
  <c r="K2579" i="1"/>
  <c r="L2579" i="1" s="1"/>
  <c r="K2578" i="1"/>
  <c r="L2578" i="1" s="1"/>
  <c r="K2577" i="1"/>
  <c r="L2577" i="1" s="1"/>
  <c r="K2576" i="1"/>
  <c r="L2576" i="1" s="1"/>
  <c r="K2575" i="1"/>
  <c r="L2575" i="1" s="1"/>
  <c r="K2574" i="1"/>
  <c r="L2574" i="1" s="1"/>
  <c r="K2573" i="1"/>
  <c r="L2573" i="1" s="1"/>
  <c r="K2572" i="1"/>
  <c r="L2572" i="1" s="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K2478" i="1"/>
  <c r="L2478" i="1" s="1"/>
  <c r="K2477" i="1"/>
  <c r="L2477" i="1" s="1"/>
  <c r="K2476" i="1"/>
  <c r="L2476" i="1" s="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K2350" i="1"/>
  <c r="L2350" i="1" s="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K2314" i="1"/>
  <c r="L2314" i="1" s="1"/>
  <c r="K2313" i="1"/>
  <c r="L2313" i="1" s="1"/>
  <c r="K2312" i="1"/>
  <c r="L2312" i="1" s="1"/>
  <c r="K2311" i="1"/>
  <c r="L2311" i="1" s="1"/>
  <c r="K2310" i="1"/>
  <c r="L2310" i="1" s="1"/>
  <c r="K2309" i="1"/>
  <c r="L2309" i="1" s="1"/>
  <c r="K2308" i="1"/>
  <c r="L2308" i="1" s="1"/>
  <c r="K2307" i="1"/>
  <c r="L2307" i="1" s="1"/>
  <c r="K2306" i="1"/>
  <c r="L2306" i="1" s="1"/>
  <c r="K2305" i="1"/>
  <c r="L2305" i="1" s="1"/>
  <c r="K2304" i="1"/>
  <c r="L2304" i="1" s="1"/>
  <c r="K2303" i="1"/>
  <c r="L2303" i="1" s="1"/>
  <c r="K2302" i="1"/>
  <c r="L2302" i="1" s="1"/>
  <c r="K2301" i="1"/>
  <c r="L2301" i="1" s="1"/>
  <c r="K2300" i="1"/>
  <c r="L2300" i="1" s="1"/>
  <c r="K2299" i="1"/>
  <c r="L2299" i="1" s="1"/>
  <c r="K2298" i="1"/>
  <c r="L2298" i="1" s="1"/>
  <c r="K2297" i="1"/>
  <c r="L2297" i="1" s="1"/>
  <c r="K2296" i="1"/>
  <c r="L2296" i="1" s="1"/>
  <c r="K2295" i="1"/>
  <c r="L2295" i="1" s="1"/>
  <c r="K2294" i="1"/>
  <c r="L2294" i="1" s="1"/>
  <c r="K2293" i="1"/>
  <c r="L2293" i="1" s="1"/>
  <c r="K2292" i="1"/>
  <c r="L2292" i="1" s="1"/>
  <c r="K2291" i="1"/>
  <c r="L2291" i="1" s="1"/>
  <c r="K2290" i="1"/>
  <c r="L2290" i="1" s="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K2274" i="1"/>
  <c r="L2274" i="1" s="1"/>
  <c r="K2273" i="1"/>
  <c r="L2273" i="1" s="1"/>
  <c r="K2272" i="1"/>
  <c r="L2272" i="1" s="1"/>
  <c r="K2271" i="1"/>
  <c r="L2271" i="1" s="1"/>
  <c r="K2270" i="1"/>
  <c r="L2270" i="1" s="1"/>
  <c r="K2269" i="1"/>
  <c r="L2269" i="1" s="1"/>
  <c r="K2268" i="1"/>
  <c r="L2268" i="1" s="1"/>
  <c r="K2267" i="1"/>
  <c r="L2267" i="1" s="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K2166" i="1"/>
  <c r="L2166" i="1" s="1"/>
  <c r="K2165" i="1"/>
  <c r="L2165" i="1" s="1"/>
  <c r="K2164" i="1"/>
  <c r="L2164" i="1" s="1"/>
  <c r="K2163" i="1"/>
  <c r="L2163" i="1" s="1"/>
  <c r="K2162" i="1"/>
  <c r="L2162" i="1" s="1"/>
  <c r="K2161" i="1"/>
  <c r="L2161" i="1" s="1"/>
  <c r="K2160" i="1"/>
  <c r="L2160" i="1" s="1"/>
  <c r="K2159" i="1"/>
  <c r="L2159" i="1" s="1"/>
  <c r="K2158" i="1"/>
  <c r="L2158" i="1" s="1"/>
  <c r="K2157" i="1"/>
  <c r="L2157" i="1" s="1"/>
  <c r="K2156" i="1"/>
  <c r="L2156" i="1" s="1"/>
  <c r="K2155" i="1"/>
  <c r="L2155" i="1" s="1"/>
  <c r="K2154" i="1"/>
  <c r="L2154" i="1" s="1"/>
  <c r="K2153" i="1"/>
  <c r="L2153" i="1" s="1"/>
  <c r="K2152" i="1"/>
  <c r="L2152" i="1" s="1"/>
  <c r="K2151" i="1"/>
  <c r="L2151" i="1" s="1"/>
  <c r="K2150" i="1"/>
  <c r="L2150" i="1" s="1"/>
  <c r="K2149" i="1"/>
  <c r="L2149" i="1" s="1"/>
  <c r="K2148" i="1"/>
  <c r="L2148" i="1" s="1"/>
  <c r="K2147" i="1"/>
  <c r="L2147" i="1" s="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K2126" i="1"/>
  <c r="L2126" i="1" s="1"/>
  <c r="K2125" i="1"/>
  <c r="L2125" i="1" s="1"/>
  <c r="K2124" i="1"/>
  <c r="L2124" i="1" s="1"/>
  <c r="K2123" i="1"/>
  <c r="L2123" i="1" s="1"/>
  <c r="K2122" i="1"/>
  <c r="L2122" i="1" s="1"/>
  <c r="K2121" i="1"/>
  <c r="L2121" i="1" s="1"/>
  <c r="K2120" i="1"/>
  <c r="L2120" i="1" s="1"/>
  <c r="K2119" i="1"/>
  <c r="L2119" i="1" s="1"/>
  <c r="K2118" i="1"/>
  <c r="L2118" i="1" s="1"/>
  <c r="K2117" i="1"/>
  <c r="L2117" i="1" s="1"/>
  <c r="K2116" i="1"/>
  <c r="L2116" i="1" s="1"/>
  <c r="K2115" i="1"/>
  <c r="L2115" i="1" s="1"/>
  <c r="K2114" i="1"/>
  <c r="L2114" i="1" s="1"/>
  <c r="K2113" i="1"/>
  <c r="L2113" i="1" s="1"/>
  <c r="K2112" i="1"/>
  <c r="L2112" i="1" s="1"/>
  <c r="K2111" i="1"/>
  <c r="L2111" i="1" s="1"/>
  <c r="K2110" i="1"/>
  <c r="L2110" i="1" s="1"/>
  <c r="K2109" i="1"/>
  <c r="L2109" i="1" s="1"/>
  <c r="K2108" i="1"/>
  <c r="L2108" i="1" s="1"/>
  <c r="K2107" i="1"/>
  <c r="L2107" i="1" s="1"/>
  <c r="K2106" i="1"/>
  <c r="L2106" i="1" s="1"/>
  <c r="K2105" i="1"/>
  <c r="L2105" i="1" s="1"/>
  <c r="K2104" i="1"/>
  <c r="L2104" i="1" s="1"/>
  <c r="K2103" i="1"/>
  <c r="L2103" i="1" s="1"/>
  <c r="K2102" i="1"/>
  <c r="L2102" i="1" s="1"/>
  <c r="K2101" i="1"/>
  <c r="L2101" i="1" s="1"/>
  <c r="K2100" i="1"/>
  <c r="L2100" i="1" s="1"/>
  <c r="K2099" i="1"/>
  <c r="L2099" i="1" s="1"/>
  <c r="K2098" i="1"/>
  <c r="L2098" i="1" s="1"/>
  <c r="K2097" i="1"/>
  <c r="L2097" i="1" s="1"/>
  <c r="K2096" i="1"/>
  <c r="L2096" i="1" s="1"/>
  <c r="K2095" i="1"/>
  <c r="L2095" i="1" s="1"/>
  <c r="K2094" i="1"/>
  <c r="L2094" i="1" s="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K1998" i="1"/>
  <c r="L1998" i="1" s="1"/>
  <c r="K1997" i="1"/>
  <c r="L1997" i="1" s="1"/>
  <c r="K1996" i="1"/>
  <c r="L1996" i="1" s="1"/>
  <c r="K1995" i="1"/>
  <c r="L1995" i="1" s="1"/>
  <c r="K1994" i="1"/>
  <c r="L1994" i="1" s="1"/>
  <c r="K1993" i="1"/>
  <c r="L1993" i="1" s="1"/>
  <c r="K1992" i="1"/>
  <c r="L1992" i="1" s="1"/>
  <c r="K1991" i="1"/>
  <c r="L1991" i="1" s="1"/>
  <c r="K1990" i="1"/>
  <c r="L1990" i="1" s="1"/>
  <c r="K1989" i="1"/>
  <c r="L1989" i="1" s="1"/>
  <c r="K1988" i="1"/>
  <c r="L1988" i="1" s="1"/>
  <c r="K1987" i="1"/>
  <c r="L1987" i="1" s="1"/>
  <c r="K1986" i="1"/>
  <c r="L1986" i="1" s="1"/>
  <c r="K1985" i="1"/>
  <c r="L1985" i="1" s="1"/>
  <c r="K1984" i="1"/>
  <c r="L1984" i="1" s="1"/>
  <c r="K1983" i="1"/>
  <c r="L1983" i="1" s="1"/>
  <c r="K1982" i="1"/>
  <c r="L1982" i="1" s="1"/>
  <c r="K1981" i="1"/>
  <c r="L1981" i="1" s="1"/>
  <c r="K1980" i="1"/>
  <c r="L1980" i="1" s="1"/>
  <c r="K1979" i="1"/>
  <c r="L1979" i="1" s="1"/>
  <c r="K1978" i="1"/>
  <c r="L1978" i="1" s="1"/>
  <c r="K1977" i="1"/>
  <c r="L1977" i="1" s="1"/>
  <c r="K1976" i="1"/>
  <c r="L1976" i="1" s="1"/>
  <c r="K1975" i="1"/>
  <c r="L1975" i="1" s="1"/>
  <c r="K1974" i="1"/>
  <c r="L1974" i="1" s="1"/>
  <c r="K1973" i="1"/>
  <c r="L1973" i="1" s="1"/>
  <c r="K1972" i="1"/>
  <c r="L1972" i="1" s="1"/>
  <c r="K1971" i="1"/>
  <c r="L1971" i="1" s="1"/>
  <c r="K1970" i="1"/>
  <c r="L1970" i="1" s="1"/>
  <c r="K1969" i="1"/>
  <c r="L1969" i="1" s="1"/>
  <c r="K1968" i="1"/>
  <c r="L1968" i="1" s="1"/>
  <c r="K1967" i="1"/>
  <c r="L1967" i="1" s="1"/>
  <c r="K1966" i="1"/>
  <c r="L1966" i="1" s="1"/>
  <c r="K1965" i="1"/>
  <c r="L1965" i="1" s="1"/>
  <c r="K1964" i="1"/>
  <c r="L1964" i="1" s="1"/>
  <c r="K1963" i="1"/>
  <c r="L1963" i="1" s="1"/>
  <c r="K1962" i="1"/>
  <c r="L1962" i="1" s="1"/>
  <c r="K1961" i="1"/>
  <c r="L1961" i="1" s="1"/>
  <c r="K1960" i="1"/>
  <c r="L1960" i="1" s="1"/>
  <c r="K1959" i="1"/>
  <c r="L1959" i="1" s="1"/>
  <c r="K1958" i="1"/>
  <c r="L1958" i="1" s="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K1786" i="1"/>
  <c r="L1786" i="1" s="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K1772" i="1"/>
  <c r="L1772" i="1" s="1"/>
  <c r="K1771" i="1"/>
  <c r="L1771" i="1" s="1"/>
  <c r="K1770" i="1"/>
  <c r="L1770" i="1" s="1"/>
  <c r="K1769" i="1"/>
  <c r="L1769" i="1" s="1"/>
  <c r="K1768" i="1"/>
  <c r="L1768" i="1" s="1"/>
  <c r="K1767" i="1"/>
  <c r="L1767" i="1" s="1"/>
  <c r="K1766" i="1"/>
  <c r="L1766" i="1" s="1"/>
  <c r="K1765" i="1"/>
  <c r="L1765" i="1" s="1"/>
  <c r="K1764" i="1"/>
  <c r="L1764" i="1" s="1"/>
  <c r="K1763" i="1"/>
  <c r="L1763" i="1" s="1"/>
  <c r="K1762" i="1"/>
  <c r="L1762" i="1" s="1"/>
  <c r="K1761" i="1"/>
  <c r="L1761" i="1" s="1"/>
  <c r="K1760" i="1"/>
  <c r="L1760" i="1" s="1"/>
  <c r="K1759" i="1"/>
  <c r="L1759" i="1" s="1"/>
  <c r="K1758" i="1"/>
  <c r="L1758" i="1" s="1"/>
  <c r="K1757" i="1"/>
  <c r="L1757" i="1" s="1"/>
  <c r="K1756" i="1"/>
  <c r="L1756" i="1" s="1"/>
  <c r="K1755" i="1"/>
  <c r="L1755" i="1" s="1"/>
  <c r="K1754" i="1"/>
  <c r="L1754" i="1" s="1"/>
  <c r="K1753" i="1"/>
  <c r="L1753" i="1" s="1"/>
  <c r="K1752" i="1"/>
  <c r="L1752" i="1" s="1"/>
  <c r="K1751" i="1"/>
  <c r="L1751" i="1" s="1"/>
  <c r="K1750" i="1"/>
  <c r="L1750" i="1" s="1"/>
  <c r="K1749" i="1"/>
  <c r="L1749" i="1" s="1"/>
  <c r="K1748" i="1"/>
  <c r="L1748" i="1" s="1"/>
  <c r="K1747" i="1"/>
  <c r="L1747" i="1" s="1"/>
  <c r="K1746" i="1"/>
  <c r="L1746" i="1" s="1"/>
  <c r="K1745" i="1"/>
  <c r="L1745" i="1" s="1"/>
  <c r="K1744" i="1"/>
  <c r="L1744" i="1" s="1"/>
  <c r="K1743" i="1"/>
  <c r="L1743" i="1" s="1"/>
  <c r="K1742" i="1"/>
  <c r="L1742" i="1" s="1"/>
  <c r="K1741" i="1"/>
  <c r="L1741" i="1" s="1"/>
  <c r="K1740" i="1"/>
  <c r="L1740" i="1" s="1"/>
  <c r="K1739" i="1"/>
  <c r="L1739" i="1" s="1"/>
  <c r="K1738" i="1"/>
  <c r="L1738" i="1" s="1"/>
  <c r="K1737" i="1"/>
  <c r="L1737" i="1" s="1"/>
  <c r="K1736" i="1"/>
  <c r="L1736" i="1" s="1"/>
  <c r="K1735" i="1"/>
  <c r="L1735" i="1" s="1"/>
  <c r="K1734" i="1"/>
  <c r="L1734" i="1" s="1"/>
  <c r="K1733" i="1"/>
  <c r="L1733" i="1" s="1"/>
  <c r="K1732" i="1"/>
  <c r="L1732" i="1" s="1"/>
  <c r="K1731" i="1"/>
  <c r="L1731" i="1" s="1"/>
  <c r="K1730" i="1"/>
  <c r="L1730" i="1" s="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K1657" i="1"/>
  <c r="L1657" i="1" s="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K1373" i="1"/>
  <c r="L1373" i="1" s="1"/>
  <c r="K1372" i="1"/>
  <c r="L1372" i="1" s="1"/>
  <c r="K1371" i="1"/>
  <c r="L1371" i="1" s="1"/>
  <c r="K1370" i="1"/>
  <c r="L1370" i="1" s="1"/>
  <c r="K1369" i="1"/>
  <c r="L1369" i="1" s="1"/>
  <c r="K1368" i="1"/>
  <c r="L1368" i="1" s="1"/>
  <c r="K1367" i="1"/>
  <c r="L1367" i="1" s="1"/>
  <c r="K1366" i="1"/>
  <c r="L1366" i="1" s="1"/>
  <c r="K1365" i="1"/>
  <c r="L1365" i="1" s="1"/>
  <c r="K1364" i="1"/>
  <c r="L1364" i="1" s="1"/>
  <c r="K1363" i="1"/>
  <c r="L1363" i="1" s="1"/>
  <c r="K1362" i="1"/>
  <c r="L1362" i="1" s="1"/>
  <c r="K1361" i="1"/>
  <c r="L1361" i="1" s="1"/>
  <c r="K1360" i="1"/>
  <c r="L1360" i="1" s="1"/>
  <c r="K1359" i="1"/>
  <c r="L1359" i="1" s="1"/>
  <c r="K1358" i="1"/>
  <c r="L1358" i="1" s="1"/>
  <c r="K1357" i="1"/>
  <c r="L1357" i="1" s="1"/>
  <c r="K1356" i="1"/>
  <c r="L1356" i="1" s="1"/>
  <c r="K1355" i="1"/>
  <c r="L1355" i="1" s="1"/>
  <c r="K1354" i="1"/>
  <c r="L1354" i="1" s="1"/>
  <c r="K1353" i="1"/>
  <c r="L1353" i="1" s="1"/>
  <c r="K1352" i="1"/>
  <c r="L1352" i="1" s="1"/>
  <c r="K1351" i="1"/>
  <c r="L1351" i="1" s="1"/>
  <c r="K1350" i="1"/>
  <c r="L1350" i="1" s="1"/>
  <c r="K1349" i="1"/>
  <c r="L1349" i="1" s="1"/>
  <c r="K1348" i="1"/>
  <c r="L1348" i="1" s="1"/>
  <c r="K1347" i="1"/>
  <c r="L1347" i="1" s="1"/>
  <c r="K1346" i="1"/>
  <c r="L1346" i="1" s="1"/>
  <c r="K1345" i="1"/>
  <c r="L1345" i="1" s="1"/>
  <c r="K1344" i="1"/>
  <c r="L1344" i="1" s="1"/>
  <c r="K1343" i="1"/>
  <c r="L1343" i="1" s="1"/>
  <c r="K1342" i="1"/>
  <c r="L1342" i="1" s="1"/>
  <c r="K1341" i="1"/>
  <c r="L1341" i="1" s="1"/>
  <c r="K1340" i="1"/>
  <c r="L1340" i="1" s="1"/>
  <c r="K1339" i="1"/>
  <c r="L1339" i="1" s="1"/>
  <c r="K1338" i="1"/>
  <c r="L1338" i="1" s="1"/>
  <c r="K1337" i="1"/>
  <c r="L1337" i="1" s="1"/>
  <c r="K1336" i="1"/>
  <c r="L1336" i="1" s="1"/>
  <c r="K1335" i="1"/>
  <c r="L1335" i="1" s="1"/>
  <c r="K1334" i="1"/>
  <c r="L1334" i="1" s="1"/>
  <c r="K1333" i="1"/>
  <c r="L1333" i="1" s="1"/>
  <c r="K1332" i="1"/>
  <c r="L1332" i="1" s="1"/>
  <c r="L1331" i="1"/>
  <c r="K1331" i="1"/>
  <c r="K1330" i="1"/>
  <c r="L1330" i="1" s="1"/>
  <c r="K1329" i="1"/>
  <c r="L1329" i="1" s="1"/>
  <c r="K1328" i="1"/>
  <c r="L1328" i="1" s="1"/>
  <c r="K1327" i="1"/>
  <c r="L1327" i="1" s="1"/>
  <c r="K1326" i="1"/>
  <c r="L1326" i="1" s="1"/>
  <c r="K1325" i="1"/>
  <c r="L1325" i="1" s="1"/>
  <c r="K1324" i="1"/>
  <c r="L1324" i="1" s="1"/>
  <c r="K1323" i="1"/>
  <c r="L1323" i="1" s="1"/>
  <c r="K1322" i="1"/>
  <c r="L1322" i="1" s="1"/>
  <c r="K1321" i="1"/>
  <c r="L1321" i="1" s="1"/>
  <c r="K1320" i="1"/>
  <c r="L1320" i="1" s="1"/>
  <c r="K1319" i="1"/>
  <c r="L1319" i="1" s="1"/>
  <c r="K1318" i="1"/>
  <c r="L1318" i="1" s="1"/>
  <c r="K1317" i="1"/>
  <c r="L1317" i="1" s="1"/>
  <c r="K1316" i="1"/>
  <c r="L1316" i="1" s="1"/>
  <c r="K1315" i="1"/>
  <c r="L1315" i="1" s="1"/>
  <c r="K1314" i="1"/>
  <c r="L1314" i="1" s="1"/>
  <c r="K1313" i="1"/>
  <c r="L1313" i="1" s="1"/>
  <c r="K1312" i="1"/>
  <c r="L1312" i="1" s="1"/>
  <c r="K1311" i="1"/>
  <c r="L1311" i="1" s="1"/>
  <c r="K1310" i="1"/>
  <c r="L1310" i="1" s="1"/>
  <c r="K1309" i="1"/>
  <c r="L1309" i="1" s="1"/>
  <c r="K1308" i="1"/>
  <c r="L1308" i="1" s="1"/>
  <c r="K1307" i="1"/>
  <c r="L1307" i="1" s="1"/>
  <c r="K1306" i="1"/>
  <c r="L1306" i="1" s="1"/>
  <c r="K1305" i="1"/>
  <c r="L1305" i="1" s="1"/>
  <c r="K1304" i="1"/>
  <c r="L1304" i="1" s="1"/>
  <c r="K1303" i="1"/>
  <c r="L1303" i="1" s="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K1279" i="1"/>
  <c r="L1279" i="1" s="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K1208" i="1"/>
  <c r="L1208" i="1" s="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K1150" i="1"/>
  <c r="L1150" i="1" s="1"/>
  <c r="K1149" i="1"/>
  <c r="L1149" i="1" s="1"/>
  <c r="K1148" i="1"/>
  <c r="L1148" i="1" s="1"/>
  <c r="K1147" i="1"/>
  <c r="L1147" i="1" s="1"/>
  <c r="K1146" i="1"/>
  <c r="L1146" i="1" s="1"/>
  <c r="K1145" i="1"/>
  <c r="L1145" i="1" s="1"/>
  <c r="K1144" i="1"/>
  <c r="L1144" i="1" s="1"/>
  <c r="K1143" i="1"/>
  <c r="L1143" i="1" s="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K1086" i="1"/>
  <c r="L1086" i="1" s="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V3" i="2"/>
  <c r="S3" i="2"/>
  <c r="P3" i="2"/>
  <c r="M3" i="2"/>
</calcChain>
</file>

<file path=xl/sharedStrings.xml><?xml version="1.0" encoding="utf-8"?>
<sst xmlns="http://schemas.openxmlformats.org/spreadsheetml/2006/main" count="19579" uniqueCount="153">
  <si>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</si>
  <si>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</si>
  <si>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</si>
  <si>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</si>
  <si>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</si>
  <si>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</si>
  <si>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</si>
  <si>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</si>
  <si>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</si>
  <si>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</si>
  <si>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</si>
  <si>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</si>
  <si>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</si>
  <si>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</si>
  <si>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</si>
  <si>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</si>
  <si>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</si>
  <si>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</si>
  <si>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</si>
  <si>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</si>
  <si>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</si>
  <si>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</si>
  <si>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</si>
  <si>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</si>
  <si>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</si>
  <si>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</si>
  <si>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</si>
  <si>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</si>
  <si>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</si>
  <si>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</si>
  <si>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</si>
  <si>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</si>
  <si>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</si>
  <si>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</si>
  <si>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</si>
  <si>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</si>
  <si>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</si>
  <si>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</si>
  <si>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</si>
  <si>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</si>
  <si>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</si>
  <si>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</si>
  <si>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</si>
  <si>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</si>
  <si>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</si>
  <si>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</si>
  <si>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</si>
  <si>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</si>
  <si>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</si>
  <si>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</si>
  <si>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</si>
  <si>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</si>
  <si>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</si>
  <si>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</si>
  <si>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</si>
  <si>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</si>
  <si>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</si>
  <si>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</si>
  <si>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</si>
  <si>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</si>
  <si>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</si>
  <si>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</si>
  <si>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</si>
  <si>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</si>
  <si>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</si>
  <si>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</si>
  <si>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</si>
  <si>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</si>
  <si>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</si>
  <si>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</si>
  <si>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</si>
  <si>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</si>
  <si>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</si>
  <si>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</si>
  <si>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</si>
  <si>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</si>
  <si>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</si>
  <si>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</si>
  <si>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</si>
  <si>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</si>
  <si>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</si>
  <si>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</si>
  <si>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</si>
  <si>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</si>
  <si>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</si>
  <si>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</si>
  <si>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</si>
  <si>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</si>
  <si>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</si>
  <si>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</si>
  <si>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</si>
  <si>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</si>
  <si>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</si>
  <si>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</si>
  <si>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</si>
  <si>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</si>
  <si>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</si>
  <si>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</si>
  <si>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</si>
  <si>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</si>
  <si>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</si>
  <si>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</si>
  <si>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</si>
  <si>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</si>
  <si>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</si>
  <si>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</si>
  <si>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</si>
  <si>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</si>
  <si>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</si>
  <si>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</si>
  <si>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</si>
  <si>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</si>
  <si>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</si>
  <si>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</si>
  <si>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</si>
  <si>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</si>
  <si>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</si>
  <si>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</si>
  <si>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</si>
  <si>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</si>
  <si>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</si>
  <si>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</si>
  <si>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</si>
  <si>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</si>
  <si>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</si>
  <si>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</si>
  <si>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</si>
  <si>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</si>
  <si>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</si>
  <si>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</si>
  <si>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</si>
  <si>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</si>
  <si>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</si>
  <si>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</si>
  <si>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Row Labels</t>
  </si>
  <si>
    <t>Grand Total</t>
  </si>
  <si>
    <t>Jan</t>
  </si>
  <si>
    <t>Feb</t>
  </si>
  <si>
    <t>Mar</t>
  </si>
  <si>
    <t>Apr</t>
  </si>
  <si>
    <t>May</t>
  </si>
  <si>
    <t>Jun</t>
  </si>
  <si>
    <t>Jul</t>
  </si>
  <si>
    <t>Aug</t>
  </si>
  <si>
    <t>Sep</t>
  </si>
  <si>
    <t>Oct</t>
  </si>
  <si>
    <t>Nov</t>
  </si>
  <si>
    <t>Dec</t>
  </si>
  <si>
    <t>Avg Operating Profit (%)</t>
  </si>
  <si>
    <t>Gross Revenue ($)</t>
  </si>
  <si>
    <t>Total # of Units Sold</t>
  </si>
  <si>
    <t>Total Operating Profit ($)</t>
  </si>
  <si>
    <t>Sum of Avg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</si>
</sst>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quot;$&quot;#,##0"/>
    <numFmt numFmtId="166" formatCode="0.0%"/>
  </numFmts>
  <fonts count="10" x14ac:knownFonts="1">
    <font>
      <sz val="11"/>
      <name val="Calibri"/>
      <scheme val="minor"/>
    </font>
    <font>
      <sz val="11"/>
      <name val="Calibri"/>
      <family val="2"/>
    </font>
    <font>
      <sz val="11"/>
      <name val="Calibri"/>
      <family val="2"/>
      <scheme val="minor"/>
    </font>
    <font>
      <sz val="11"/>
      <color theme="1"/>
      <name val="Calibri"/>
      <family val="2"/>
    </font>
    <font>
      <sz val="11"/>
      <color theme="2"/>
      <name val="Calibri"/>
      <family val="2"/>
    </font>
    <font>
      <b/>
      <sz val="18"/>
      <color rgb="FFFF0000"/>
      <name val="Calibri"/>
      <family val="2"/>
    </font>
    <font>
      <b/>
      <sz val="12"/>
      <color theme="1"/>
      <name val="Calibri"/>
      <family val="2"/>
    </font>
    <font>
      <b/>
      <sz val="11"/>
      <name val="Calibri"/>
      <family val="2"/>
      <scheme val="minor"/>
    </font>
    <font>
      <b/>
      <sz val="14"/>
      <color theme="2"/>
      <name val="Calibri (Body)"/>
    </font>
    <font>
      <b/>
      <sz val="18"/>
      <color theme="2"/>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4040"/>
        <bgColor rgb="FF2A3E68"/>
      </patternFill>
    </fill>
    <fill>
      <patternFill patternType="solid">
        <fgColor rgb="FFFF4040"/>
        <bgColor indexed="64"/>
      </patternFill>
    </fill>
    <fill>
      <patternFill patternType="solid">
        <fgColor theme="4" tint="0.59999389629810485"/>
        <bgColor indexed="64"/>
      </patternFill>
    </fill>
  </fills>
  <borders count="13">
    <border>
      <left/>
      <right/>
      <top/>
      <bottom/>
      <diagonal/>
    </border>
    <border>
      <left/>
      <right/>
      <top/>
      <bottom style="thin">
        <color rgb="FF000000"/>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8">
    <xf numFmtId="0" fontId="0" fillId="0" borderId="0" xfId="0"/>
    <xf numFmtId="0" fontId="1" fillId="0" borderId="0" xfId="0" applyFont="1"/>
    <xf numFmtId="0" fontId="1" fillId="0" borderId="1" xfId="0" applyFont="1" applyBorder="1"/>
    <xf numFmtId="0" fontId="0" fillId="2" borderId="0" xfId="0" applyFill="1"/>
    <xf numFmtId="0" fontId="4" fillId="4" borderId="0" xfId="0" applyFont="1" applyFill="1" applyAlignment="1">
      <alignment horizontal="center"/>
    </xf>
    <xf numFmtId="14" fontId="4" fillId="4" borderId="0" xfId="0" applyNumberFormat="1" applyFont="1" applyFill="1" applyAlignment="1">
      <alignment horizontal="center"/>
    </xf>
    <xf numFmtId="8" fontId="4" fillId="4" borderId="0" xfId="0" applyNumberFormat="1" applyFont="1" applyFill="1" applyAlignment="1">
      <alignment horizontal="center"/>
    </xf>
    <xf numFmtId="3" fontId="4" fillId="4" borderId="0" xfId="0" applyNumberFormat="1" applyFont="1" applyFill="1" applyAlignment="1">
      <alignment horizontal="center"/>
    </xf>
    <xf numFmtId="6" fontId="4" fillId="4" borderId="0" xfId="0" applyNumberFormat="1" applyFont="1" applyFill="1" applyAlignment="1">
      <alignment horizontal="center"/>
    </xf>
    <xf numFmtId="9" fontId="4" fillId="4" borderId="0" xfId="0" applyNumberFormat="1" applyFont="1" applyFill="1" applyAlignment="1">
      <alignment horizontal="center"/>
    </xf>
    <xf numFmtId="0" fontId="3" fillId="3" borderId="2" xfId="0" applyFont="1" applyFill="1" applyBorder="1" applyAlignment="1">
      <alignment horizontal="center"/>
    </xf>
    <xf numFmtId="0" fontId="5" fillId="0" borderId="1" xfId="0" applyFont="1" applyBorder="1"/>
    <xf numFmtId="0" fontId="6" fillId="0" borderId="0" xfId="0" applyFont="1"/>
    <xf numFmtId="0" fontId="0" fillId="0" borderId="3" xfId="0" applyBorder="1" applyAlignment="1">
      <alignment horizontal="left"/>
    </xf>
    <xf numFmtId="0" fontId="7" fillId="0" borderId="8" xfId="0" applyFont="1" applyBorder="1" applyAlignment="1">
      <alignment horizontal="left"/>
    </xf>
    <xf numFmtId="0" fontId="7" fillId="5" borderId="3" xfId="0" applyFont="1" applyFill="1" applyBorder="1"/>
    <xf numFmtId="0" fontId="7" fillId="5" borderId="10" xfId="0" applyFont="1" applyFill="1" applyBorder="1"/>
    <xf numFmtId="0" fontId="7" fillId="5" borderId="7" xfId="0" applyFont="1" applyFill="1" applyBorder="1"/>
    <xf numFmtId="164" fontId="7" fillId="5" borderId="5" xfId="0" applyNumberFormat="1" applyFont="1" applyFill="1" applyBorder="1"/>
    <xf numFmtId="0" fontId="7" fillId="5" borderId="8" xfId="0" applyFont="1" applyFill="1" applyBorder="1" applyAlignment="1">
      <alignment horizontal="left"/>
    </xf>
    <xf numFmtId="165" fontId="7" fillId="5" borderId="6" xfId="0" applyNumberFormat="1" applyFont="1" applyFill="1" applyBorder="1"/>
    <xf numFmtId="0" fontId="7" fillId="0" borderId="3" xfId="0" applyFont="1" applyBorder="1" applyAlignment="1">
      <alignment horizontal="left"/>
    </xf>
    <xf numFmtId="165" fontId="7" fillId="0" borderId="5" xfId="0" applyNumberFormat="1" applyFont="1" applyBorder="1"/>
    <xf numFmtId="0" fontId="0" fillId="0" borderId="4" xfId="0" applyBorder="1" applyAlignment="1">
      <alignment horizontal="left"/>
    </xf>
    <xf numFmtId="3" fontId="0" fillId="0" borderId="0" xfId="0" applyNumberFormat="1"/>
    <xf numFmtId="0" fontId="8" fillId="2" borderId="0" xfId="0" applyFont="1" applyFill="1" applyAlignment="1">
      <alignment horizontal="center"/>
    </xf>
    <xf numFmtId="0" fontId="0" fillId="2" borderId="0" xfId="0" applyFill="1" applyAlignment="1">
      <alignment horizontal="center"/>
    </xf>
    <xf numFmtId="166" fontId="9" fillId="2" borderId="0" xfId="1" applyNumberFormat="1" applyFont="1" applyFill="1" applyAlignment="1">
      <alignment horizontal="center" vertical="top"/>
    </xf>
    <xf numFmtId="165" fontId="9" fillId="2" borderId="0" xfId="0" applyNumberFormat="1" applyFont="1" applyFill="1" applyAlignment="1">
      <alignment horizontal="center" vertical="top"/>
    </xf>
    <xf numFmtId="0" fontId="0" fillId="0" borderId="8" xfId="0" applyNumberFormat="1" applyBorder="1"/>
    <xf numFmtId="0" fontId="0" fillId="0" borderId="11" xfId="0" applyNumberFormat="1" applyBorder="1"/>
    <xf numFmtId="0" fontId="0" fillId="0" borderId="5" xfId="0" applyNumberFormat="1" applyBorder="1"/>
    <xf numFmtId="0" fontId="0" fillId="0" borderId="12" xfId="0" applyNumberFormat="1" applyBorder="1"/>
    <xf numFmtId="0" fontId="7" fillId="0" borderId="6" xfId="0" applyNumberFormat="1" applyFont="1" applyBorder="1"/>
    <xf numFmtId="3" fontId="9" fillId="2" borderId="0" xfId="0" applyNumberFormat="1" applyFont="1" applyFill="1" applyAlignment="1">
      <alignment horizontal="center" vertical="top"/>
    </xf>
    <xf numFmtId="10" fontId="0" fillId="0" borderId="9" xfId="0" applyNumberFormat="1" applyBorder="1"/>
    <xf numFmtId="0" fontId="7" fillId="5" borderId="5" xfId="0" applyFont="1" applyFill="1" applyBorder="1"/>
    <xf numFmtId="0" fontId="7" fillId="5" borderId="0" xfId="0" applyFont="1" applyFill="1"/>
  </cellXfs>
  <cellStyles count="2">
    <cellStyle name="Normal" xfId="0" builtinId="0"/>
    <cellStyle name="Percent" xfId="1" builtinId="5"/>
  </cellStyles>
  <dxfs count="153">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numFmt numFmtId="14" formatCode="0.00%"/>
    </dxf>
    <dxf>
      <font>
        <b/>
        <family val="2"/>
      </font>
    </dxf>
    <dxf>
      <font>
        <b/>
        <family val="2"/>
      </font>
    </dxf>
    <dxf>
      <fill>
        <patternFill patternType="solid">
          <bgColor rgb="FF0070C0"/>
        </patternFill>
      </fill>
    </dxf>
    <dxf>
      <fill>
        <patternFill>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numFmt numFmtId="14" formatCode="0.00%"/>
    </dxf>
    <dxf>
      <font>
        <b/>
        <family val="2"/>
      </font>
    </dxf>
    <dxf>
      <font>
        <b/>
        <family val="2"/>
      </font>
    </dxf>
    <dxf>
      <fill>
        <patternFill patternType="solid">
          <bgColor rgb="FF0070C0"/>
        </patternFill>
      </fill>
    </dxf>
    <dxf>
      <fill>
        <patternFill>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numFmt numFmtId="14" formatCode="0.00%"/>
    </dxf>
    <dxf>
      <font>
        <b/>
        <family val="2"/>
      </font>
    </dxf>
    <dxf>
      <font>
        <b/>
        <family val="2"/>
      </font>
    </dxf>
    <dxf>
      <fill>
        <patternFill patternType="solid">
          <bgColor rgb="FF0070C0"/>
        </patternFill>
      </fill>
    </dxf>
    <dxf>
      <fill>
        <patternFill>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numFmt numFmtId="14" formatCode="0.00%"/>
    </dxf>
    <dxf>
      <font>
        <b/>
        <family val="2"/>
      </font>
    </dxf>
    <dxf>
      <font>
        <b/>
        <family val="2"/>
      </font>
    </dxf>
    <dxf>
      <fill>
        <patternFill patternType="solid">
          <bgColor rgb="FF0070C0"/>
        </patternFill>
      </fill>
    </dxf>
    <dxf>
      <fill>
        <patternFill>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numFmt numFmtId="14" formatCode="0.00%"/>
    </dxf>
    <dxf>
      <font>
        <b/>
        <family val="2"/>
      </font>
    </dxf>
    <dxf>
      <font>
        <b/>
        <family val="2"/>
      </font>
    </dxf>
    <dxf>
      <fill>
        <patternFill patternType="solid">
          <bgColor rgb="FF0070C0"/>
        </patternFill>
      </fill>
    </dxf>
    <dxf>
      <fill>
        <patternFill>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patternType="solid">
          <bgColor rgb="FF0070C0"/>
        </patternFill>
      </fill>
    </dxf>
    <dxf>
      <font>
        <b/>
        <family val="2"/>
      </font>
    </dxf>
    <dxf>
      <numFmt numFmtId="14" formatCode="0.00%"/>
    </dxf>
    <dxf>
      <font>
        <b/>
        <family val="2"/>
      </font>
    </dxf>
    <dxf>
      <font>
        <b/>
        <family val="2"/>
      </font>
    </dxf>
    <dxf>
      <numFmt numFmtId="14" formatCode="0.00%"/>
    </dxf>
    <dxf>
      <font>
        <b/>
        <family val="2"/>
      </font>
    </dxf>
    <dxf>
      <font>
        <b/>
        <family val="2"/>
      </font>
    </dxf>
    <dxf>
      <font>
        <b/>
        <family val="2"/>
      </font>
    </dxf>
    <dxf>
      <fill>
        <patternFill patternType="solid">
          <bgColor theme="4" tint="0.59999389629810485"/>
        </patternFill>
      </fill>
    </dxf>
    <dxf>
      <font>
        <b/>
        <family val="2"/>
      </font>
    </dxf>
    <dxf>
      <fill>
        <patternFill patternType="solid">
          <bgColor theme="4" tint="0.59999389629810485"/>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1"/>
        <name val="Calibri"/>
        <family val="2"/>
        <scheme val="none"/>
      </font>
      <fill>
        <patternFill>
          <bgColor rgb="FFFF4040"/>
        </patternFill>
      </fill>
    </dxf>
    <dxf>
      <font>
        <b/>
        <family val="2"/>
      </font>
    </dxf>
    <dxf>
      <font>
        <b/>
        <family val="2"/>
      </font>
    </dxf>
    <dxf>
      <font>
        <b/>
        <family val="2"/>
      </font>
    </dxf>
    <dxf>
      <font>
        <b/>
        <family val="2"/>
      </font>
    </dxf>
    <dxf>
      <font>
        <b/>
        <family val="2"/>
      </font>
    </dxf>
    <dxf>
      <numFmt numFmtId="165" formatCode="&quot;$&quot;#,##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amily val="2"/>
      </font>
    </dxf>
    <dxf>
      <font>
        <b/>
        <family val="2"/>
      </font>
    </dxf>
    <dxf>
      <font>
        <b/>
        <family val="2"/>
      </font>
    </dxf>
    <dxf>
      <font>
        <b/>
        <family val="2"/>
      </font>
    </dxf>
    <dxf>
      <numFmt numFmtId="164" formatCode="&quot;$&quot;#,##0.00"/>
    </dxf>
    <dxf>
      <fill>
        <patternFill patternType="solid">
          <fgColor rgb="FFD9E2F3"/>
          <bgColor rgb="FFD9E2F3"/>
        </patternFill>
      </fill>
    </dxf>
    <dxf>
      <fill>
        <patternFill patternType="solid">
          <fgColor rgb="FFD9E2F3"/>
          <bgColor rgb="FFD9E2F3"/>
        </patternFill>
      </fill>
    </dxf>
    <dxf>
      <fill>
        <patternFill patternType="none"/>
      </fill>
    </dxf>
  </dxfs>
  <tableStyles count="1" defaultTableStyle="TableStyleMedium2" defaultPivotStyle="PivotStyleLight16">
    <tableStyle name="Data-style" pivot="0" count="3" xr9:uid="{00000000-0011-0000-FFFF-FFFF00000000}">
      <tableStyleElement type="headerRow" dxfId="152"/>
      <tableStyleElement type="firstRowStripe" dxfId="151"/>
      <tableStyleElement type="secondRowStripe" dxfId="150"/>
    </tableStyle>
  </tableStyles>
  <colors>
    <mruColors>
      <color rgb="FFFF4040"/>
      <color rgb="FFFF98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US Retailers.xlsx]Pivot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b="1">
                <a:solidFill>
                  <a:schemeClr val="tx1"/>
                </a:solidFill>
              </a:rPr>
              <a:t>Monthly</a:t>
            </a:r>
            <a:r>
              <a:rPr lang="en-US" sz="2000" b="1" baseline="0">
                <a:solidFill>
                  <a:schemeClr val="tx1"/>
                </a:solidFill>
              </a:rPr>
              <a:t> Sales</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8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rgbClr val="FF9889"/>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A68-F348-AB65-E77C5C8CF86A}"/>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US Retailers.xlsx]Pivot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chemeClr val="accent1"/>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40C-2D45-A106-C48503BECBDC}"/>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2000" b="1" i="0" u="none" strike="noStrike" baseline="0">
              <a:solidFill>
                <a:schemeClr val="tx2"/>
              </a:solidFill>
              <a:latin typeface="Calibri"/>
              <a:cs typeface="Calibri"/>
            </a:rPr>
            <a:t>Map Of Units Sold</a:t>
          </a:r>
        </a:p>
      </cx:txPr>
    </cx:title>
    <cx:plotArea>
      <cx:plotAreaRegion>
        <cx:series layoutId="regionMap" uniqueId="{86FBA218-863C-104E-8277-BEF5E9D3B1C2}" formatIdx="0">
          <cx:tx>
            <cx:txData>
              <cx:f/>
              <cx:v>Units Sold</cx:v>
            </cx:txData>
          </cx:tx>
          <cx:dataId val="0"/>
          <cx:layoutPr>
            <cx:geography cultureLanguage="en-US" cultureRegion="US" attribution="Powered by Bing">
              <cx:geoCache provider="{E9337A44-BEBE-4D9F-B70C-5C5E7DAFC167}">
                <cx:binary>1H1pc5y61u5fSeXzxVtCAsSps0/VFtAD3Z6dOMkXqmM7zIh5+vV3QbfdNunEPjd+673dSQhDq1no
0ZqXxL/v2n/dRQ+b/EMbR0nxr7v2749eWab/+uuv4s57iDfFSezf5aIQP8qTOxH/JX788O8e/rrP
N42fuH/JCNO/7rxNXj60H//zb/g190Gsxd2m9EVyWT3k3dVDUUVl8ZtrBy99uBNVUg7NXfilvz9+
Svzy4f7DdbkpH4qPHx6S0i+7my59+Pvji29+/PDX9Pd+uveHCMgrq3toS/QTBRFFQ4r68UMkEnd3
XtL1E4QZkRWG9PFDHm96tomh4ZvpGanZ3N/nD0XxYff/T81fPMJPV/1CGNveMMRA9Kfr8Sn/etnb
//n35AQ89+TMM0CmnfTaJSA99hPTL8rcvyvx3x9vH4ryw2c/d/3E3zz2zRaQF1/9bwFhJyqVFY1h
edvv2ktcGDpRMdGIjjAaPxNc3kzWYVwmzV88CTzz54+vjMv/L6G6eWg3E5558WD/LUT4hKqEUYZ3
EOCXEAHrEEJkXdN2ELLH4bFlnVfJOQzNrtkLyv/+ePPlKCH5H2Ac7UQBnkFMp0+M8VygacBYuqbK
VN6jtpWiW1TeQtFhYPYtJ9h8/uc4sXnIY5GUj4P2z2UapSdIU2T4A8LqBSbyiarKqq4yshV2yuNN
d5i8TskvIHlsOEXk5igRWd5vPPHYNe+CB2E60mSKt90OAuo5LBjTE1XRiYao/HjXLSCvEnIYjl2z
CRhL8yjBuHlIErBlHh4eu+bPASHKCaOgLKjKDgLC1BNCwRajSN/KtgksbyLpMDTPmk7guTk7Sniu
RVV6H8xNKMp3NMtAhFGiYqpo2kGzDHTKiUwQ1bFKH8fFlmXeSs9heF62niB0fZwMdOWBFf9hWUSb
5P6xr/6chyg+UWUm68qOhfSJUNMw2AeMIZUqWwQnhvNbqTqM08vWE5yulkfMScYmF5GfvCMvEXKi
I6KDIbZ3YZ6rH3BxBiMOzOudegLX9LmltuWJt9B1GKtp+wla18ZRonXrF3ciKfzksbPegaXADADD
TCHqLgagv7QTmH6igZ+jgKnwZHI/B+pNJB3G6FnTCTy3x8lMpxs/eUeLgSpgEaggy8hOmk3CBKp+
ImPQV0ijW2k30UqvknMYll2zCSSn1lFyzAUYckUX1Zt3DeDQQXqpqs62LIHQJDqgaSeMMAbRgR1T
TaIDb6XqMEAvW09wujhOf/TUv/N8d/O+go1pVNMhynbY3lZAsCEdTL3DGugtFB3GZ99ygs3pcYq1
8zAC1zR+T+tAOVEYoVRVdgw04R8d4jyIgcJ5tMRBKT1XOm+h6DA2+5YTbM5XRynfFptm4/uPvfPn
5gDWIfSMmKainWybIIMVgE4GhaOSibZ5nZLDiDy2m+CxOFJeyR9c8Z5SDOxowlSmEnUrxYATntvR
WEYnigJmNAGgXrDIq4QchuN8124Cx/nVUbLHuee/Z0wNnVBgAEJ17ckWfg4Gk09A4ROFyTuVMhVb
r1DzC0TGVlM8FkeJx9lDvbl/T0UCaRhFpRCS2XknU3GFVYhyKgT8l60fOuGS1+k5jMljuwkqZ8eZ
O/tUbrxH6fHnKgTSzUQmGuiPw24LuPwnqsZkWVYnTv9rdBzGYttqgsSnm6Pkj9tOQAbafT8wqHwC
egPyL3gHxiRihhGYWgqmFCyxrYJ5vPc2svkGgg6j8tRwAszt16ME5kzkEHF+Szzqv6zNAHOKQBZG
AVdk/Ex8fE0/wUyhWMM7e2ySFXg7XYdhmrafoHV2nHGyf3K/F+8azqQnsk5kmeFdqGUC0yjThqiz
qqijaTDRM28g6DA+Tw0nwPzz7SjZyHyIwGHJ3zFIBtoGDf6K/BgkmxjImgKFHEylBO9yBspLAfcW
ig5Ds285wcY8zlDZ2UPzwX7Ii4fusYf+3BaAQBmGMiYIL+/SACC+nlvMGkSfNaZAhd1W+ukTp/Jt
NB3G53nbCUJn9lFyj7GJ/B8if9dQJtFOIOcMsUy8Szv/ZEEPEQFN1nRIfI6fx9GxNRDeRtNhhJ63
nSBk/HOUCA1j7qvIw8c+egcOAgOO6DKIr4nKAcGmyghRpux4B64/DwC8hZTDsOxbTkA5O1LbDUBZ
bOK08Pz31DyUnKhMUTE4/AejAUMyWgPFBOJve31qur2VrF+j9OypplAdZ3zg1C8KUeX+41D+c/4h
7ISoGlQ408MaSJdPqKYRFaI2W/E28UnfQtFhgPYtJ9icnh+lbDv1h5qo9624GWqedEzJYyZtonx0
eoJ1yAOA5f04IrZa5020/AqWp8eY4nKcxVCnm7x73zIb4BkdgvxgUU+sNRXim1B/C3UdW16ZlNe8
hZJfgPL0DFNMzKPklbOH7/mmCDePo/bP5RiUPgEkMCsAUjPjZ2JJQ0E6g2AOFBjuAgUTP+ctFB3G
Zt9ygs3Z8fo5pw+tf/eOmQECpYMygIPpDh3gjOd+DkbqCaTVwBViIOKmZtrr1PwKmebDY9spNqdH
yTeDzhz+pul7mgCQlpEhRsB2IVB9ItagxAnCNjIUQoM9PXwOmABvIOowRi+eaALS6fVRgrQWlV/4
m3eNr6ETHcQXYtPZAzqGShsMyYLHKWqTAMGbaDmMzLOmE1zWx+l8/hO9r8pRwfqCxMCQOdjyxUTl
YEU+gbgA2Gf6xBB4nZLDkDy2m+Dxz3HWZqxAzld3Yfco8P/cCIBgzWCXyRDRfKlfmHIiM6g2g5Ka
rWU2YZO3kHIYkn3LCSirr0cpvP7Jw01SvOtUQQoiCqwu8osU2+BhEh3qBsAJHT8Ty+wtFB3GZt9y
gs0/V0eJzfxBwFTbdzSaCcw9o0xm7HGW5iSGxsgJpZRoUIi+hWYix95A0GFknhpOgJkfp2aZRSL3
37NuQ2YnylCTIZOpLQbMwjRC5aH6b/hMEHkDJYcReWo4QWS2PkpWWYrmHfkEqgSgiFxVNHp4Xq1O
oB4T7GKMdtcnFvJr1ByGZNtqgsfyODlkGcH8GeEX76frh9QZTN6kirKvIX/uUoLXginUBSpPbs3j
vbchsrdQ9Atcnp5lis1x8sopTHR+V2+FaieIEMi7gOIYPyCknkODEXiUYDjLPxXJvoGUw5g8NZxA
cnpznOIruX9nB1I/Ger4IUu5tX9/8vFVMJChhkbVd8maiYG8fJ2gw8A8NZwAszzOYLIhQNVv7t8z
NAbBZJ2BFKO76AqeMguUQFGNQQrmpQB7CymHMdm3nIBiHGfmxRCQsrgr/buqfOyiP/clh4CyBs49
CLKtEJvgokHUjIDtjOWJv/JGan4FzbNHmaJznLLsdgOJ5cQt37XsX4NKcwxrNrFfTEUfy/7Bt3lM
awJ4z6PKb6PpMETP204Quj1O4+x0UxSbO68qHsryPS00+QQKY4iiqMAhz/U/ZP5VBFwFrLXVRhCt
eY7Om+k5DNCk+QSj0+PEaPXeURkGjiQFvx+iYuNnIt50qAtgsPoZLIy2xWhSPvM6PYfBeWw3QWV1
fZR22rY8+N0X2gDpBqtrQS5styTQJAgAiQAo2hzqbR/LAl/yz1upOozQy9YTnM7Mo8QJAuffN+86
QxO0P0w9l2FVgC37TFwcWK2GURBwMtqtfwYQPhdxbyDoMDpPDSfA/PO/5Hv+enXBpyUXzU25sca1
Gp8tMPj7q+OzwyqSk6a7Ljxo3G17d3kP6zmqugzS6mkNyOFHXnT+09yLn9o8bIry748SxHFOENTk
Mpj2Ab8F8baPHxpY63C4BLNzkDJkdaAoB0KjoNqSYe7D3x9hOQKEYUECHf5AokEfanKgWGu8BOk7
cL6GBN4waRdsxqd1Mi9E1MGMyKfu2B1/SKr4QvhJWfz9EbRjuv3W8HQw8Rd051ATBA40RGehvA6u
322uwMaCL+P/g3u5CHM9a85I9sUrDU2peCbNkpYr9ALF/FnPHLgZgdDVb+82XH92t8wlKG0buJtz
2v1oa65+Fq0pIu5cKgnPE67cinDlnpK5uPFTTr+klv/gzv0lncUVz4XBDG/dfMbr1tSWiLfCaDze
S1YpLAFprScQD5CKgfmmxMLqNoCbTKBsShnm7LwktsMFjpSI4lOtQC5Ps76wk2GjN6SNOJW0wq5d
TzPSUmacJDda0bdLKe7qiFeZktslbnJ73AtcveRum1PTkxVsZjTpuVz54Wrc1LgPZg5F37I0aW3J
bVqb4L4x4iAVxngucRqVY7VLzSzQdTOEjLHhZFk961mc8lLKEnvcsMJzQp70dWBBsMvlJGKJ7SPh
RdxXQmGPx3VRCns8TFF9kbCsmYWuLGxV8XtD4NQ3SC5l9n5TuSK3Oy1QZ24vzsIqyuxxE+cOnqeK
u9ifyrGfRrzXcMihk3QTt3lqowildqWlEfRLlYZW2Wou94dbKlojL5IsNbTeETaV6jDi6rgdT6Ak
Se2e1r7hRbgzGpY7c1LXM0HTzKY1TW0p8HZ7+rA3Hhb5WpRYXipFl9kx8YqIF56W2eMmG/ZwK6Vm
g/yW6xLKbQfpua0ltIqeHQsa6VbUOrdZlC3KDMnzGoelHedlafcKOkV+6czGU2UvoYgzmaiWw/yv
DGWF7ZbhD1YHmaUOR+OpcbM/xFnwRWmCiEtZKfj4uMrQCUHptr0xPvmICsvdtVbE/nx83vEpxz2n
JgkMwqETEAvTWdwH1/snlEMp2z22VjZ5xBGp7lNPKiwnK3KbtSkM0v3Dj3uYRtEC2MHqpKqwJUQK
e9zzM1HPa9ovWZu5M11TPo/XIt9xl0VKeC0XFFArJKP1q8z2kghurculO2OV+Lw9JIwkdjeXh5EA
qbvUHvfG0SErSF40tDDG8+MpQJwZpQ5j3tVD6KJMboWdOVHVG9grJc6KWjNaV9LsUs8UTpUyNCUv
82NOqraxm0aDXTfpMsvvE5e3ut/aPs5bu6GaEYqkX0ANa7odxPVA8ziA6766jBWnnD0br2mgwagd
iSqEYLPCyU9HasRI0tNG8VNh66kKZA7nnIIAx4leWdQdDBqHgaiIBYyc8XDctMOF/eHkKxFNQ54X
nWRSAXihDkaoG4dlxJUk1+aqLuYwxSC3x6v9sDc5TJxO5rpe+CYNasUsIpJwQhwZW2MTFfealUbV
l/3Pj3slLIe0qKJ6+63cK4Dr2i4wcgr91RTA+d2wGffGc13agvhOcp8aYe05fDzZ48rlSqZH1vby
s2+W6EGqpXgZDDIr7PrEHvdaGqT5l3G3cxPcW+PuuMmYsvFAZViFK7GQ7y+MrbP9yf2vjd+RWIx5
lLDAHHseVrfb9bdKGwxsJ19VXtYsM9CzvQE8ktquMogoHGf6oukpb8ZH01wYH+PzjhuZ1OFcd9Fq
e5WqPcg7rxuk3va6JzPLz8mt6NrEUgOydjrNUoYf2X53/NZ4LLC8++XxcLwwntv+3LM2iVTF866J
VjiXtTlB0qwNBiY79DP7c3JDWG/IeXmvFSI1iV4a3jBMWaM0Fo60zXgUDKfQMF4jr1fN8VyDYQyP
e/vN9FzcglJRFeLPJeiNWJJc6IGhXdJ7P7rh4Q+2HZvtr4ix3f543JveaqBwf86tqAcrzcxJJ9dG
juQfAqSZVQ8Kl3jY0to0WkgJ+kIdX7GCQeuNm2bQelnfcC2S5Dad1zKCIeqWPOyF1Bm9n9cclV1h
NjSvQFDAhinoigRxPiODHtpvkFY/PxwvJH72MFTaWd1wH5SKwEiKoDWCQc0lTRkjq2zkihO3ys1q
GPzjRh4U9P7w2blB6+Vh1oK8ioZhrznISih0ctIU2Ky6TDYKpV8ETRbPZJ0uWVSJWZiX36A76iUY
petA9aK5r2otT0DTorgGmV5f03MahuH2njVwu62NHJRREZptGGuctbqwfJhFxvM8tDol0xaJ75eW
XGYudwZ9WcdFAybbsOthEEzjBqxahXuq25usE7O26ZxFWt+NfaMQKRELkaT9spDPoqFHxl5SB30X
asV5oPfB3C0KxYob5UcVkGxV+RHvWrbJCs+dNZq70MOiW+iJWWHh2tT95AXAvMVgYbWDeaJrVYyM
OnWufFFns/HcMBygvCda5G0ABBdSry8bed1gUCFFphUmGEuXMOXkcwm2bte5oe03K5Hj0K6LWJ0r
rrfMFFe2sUTwdtPT6lxX1HBRl92ChoKdpSzhntzfZLFTz4IutusmvfIxGDgCa7mpSA3PnUS7DGie
GnLZYhMpSmyPm0HY2nrc7g63F/yuNsIoCQ0vcGJ73GxHwLjrqyEYwWFTG75XgpLVpDPN02QDFX1u
5h5dN06jG5oc1rzsi2XNGve8bBXMlSYEe1kGu1WttHO1j9p5ipQaFGqMfxQtii15MNXGDR61tO7v
DhNS43mvsnki6H3a4oskIrUdMqm2x70siFuOPS83PQFMGMMTRMBVgMyzYx2BsAu2p0PdK7bXGIiO
Wsmj+f7U2HD7G3FVg0lWqKXOC1coRjEooWzYRBEjvTHuVjSouOPXpanRCiwi1OgxNBq+lYZgbYxf
GvfaQXONe/sL4/e2TfrWv48CubDGc1qW6XOW05maJiAJhg3qEwrdN+zCYMcc90lsgs1W2uM5TaJw
Oc3XdYeV5XhqvOi5TWWPe0IKXaPOgLyoyl0OizpYeeOwZVIpF62j0hmMFFDpsreMcqeZN6obImN7
roSFZJibW3IKlvl4SomxZMKikAEvh1b7C/vD5jwFC5dyHFl1y+vGYpIJAwB3XJtjVp9FczeYlWSF
dUthVnObPDAcnzamI0A7zgtTvYnOwO24kixHlz1u1vFVF3OvnZeBBTuys8pUMM/NLr8qmnXunw1e
UmAGrt3Vnyt5U9eCe+E8YlYoW174mQbnOJjHhRFLKxGca8G8lIFn5hpesbrgkgP8vU6Cs6xdV+26
D7ijm7GzKqUl0w1VuXQRb3TT9ZdhvAw7YeTtzIHnmql2smYG7UFjG+Vd75qZFf/IPCMv55VnaNK3
XHAFnv+61JZKEBioO+9yHoe3cs5JwF3T+6S6PPuOJU4Do5ZvKs/yYk6xUfE24EQ2SmmmhpySuYZm
arysUsv1Z2HJM3rOYh58yoOLAn2PTtEs5WvFTjeMB2ctT4FFDd/obWIrRvCtWxdm8KObkU0heG0J
U7pQQBIlvP2mz1uDLeV7fJlYzTL8gsz0c2Yys13oPffOyaJelDzh/oVmqRJXL8DpzDlaMjM+xYv0
uw+OZXmGXV6mVkh55M8caVk0XF2T2kyrGQYLuzSFxB3ze8HJebJUZv2N2hvUCi+lM/ehu/c+pz/E
Olu34PkbuRV/SRSugpv9qUxM5Uy+Kb5Q86Fc9Ktl9c1ZAlX+vJ/7BhAMdogtLmzSLrR52vGOWsi1
hACVZfYKJ/MkttTsSxksfO+qcS05M/N8pmYLZwa1yDyK53Gbc10z1Os+MmlpoHsqLj3P6L66YiYh
SyVm35ltzPXcaKpFC25tYLQaDyA40Nqly4PC6LGV4pKj/Fu+WmuXOjxWslSN5FptbVZbuuUvcWNK
zi3pF8Kd950FErKHwfGpmvXO2lvol7KZnLqz9lupG8W9vHYDHhdmqC9c30xbs7uOQlPVZ2W7KHWr
cZZBwYV6RQVPNiRdoX72tYzNQL5MwkUqzpoZukslK+0tywNNOvzzE9591+61BEaiIZRVqHENrRww
hRuDnGOdh5+zzlgpN7XEpRWepaa4Ve490INFYBQwktbOlYtM7WudGJ1jRN/00pTIcJGuKF3U37ob
PV3LdIHWYHtdRt/wAyoNiEyg73piRHa9QTAqszUWBlg/8yQ0U0N3lxHYKKrhtUbHuI/BU+bybTIv
a9NNufZZ/V5fxhfsS7ZsT2PE04anyRrYX6qXzDGb61rlscOre9fIH3RgH2wlquEIs8VQIjajdA4U
ws9HDTj9Bj4lNrlMOqNtLT1eNAH3H9Bps5HuogtqCQOctBv5i3sf3mQ+zwQECwyVl4ZzFt5mt2KF
LiE64M48q1opKVfPxCLyef8lWtKzz92Vci0tyEXwkGRccw2SccVEP+D9I6rdzoSVlRwETf6pnNeX
8oKu0DL0ef5Z9sx6A95xuCzMllNL+oKEoc0cs+SVWd34DQdZiA3wCoKO15GZYbP0jBBENjgQl/W3
eJnnXNbhETn1OVq7JsjUW4rtkLvXwjHh0YUV87rmMni/DZe5PGOL5FL/Gpr659ZSzX4RfovniiWl
hs/OScFRYekGCE3TtZPCaEyVGg4Xa2C3YAZBuoUbQpAMxuG69DnmEPqy44YD58vBvD8LPIO1M2Xe
Xt45C3cNnuciWfTAqFFosItygZYNSJ58RnXegwQkBtK5bGbX0KfLctXyMDRlYSQwUt2FD89QmxEy
A2DrC/1Lhoyu5cI1MjJzVE5g5Ms8O9MWjmIwGIdzB8I7c9cKjWwefG1ORf4JfK9AMlz4RX2m3OLa
EDD2YoOsmekus7Uzi231MwWa5xLHizY0zrXY0FZZOksXBHSKQUGrGy6EIx2jCqyH7jxc6xt6EX5y
T9259z3BhnLWRnFj7NUfSzII+IwqkoDYiOuoXEDwyEZUy+cecc4wA8OmHDwVR4C/TgffqGoawv1C
rSxfZl/UgIFtvaBqI3OSppVJIAJm10OTcc8dHJJxr1FImSy2uzrykRVE9SqkRTD3h+9Eo3fz69Yk
zMCKKWRwSkolMEWlGmEpihXTfngi0cCh8vTKrp42QY4qWyJRbY9744WiSL9JAqkQR2IZ15uc2m7f
z7wwlJcFRK5YI2Gj7ylIynG3RRB7LJQ0MzWVFtQqPDA4m8wRhsvq1vZSLYp5nHgByF2IQQTjsaPB
JY1EZheG3ULNdTCnURJDKJRBqGjcK73BKdgf5xB0nPseWqk1jcw0yjsu4zix0bDRfLBtx739OazX
zTzOqwsH1aaPYfCrHQAM7gl4ulmCU7MLsDR33HMXpoXZTIvABlETvAy8vJhXgy09bspQOcs6Cc+a
Ibqw37iDK7g/lBsPeqlG52OUrR28tnEvTxmI3P1JqhY+1/zcs+TBC1TlykC0p4sxHFwOIcFxTx2i
wX4oo0Xs6QYsJHwdIeLMmA6hqbStQ6NLQU04VZqtcoTxjBKQx9XnNuuaZeM3M0lp9fk+gIRYUhld
qA7M6Fcx97Oyt+MeIjGkzEGq6xm46zJYnlXtm61Ske0havzaYGAq6bVzo7kFsr24bcBm6/FNmrNs
BjmA1oY8QGvruCVz4rOF2w+I51S5jbuUWXXUit4IhngdDUnNNYelJhM1eCoDcvvN/lxdo24pO+uk
wbGN61wDU6kSndnR7AYVxZkGXg/RHHVRD4G4MUQ3ZEEMpa5B6g3hZFoMUaRt8HgfTJbl+puiaCBY
JUG5JFpiJ125At/XA8mafe/KUAcegaTJTBTkti4YBs8NNigOeIKayipyFVtjWHUEeNzsD1kpfHhI
cAwR2OQjvHhw7aVOw+AYZbpipF3DeNcxCO9kQ9B5uxliyEqaw0nXxWase2CSZKVjSD2GCN0YYQ3k
ILe3xwy1sTUmJ3bpr112YpvFuRNpl/uut3vh2dPhf25EDH/HF3LtTw7vS9sfwdq42xet/fZbUD4/
FLEW0y8N1Dz9FhCzo25IgL04+Ckb94t82/a9bb+4+NZknMoge/aUx/k5GTdds32bwhtb7dJxQzIV
qZBmgbfnwDRFfZiAuEvHweQRxjAsIqFTeBuVBvMU9/k4qEKFl7fBK6rgyi6J95iPgyr64dUu4PhD
1R2DRN5/k4/DkOt9liKjMLsFKsUIkuHtGDDLFZYifZl1gpcteWGleOpKh7jGQnPK9pyWVwpO8oWS
td0M+M47U5KAp7gny8RNWyNBneXD+svzijYwVfWp+w6lwYYk1z4/uCVHGzLTsBgnYrAA+ktyQuiU
VE5jZUUUmZld6qWzQL6rOy09R8lGT53UUFhccqlOzxvQC7AY0O/u/zIHt7s9VcelvWGRb3mSg9MD
tS8gzEFXeet8FayurpXWWahlkawa5ERWo4LZXaflulBqf/77e+OhqyfPDkMFxgpUHaFhvtfLZ8+9
xnOrENNVCHGpjXC6cK52hMddxcwg9+UbKXBXfcxDofWQewru1TiyQxHEq6Cg5ZwUfs5dD3lG3BQ9
rCHyu47BQ2J2ShxWYSENeAUHFEePxD9LpTZZWHdIyukqcorcCorsqxKB5ZRlDp7FhS/xCkJn3KWu
KSkJMyU/nkeVG5lhLV9HEPJcJgXPmpbNfk8XfZlQHhEDbsC6DKu1wFq6A78+T/GCIC9irfXpyqsd
OnczpzWLMkVm4ug/UBi6nygK5kSOJDPoaQOZiVqxoywGHzIv/Xm4KAIqL0gBbn2UdauuKzVwAp3K
gCBgcI6wreu1SdsqvyYik3kHVeNcdX28atT2XvVy9bISX9Ws0CBiSBd+32UQ03bFN4gifZICmV5J
YXoBTBae6jgxURngSxUFM4hKQo5S7y4r1/lRJDS/dIQkwCZkZOkF2ldJlW+RnOhQOPFbFKEwaoIi
GCtMhRWgsaZqMBPnZW8F2HOqyHXoyhcCzVynoKaq4NKEmF/Bi8gBD6fNAsMXEKFgSX4nHC8z/l8J
wRgkDwZOB4aaMJobEBR5XUdXCisbu0Ie+HsOueorCBTK5XXXh3Ml7YoVdeiyLONlyaT25ved8fPI
UaEUAcokhrdnQl0ClDw8Hzl+meaSKiq6qh3vhwRumpb0Rlt1S1gg44L6wQwwek28/Sxt4Z7qUPoE
/4NKmIxWVAdUK+WIrghSFm0uFFMq5GvhsgvhxNIs0FG/ipXgTC4hZxT22imCIF+eYfI5z5VXWEf+
Wd6osPqKNk5lACDYZDAwh+C6lzBZibBci7Aha0janLII8sFBpF8h1t0pmuSbcaL5RuQ3kP+vk1Pw
SyCw3ie+SbwUn4I5xHjRKYrdsC6ydDW6IihRlqKDQGmWh84S7J51DMnFWShAeOMaPLKirl4p9ZB/
ltxQuAJ6DMLWsANzyl+iCalG2XHUkK4a2olV0qfOeZ67hCutF8/bAPHM0dk6HfLGGVRZLKNCqSyn
U78RkWZXRT+E8xDEG6owmbFeIwZp8tAUqVcvq4ZA2FiWzqLCtRzk6aYa49hCVdhZUudqs0gjEAtT
w44raQGes17ki9+PVSgB+olvYTIjrM0yDFeoenz5dGGkq20cpjBuQiVbQD1BbEBpV8ObpBKrrP5S
ua3YGn1gZUFt0sVWtD+v1IG6np/vqcJ7MhUMRT/w8rIJf7Qpy0WuZWTlK3p7Fbtud5H6+QVOs5Dr
Sq7P9Jh5cy8ibDVumGxQ9T7MkvgVpTzRPaDoYeoavO5Op2ChQJh6SknqlSLKslSySyeUZj5G11At
Ec01iFhDKMlv53ITQCyUMQgPuRI5lYsCNGGRkwWTi2quR67purl7nYC38IrSVl5K1IE2mN6gIQKr
7A0DcLDhnkuRNOyh0A5rup3psaFKkWZhpQwgOx1DQNPVO7OugtgA2k5hgZdihcvKTGOHnQ96xW0i
GQKUGoLQB5FWjeI7EAT1F0rtkhnWs1XoKPo8FzCMk0TRFm3DLB2sMqhmKXSrlaFh0CmUy52zanGl
rNssck/1IMNnzIeQZ1cy3Wypc4lcxlOX6VZSKHaZp+6sCBiatx5CnA12X+hByUcctrMsF7EF5lFo
dr0vm0EgLCzV+oK6KbpoFj4Wr1U+AYQvRxpMEFG1YZlcRYXXShFYz3gyuhPWBrSNCYQSXBxBLET9
hHpwl4WvQiA8ic9J6zSgtCsIDkllwXug3RCqGhhgoUHk3MnDxg4C0CMZgkSwzxSPI5F1UI3ThZD6
V3lUdrLtl00wA7PrW0zjZR+EDYwdCKh6KTh6XaASSOqply3U6UD4CsJ1VBK1idvSgNCGZicMoiyN
2pxlbuAasVvLADb44B51OyPXncCAoAcEDMfajSBOOgh2Dymt8RjS58QsdIjFopyAkkk1xmZOnxuk
T72lFNW11aRErHyP+Pz/sncmW5Lq2Lb9l9dnDECiarwOlZVeR+kdRkR4hEQhhCQQgq9/yyxvvsw8
ecfNH7gdOxYWx8MxM5D2XmuuTdrq7Ly6Y7Os2+O47jVAFHEJVzYWcxjPNcoDnEJrf5mVI8W+pUes
G+1LPBPvoEiXQfn9Oky9Pe18fJVp9Ip1jR9vZZEeoNq2rtoGbt54qKbccj+sMuW5Yorj5qmPkjj3
BX2esYY+rd4sS6t2DqpoWk+o/w+q4+YqDEwIcFhJ1ZMB5s5msuvM9JTLbG3x7YVo+celKdQ+0AL+
OMoe4Y1nYoKiU+G3xB9uJ/AyFMTitr/YhN+G4b0bu28kOg570FbBMg9lYlt3NXSVxb76X6Vl7LQE
0Y9lXoZqMl0IDm+TcD0beTDJMJYu8b18FpacazkqktOppafIPrYLiR9MBrnSSXsZtSmGOUveVrZn
UNSbWqXzfMj2Jj5v+/a5G9v16jpyBCbET76If48utbXhmaoGcA3QIdu2psHSlQmf2bO1ATTUpT2S
wfD3ftyeaDoeBQzCV6QLSrMSFPLz8hr3tr82wwjEKGrGSnVDgjKef6K9Sl540OgiZSg8hNCH1cXz
qU3VULbj8MfEhr16tvnT+GFTrVEvKssH+DfzjGI2GvaHkX3pJ9jiEmtNu4z8cW4ExK89Tb+tE3y/
bnxQ3ZpcGk6nAwrVpeib5EZkWFKybdOfYHtWmZ4Oi9cUJDXbayr4IZLcPXpRXBABrmGf/KmMcVqf
gqzXxZx4QZVOj6Hax8ofwAXgXCOl1AvqmQDfDfDTHi7EmOJSGtZSMVhY9zNcjwATRIMzNcOzQDV/
slabi9zlRwYdEQjRLp/XVD5iJQvLie/ZgZGuLyLjb+dsiYPSmJ8eLo3PDfnejetr1rfhdV9RWRB0
0oeJ0+6yjvbBW4Z6VZt6M4QdGF2b5zmey24zHpYPEZRZ/Lsd07mKBNwh4/GgyHorT4LtFzMkK5y5
jtfx3rGXrVM/KHHmqE02HQ0bfjSmy7FgZI+WUvWMNwjvoNPJqQmbHzRrtsss5B+P2vWBLYEPf5Ok
hY9vNQfl0X5iEc6wsT2boN2+0OZNhy3OimVJPuZrtFv+KkMD6yNF4U0Top8MrJM9FuI8+CMpYvUn
WwPvYYgwB2OY1RNNbC6W/Sfzx/U8Lpupop7IQ9/qb62PHLFKvhqp39ugKY2M+FMsIT6xhsFHTbP+
oWFrAYANjqHBL3QSijjoQ5htCgIAtLHHhert4INwqXwBGTDzuV+MidddpfK+aLTDh2hNVKEHU2Ah
kL8ESoq8N30ugmB6nnp2wwL6q5Bt8xBy2JrhPr75jjc1QgIn6+3vPNpI1aktyQMvGU7K0rJR9l3z
vFuEOWSjSQr0RhrwDLwrfKTxtU2D42aahy5z5oVkEOzTsI5nuxQ00h0uO2kqbWa0oTIMPo3Jkc0J
+7QEEBijQXzWtHNXL+ibL4rS38x3W57uW482Gkdix4W8DNOU5iJesy9L1stH0mBFAptny5H78HZB
mBzbhOZOD3seNOqrQ4WWA4HVR73ATBY2+8Q31eJ6swfiAvrk8bhyVKSlcsaB3o22T+zqfMipgvoG
HpL/2Mqsf7dMFWvQsTqg6KmFi07GKO9k5+BZNQo/TpdrY0z64O0PGrxFfW/ORnTGdTjP+Mi05lMO
00Ee9DImxRruA+rFt92EMneOqlOG1emlb3Jk3lwViDS6bP3+PM4aH1k42lqIVld+Zz7FcZpcmEhh
Z/XZeyNi+Sp2eHvd3K1VvK4rHBkHHZQGtp46VzkPixPZe+wQofm9b4aV40rsaWwanoNNj/I1Uks1
ysOKnqHknG6VjHuHkyR8YR7YvzhCL5GFDcel20dVEs+0msbhU+K54UrMdbPaO2ZSLWVuJrZdln1C
tzi5Z5PeUMCJFdw00XUKvc+ZDiiYIYAIM2NwqJYJbXyvsefrxKuGBWtKrNPCeZ44Oz8hT+HaLzno
oDpUK9wns32zQ6uPTtDlAP37uwf++Rvb6F40gYjhOfeiHJXfHPu9gTh2ay5SupqPrQsZFsjWv/Ry
V/nioBoBwP4jDOFl6kXkCib4ZY6VeEoNEIBsnhxo8/Rq7axfUIfv+HUZq7ImqodJ88tgqCpZoOXZ
i+opcePZ4+hfyFZF/k7qWHIPlBa44xr8frXyPj6tm0N3SeaSZp49tHvg166fCg/YYw4oyF2t7rpq
7jqN73GJUAdJdP8U+k2gUn1VqXeOnJsurQ2HQu92PWMd9ke0xFmyJejHLYxCOZdDkMVPWipVWNm1
eUf5fNowaOIS2uExW/SHCsn23rJbARYeNN+8BwcPiPbd8miauC2boM8qbbPHThEIffskD24kc57O
kLwwfDfG5h8CGnGjLvsNyyKzfXpspHCVFRKEiQl16eFOpXlHBPw90nYPGxB6OIXKi6r7b+wUXw5T
3LZ5H30fWLBeuybzCyh5tNzDLrry3bY5dt7wSoczETMt5nGLTpyPadUscf/gsIMfSGwyXO8pOLXB
g38CpX/ds9/JnMI8s2DDUvpux/hjmjq0uxT0XNPNJTDZn73XtGhJBC9Xzz5bMUd1ph3O/zCrJ010
1ej96hP7OMYLGhU6fw+97DS7i7fh/BbB9BvjCN4xRxpXVxhHeeO6Q+Ba7B0UevrKK2rFt0X2/Gh7
eIK+ZLkJ4lcnHIAVDDku1cjf4/hyE8McJ/yQSLehS/njxh32bCh+psnyNTL9KfHjOm5dVk5SgHob
QW2sLcv1bt4cLtnKJGNbrNO7SaceGAW42U3YnCk3n4aMNbWmY6m3RRQNDx6o0k1hO/Pghak7+mM9
LsFcp5/sGvBcO/IlxX+3AF/bOm/vkevjuuXulIKSzIdo3vBdyx++2H4sQXdctuBXVNlAAX/zhze7
rayc0o4WdKJHob94SxsWos/Av0SGFDr6CIdoLJA1GaouUHu+DD3AbP+npPDX0ixUuZzCMZ9c9LhZ
jmCHAsuyDX1UkMlM+diBQtKwS9dN0oKz8cX6qmiTbakCMlcN8YIynYre3+DrAx3iuu0r+DRX5VJX
9l3c5WZlugScjuo3LqVZJMxtCt6zlY+yo3M12zoJQaRoN78t097ngwrtqcyytilv96kuTGBYTtfh
mc12qO3ujkEMynq3E3oPFlU8mtDszOa4hT022WaEKB711eRxnM5sbfJ9AikfdLMulGvKoA28Ck2f
nNsVtezAiy5r5zzen1T/6JH++9L774KLtKaxi4t58QoSjU8efOylAdphMyzo6NRK1IhpDdR7KVMa
IHrS/kbHe6QjnytNm7G0mn7BxvCMWvSD7rHEmoSdmyVTibpzLRFkeUm9tj2A46+JjlQ97up1GIOx
Ar6pqj7lNSr03M39SUgisIRilUv8I1i031uEFoNIMNHz9BXUGs0zSEkRufGuzAvAC4RvPsdqIcQC
6CCRF9rdCDDSv6GrOO+rkVUyjXOBAz2MjGxYx+Jjtkxt2Rkw69i0MuByiTg0/UfKo9+ri7BnED+p
zdYdNpd8ahsFnEdxbARdUwnBSRkzdkW8StVkBnljU6vAHTQvYuof23R9nVAEY/2YKXrK7Jf1sFRa
DZke2S0EHFwep94vp+KS2OiNrADL/LX5vGryQSYhL2SBcC6SodSqtaUKa5f1VQPLt9ilROUosf2Y
ORZ5sPwk4/M+cAduzYvKPqmYFxfrPkLfjYgEnBCtuZQ/B28b8hmJrGMffvR2BQIibZQP+wB6TVXB
NpqrTFm+zsF3G0a6iOfhCg5agxS1xzHJJDIQU4KV1vGv+2FW5jFtIluABWXFQM1LGOLf9JqJ3w7k
FDV4F8aPQSLZJvfwz+227umkH0U8oFtPXkbLgf+RSOR+MJyj+HukA+DSVLqnzR6bLgzAYEWi6Cz3
8hXzQHOcuik+//4xtExUOkA7TiFWVVTQc4puAkvFz/Zduszk1DnceoFjq89QKachdpeFZKDOkF9D
nR8JEHqaLnmqEnRc7JXGi86nngDz3HiIGEB87ZBMqEUQHfoh+UoCXTh1sEwHx3AUeRKD6Ym+DeH8
4WU9ypP5fNvCQrctJTP0Ykg7FOhyEDLbg2urkSrh/gyYaunPdOXHRLAvoz/9CRiW58VNKHIztMMR
Iinp8MiwyzWhAAWUxc/evE01AVyzQ54+JvHOitDPXtd2Kgcz2isk0PWNZTKo0FvsVZhBJSK70uAt
R4ndp++qwL+FboJeFWTLiiaj71A8fTCexNawC5qSA4I9BixFcsU6v1680SuHrQFmo5KtTtY2PDip
fkcY+fkQx/JqsQyfgxaFdpkltW91nIe+jKuUug6IYNo93p8NDqQlZ+KZbHw//eN1M9M19/YNiEIs
W3RUoMYQkWN/++P9NTQlk4+PGTvuRMCfAcEdcmcs4KpB8ceJELDGs7QbMjvrab69pu+vbTP/4KPg
R+k0e1xD78h8MAqJ4uzx/hD9/2cxaXxEfMBpOpZ+Jmv8jYI6Pi6xg+g0mDU7ceZd4fngj8mqrv0U
4RTqiykL4BOoNqymdpjeh1pOywSHfxCg2O2KNhGc25jYtFi8vilC4b+jKwbniMBdnU1j0cf4CgNW
tWL6MGMn8rTv5sI09iVdwaei/0kk7evJ8yCvBKhhuB9cNoP924+TM96SHU29RP1WQNp+0NEKyGTu
ygHmIRZOQYHdeB9RpK875QacCfSxCNtMHy1vXceeloH7Byp5jX/2CaIMK9od3RzG8Qx5Dpe2r9sO
wJm22yejyI8N0FKJ9uTPsodgk6nCBXTTGDlB9Q9MQkRQqQtIohDSdaJPhu78NQ3s1YSEPy8AsoOW
P6x0PLgWiigxsb3eVsp12wh2boayduzIBZlEQF7gSU5Rj25Q7kYgkpelFzct8zU1ys/3ZXwye7s/
TmyQB2xS7tASXDxN13qv0RIcabiGJZpoYEm+iy6D2D82Ivkb3IuHJJz5NU2Vd9STh7pga7KneMnH
yOgXv0+yo0Zpke8iSN4CBKDKhgUWia9eXEwknkwUYbNmw3rsxCaOQJQyrNizOyRjhopmwiXKFTv7
bdCdHIIZnpdSrNA7zy2GjRx0aOWzD6ksdwnoP5GZa9PtVRKuXwX3WAl7I7qaESypUk9R2/VX3JPk
FiCIH9ap5XUa4pBHFgKQ39V6iNXz6Juk4k0avET8tR9SBWC0ZQBUxGM6BfynnOo5BWjbxm1STioi
pRfOtsLV8l16COGJYd7zwSmvSLZBH2XyuUtmLO+r2x/wu4Y+kLV22AfY0uq3oTsNIZWXiMtfWmnz
RAfZHnebAuDcsLuGEfhim3zZw9DBAArEBW+dHyYR2so5dpYrOaNQ7Q86pTE6FBpf3DjWCZrbnmbs
Yd2ew53cAnegd2FJZjk4paVoTdCAj8GSbSK9vU4o72fEnC6Sya+hRBijdUN0TJLeu6ZqfMu2vs48
qeo0xv4/z4O4SgH9hCGrOruMfdVT88NLw/Ycy/R1QwDnCuDiMxK4wSVw4Z7H0OjO0+599jcuXwNC
Tmi301KqgBb35jOUip1mGz9AKWLPi2EcHFuDhZowdRDQDx+Qd/UfBtoFD8YfZA4/NquN8fctv794
/3/WMbIP6du4o3oD+/XCqc/f1rU3dQsPGIIVSgCkjlGZjGJ+sRmdT9gKh1y6QapykTS6ysaRSsRk
yzNBR5tbByeALCvUkZEdkvRTMHng/DvIGLvcMAFIbpVC+3Nc1/hT1pDsqLTYykTqPIYsephWlSFf
Cg8chw5fK1z909ShfR6asOARQGKcx69gvL757lu3NgAWh9YUlPRX4/sW3wGXuAycV3is4SUZUXpi
wfLRh1bgV0mLqxFHi0UuFCXrGlR2aQs8N+4LIflHSyQ21a0MKQBp1dBctdFYC5qVi37K0JDliAgC
IVM9/0ViZG52z9vOXRsXC4+zY2q88EzDJT757Mtkl+18f8B19LrT7hf1UqykqVNYdiG17Dc6c1kR
Rbk/k+6m4U+3WMYI3SBHOhYgMJr+MiNg/10Sb6jLI3wqQwpJk+9yPdvBuwF45z0w7QVsGkw59P3r
nEeL9Eqb3sIwNoAX5PwcXBuQugn6SUqugAnFxcfS7DPP1RkPTkgPJ/mcDcPJaDQh4Ra/bWv8y7AE
PH98X1+DT6ty0cEG08uqgVI6LNeVi9xT2zFoUjbnjcHHTGyXY9L3iHYS65chiCp4S3fmxKDGI7Op
+PJbKOpOCTUXb1/hVaFUL2MRnfoearRi8k+ke++C1f8IFW5C1JVuxz49tBNavi0m62Fc9ICoSvZ5
2pP2pU2aPI3Y74UipSE3HLGLvK5CcgkbpSG5P2j2EMTjkk8im4rO61BljZ3MhWzIEV0sG4DeKayc
+dQ225krR9FWDQ8QmvrKnwWKQ0gRud9nX4j1wss6eG9O+zcFJE88FldZAnE/ZTODT5Y9+T0EqmzQ
7xa95KlrIawHA5Yoi5O72xqbL7RaXKTy3fh9vQwItocdmOO1V4BaIINt4XZG25nTrdufSXDyVmcO
UPkPLKavEyytItoXVXkLwJIFiY+5zaql8ylkkJgfhAcfI5po2aEm8TdvKIIE2ZXGI99b3Pf54A36
YaZaAIgPSpi3zYFPwwGWAkYOiCmuQvcL0pyHbg2SXowyFPpiwtDvpLv68CESiSGBhKtuko8Tc8Wn
H0kf8kfuXna+0ePe+88Bm+YDyBkDmzh9bAUlJxnyBnnABXjjuoCP1rCxg66aQs0qiCE2H1tR8t2X
Fws62VtSjqpuxH4zxb8VFUudZP0LQZ+NxqcrBk9+jbEx1GxF1xNQsNnNd5H5a6WCbC0gDjDkXpDK
kFiXin1ybeWS0m03DJkKmCk90hnRJF9s3zR1MP00EMOPcbYeJc8a6K+vjAKDn8PmQ8fe74gRRIua
dAAbr95b8Dy5l6G4pgOsNJWgD2p5cvbVRGssEJ95IN78MGUVi5vvq4j3srPpWDsNlWA14Bp6LPsH
PcKnmUVyBEBbZSP50jD2PdNkLSayTcUYp6zctjYoZdZiVUC3ils6Y09sYKYSkPuesiBl3FDt6NuN
IeFjsnVfZk7gePT6tdPLr93NOBX/rC2qBQXbKWxXsLnjlGClqNMOoki7VLv/bdctJPxWAbbtGZah
dKv3zLaVJ+MyQRz7ggY+duuvbLpJHHCkER7ti04rcfAkQ5neFnHnH+AIY8cbHOCsYLsGkChqYGSf
IzcOJVK/X6JYTyUGMqAbilA0ZxPiD62IVdkP8cvu0ffNR87iNnv5jCEf1RZTWeEmZrqA7ryWW0Ox
WJDb6e39ibrNR7xGDVW80egAcRqSR3BRtCEHmK9Y4zf1AUQMl0dqPvzGhKWb3ZrPHZ/KcAnqPoAI
tKIfzxA4LXYLIcNPa7Xunz0hX7I9PWBWwHw08+qf1WRVNdHNPVv/0t0KSYhfGttDC48UqjaMOIy8
OLCge3No4S+rLAnYuXJD6X1Gcg01aZz1BciarsSyGhVerOg5ajXOILV/T9g8f+5aHj3F3D4tNmMv
oUFGDFHGT0ORwljVjY6v64A1ofGm7hB68JNXH0W8oJu9rKjtwgQZokWcAFpOV6MOYxZ9HtP0RzzI
6ZhuyVH1c/I0yQXhIs1rpIA7xP/RWIgQ7VNghqd2txexEPcmYBkiTz5/2pnXXDgd0ytdOOorWq4k
aw77QrPDlKBQmoTpIDkR9MEhuiMxhTgXVSVNDDt/G1sQwinOvyX4PDSrQ96wL8ce2LGl7C3a29+L
RyDlyH18ENI9Rku6HraQqMqfxC/M9kCL0RlzJF76A8hWmLOJ+F9CtjfF3BJgzL05Tm1bLH16G3/h
nkcUXJjKAOWFZl/lzexoQvZOnPwqVo2IfLKyI6rSX6HEu5F2AUEuBCyjfTdI+iVjheQ8gTUbPPts
8g9jIlyJCnA+tpNXB7YaeN/WY0ZHkAu0EOOUFRmkpqJppQ8rGC6RxS/6FLHxQybLL6r8/jA3wUMk
4/RKWntE5mE46XSaCkmGYuCSHMIAkSESYYeGh5SWBrEEVBMTO4748Xzs06EYF0aK1U8NNKslOICL
+Qk/ei5gD76kWIsPJB26YosxXcQ3GvzhOHcI6myPYvCQsEECodJQL9togsPl6AsLxCEm6ESF6gEv
ILvbYnVbKIqfrRGotqgKK5apGUVvcFja7HXRkX9uGOEY7ZLGFcDUwijxMEYrO2xbfwarwyrrJSKX
4wJbEn54wAXGMjBsug3fkpq04ffG4pvjgCMGxNLBGfQnHytnkbYwRSHo9tE8nDDQJcubnFOnoUKi
hoYiWJrOHBvl8TOpAM/7A/zMzink+BaVzz5KEQnnpvDBpVZ276EXJHbDVhOTUzSyoA59vRR2Bx6V
7fF0yXiHSNp8Gq3+phMxHuzNG6T+mhZRg9RiuynEv8hPF/X+cUn3Mx02dOiKsXI220ExNVx1j5kz
qaNItrWcnTyv994adUj7qNRtAseQgh2Jk0QX4+/EGwvmJopZLS4ugajQfPTAf8ZRiABdPeJbevJG
lKpEY/MGPVNQro/ekrRwz1aIrWtWbXDWZmNUwWPMIZF8Rllo2g55gRl8RQDWTKG9NnFzJDJdTl2P
hspDW8RCWOIeOKUC2jgahIS3dSvQfLKEVqHus3MKwfgZEBXyCxiIJFvE1lfq1emMCq4LVXMIVFDF
30Inggr6jLhS+Oue676jy06xu2Z+3ejoj0rHoOpSIINBexStYHBA2tu2YUBSZ+sZG+gjAkoHirb0
KTIW/mhgrqHWuhhiBoR2ma421g9WYSwJkduFWjk8qh3jdcweYK5E6ME3BEue683ZMrbuln4zHJvX
FpSNVZ+TDZdK6g2fJ3+Zat4gFBH45rIbHpYSXEYZ2Wh/XPDJgaeZzwhJ6WIyVud7lu5lszGYau1y
AhdzZOF8JJkK0eEiUgRBAnHMCb1rp5GETShGrmQM2NWNms95Bwdl06zoAiGrrUu25zXyUXQ2Jq3S
RV1BLcyYZ7A/e/FoKoIurAjDCWBDMo9FZqh41FOwHewWT7kOE1fO3YwWlKTNubdfuiI2fviUSK8r
XeObOnEgSLhNkBlEPC2kkN03BydnsvBMUmFfGVDBN5GFl17jc1NB19zG/hSTQ0jEs19bfHyFz6I9
nxCk71h2WV32Odq7n8HCj6gLF2y93T8/3F+z//oX99e8wVfYEYjLU7/3KqRGvt5zJ/eBR10SYWzG
/ek/EikqSZHwNPFaLHrUBwlE868Zkvuf//Ficpu9oLB3Dai08fSeNjENzjM+w2QXSYL+e8VqkTe9
3uDeY4aMGPdLI7FN9vd5UPdfz++Hc3/qi1GckD34Ww7mHoa5Pyi7If74jz8n2y0lF3e/7rOW7nmY
HXMy9LqpmkYyOnihOdz/7h//g68QGJzDCbG6W3TmfrQB25HTuz+9P/AQgZlksVer2g5lfYxgY+jw
cPvYV1z+g0D07D4nCbbqm+qJqO9RnqwHuxfHkEJv4yTuL60pkbVh9I2KTmAFRWaS9b08tVBYZ4jw
uzhIsrVH28BmVYL9iPfo4/7j99zXRFN9CMZPhhKoJw7FsZcBebgDpP8b4fm0Tb//7//5l4GCf59W
eA/jRDCh7h/V38DXf4/w/NuE33/6sb+P1AtiTCAH23nLP5AoosBz/z5SL6QYpRyT/5qlfAuS3cbp
3W5cjvROgrtbxQEeQSP/Pb5zm4gdYTgmRlsllAY4ur9nlP4Lyv2fxun9W2YEd6VPA9xl83b/BnDl
93jEP8UydjAGi2eW+KX3o7Ycdb+dzAxdivk3VEaMlSBRgVIeOk4WIE+ygo32fVnLW3jOTMjoZTo7
dsPiP3hD/+efPsn/BiEO/4q74+gyaMXglSHjYdj0XxBiFjk6gJOjL3Egc7VL+jBkHsoFcBCndghe
JG1eowAu1ig7FOpQI4skDoLjAuME0mjaVj0DYAdUMudp1F2bHa6evyU8J8HKn5amBa4y5nKPLVzB
5ud/OPwbM/7PmZf74ROA1CCHE/hPf2F7QRz1q5YBfdkzN33Xu8SwiL1T2MFRPE4Af8Fl8OyZ+/lC
1u8b8+dnTIK7iDjhV8Jpew3ZcFZzOj4m8rYtYhZdOgefs0mfWuml5SgaUbeh0idrzWt444MhNeeI
AsBlnfzkKrzh5T+8p39lbXFH6Qy1DQInCPJkOAf/+p5C0rIxA4/6ghN9PGjjJwUilKz2VwCWISrF
hAfRtcf5UU99eoMtFGiQgG9XgMTrAWDi5xQd/CURpM5upDFNP4VtuxRh19PXeMDwC0zUgtfO5v8A
pN/zCP/6deDQce1QXFG4qshfzqZxGpuFTVn4EmBp92Ove0VlvAqlMdWhbRDdtRzgv+J5u/UPKJPc
+4RGGIxUFHn22LVBVt1DP47triYLKu21X9sDNvJC4S1ckNd58Cxriy0B6xHqkT+lHsG0x9VHA5aZ
MkkAKXUtCrZGJuALNRq5mPI9x6x1glPSOMCNYVapdgcBvnJeK5haB2+d5BGIUcSkD39UsuPe7Pxl
apoShdaUL14WnNTGHlsImA/3hx58qY3B1sV8wVwm/2Fzqj1FrTfXgYCn2UBnWpnc3jOJOjxd26/W
k8tD59GhwlLhDgZpmjzt4E5Rf7ZP92drb5/hLkFNI555xYRe+Yit8iQDjJ5R6D+hB+dr3GNQB6xe
7fqg8gI6w8PSmMdgfA0HcfrYYpedRGu+hSNUn92lFPzqdIzEf8w8hP/dqfr/CDuv3ja6LIv+ogtU
Dq9kMWcFS/ZLQU6Vc7z162dV+QPU457phgGCpElKYqVzz957HWvxhWumquh/Z4QcrqvdaIfaQ2jd
ubc76B1OXe98LuQ4E2FQ2dp10A2HrEnzGkamvkkyZ8IDADVg0ljyhQWuVpf2bILDJu3UxyC8IKlZ
krpy8qbavbhm7r79lyNsdqv/vZsyisK17CX46f511rCEYsc0xdTHZIo1J+7wKUism25jGNMs7BVV
rsVseIwG5EXzC7rcMRLJc+N+EILQTpYS/V48+YNDw67JXISBEOtPlU+eDLv/mjr8P75lsj+6w+xZ
l9PC3+fo3nXzpEpG9UEqoborkh6qTL5FQ3oOu6JbOxAOvDh3jk5unGEQJWc1iF+jxGkP//l7m7m0
f39vpMGYVQS327HNv+NIgOtaLk1spS7vKbhU41y/pWFsnQv6DKEiui9Z/xWcovEcTckl0Eaqq0HT
bstXKZt2G8Gsu9b57OuS3TpYCyXWDmWVU9I3qulFsTizcYZVmOf7fszsg4ZNu0+M4pqzHh581SUR
pzZrFtLKWYhcErJM3+MkFH+Ksf83WrPESP/aRXQdvD9zZojA/duZTCNb4OIdVB4No2yNbsCz7ChY
e2rd9tLYfJJN8htd6iFERXPWH/HHW/pFlT2N4UifsFviSJPOVB9CWztpbaaAlxHjDnum8CoBhPI/
b5t5XMff28amuOCawT/733JrahkrkdB77bG4arUs6necpHcTDZaSyOTNMQ19VWGzWHU2zs3OpoOc
1bFxoCHqdYl5V9GLoDyOP0ynd84qvAjPdIpvhgKmY0ky6Y6eHKjKb8Oki5Vm9frBMd4sGuJ7JdRr
cq6svnN+wr5r9GPoWoaXlU24RQGoVr1qZ+cONfasoFSQZD5RSD8ldH/PbdK7GyfGrCFGWiNJj90I
GFXl9AeuCs4tHqfWU3LtnjeB+VvE3TqPSvXByv+oxx1yZaw+q26gv2ajqLEmFLQM5xxAno0Xnz7o
MQvrjTH/URqqy/Y/f+/GfK74a0fBzkI8kllRussJhf//l/IuJqvZOdJVH65bksuzp/4J/0Rxmlg4
7y1hjU+4WgaMaUV6lnLqVuEgD1YhXRpBWb3PFMPfdo2BuqXujFxcu04HhGAgf8VK0B/wRnqBw0K/
DF67vln7uoMnseow++sdjcOW2jCXxnOQwyLq4/iWiNx6cRyxTnPtNOmddnEKzBmV9IeLlhj4BeER
OQUOvWrS124LSDns6LlzHVwNsV1uMjNxDxpJgf+yh/6VEVvqGls3iHMyxsz+d3qyGLWut3xDfRA4
eTOqAJdfF77TBcN7hGbrOZaQK3+oKxqFWXYyJV2DDpZNYmB0lT7xV72Ul1xHefzP23Ae3/m/tiF6
Pec0Fg7KHGmH7/m/t2HW0v9RcK8+hjnjE6Pt3hmfl6/c5JV+mnPGkHweBf1MQbzOU6003/kVoolj
lWK97L6lnvR7U9Ymq1ribQjnRIW7XjljXLhMWgH0xrfSnQGWZmu0tEeTZkq8tgslGsUe55byNOhv
g8V1UQyTijHQMvZ03z5Eng4H1acVNhH/Sk26xkYerMe03CHSuKuwAjph0Cwxm3nn1618rfSlvs5w
HI1+2K0QvcKtinS8zg28k2Hg4n7IlNEb6NTgM5LXJPmIE9mdkTjKlFMztUdBra59SQgIbHtHr1d9
WWZbNxjqdegawboJNOi8hTFt9KgIPDyn6X87/5Kb/HujsB04oOap3hr5s79j45OTuHYVyeAhkqG4
ZgJLmkF4b23mob0uxNk0q5+RP7Ys86VzaOPo6Op5+NJOoj6QwknXof3dGevkasrOIIFnT5NH74Wy
UVUOtBydcI2ttd3iaWnQbr/TD2JtE/f+RrqDci2aaNu1SXJX1K9tW6lPiT++YiZQLl1xj93kpvRY
QfjClF0Y1z+iztplq1GhyWPi8Rh6zXrOWnHEa9AhW+KsyI3NSGIKOYn6l5BSd8klfxLmfGpVEmsd
EFmPK0586vD9wOV7sqM09SaMumGPbI7MtY4ddPAypLVoOTLfKTUx+mw0IH/m9nDWserjS5nvad0D
a9HRno0HQeT7ZwT+jZKMyc0EnJsVSbXSRW3v5lxWiUkDy4aSb0pnVOFJaU/uNPgPudat7pxbAxpa
Fb+pg13vY1CdyHPFZkrQ/esJU1CWIgtg4sIda0e3IHTcVRWX/c6OG3vHx+rkPOPGawefxRjaMyZv
LKpKQft4pOi9Vum7rFX10OH2WyP1Biho2rGvhDy7JSFeUg+NSz2Al3R8wJ4J1mrcxVfpFPFq9F1r
o4/Zj4mk7z6vQ/5O07iORDCEyW+TrrMuqG96RHJGScCk9jpcJ0wC+SpTYMSPqrNGYvsVa0N6Uobm
Ch1K2VkOWby6I+0wie5hDOw9bN4Ug4z9U42F/8cnPw0VjXClv8a9q9+xdH1r9Okjd/JwG886ncwl
eRNTJVxj3Y3af6/jcLpHxbBFQYi8WmWHiGkhi7IpUJ2sdGsWzU8j1bTDaGNYxsyivNRtcSgwpJzY
bNFaOGCmXKnudVPHx9lgXhUjaOQS5ISSpOUplda95FDZjyU5cZDmNbK1m2OlKjpYjvCq3bqJL6kq
wc1bekP/FxyPj2nsmtauN2VdfWCOG2FGd/GvVevU53rrVq5EhR+yi182ly4i1aoYzviwAWR5ZDnW
fc6fZUWtvDkpxm1Sx+U2isJ8W5gFiv6Q1atBdpbX+6zCggkbu5pch/R3QY7zPqb4uVSlurr8zj4l
VxE040XqfuB1JgakSKOng4iI0YkmMR1x3Tq1Vt/thhprLk/Vt3AKGlxOU7uaQLZsYhzopzotoQ6a
RumFhsWupoxfDN51FoqS0xoQztso+Pv7aV82wPixxCn3tG2VOynD4R6jiQANilq+pCYu81WX6doK
XwSGQPAR17L3j+3s7clC66Pzk2hj2tM+Qrq4kdurdmkBxtE3hQlFayrXlo3arNXuDxkaa3J930bf
ETtkO39AbwVqarPnY75KQENOAefasP1lt/F4decb3JX5qnJoCrG2m3OCfrLrx/SnJPJ9n9qhPQjN
vxcOwKFqMl6YB3Gpaz+4RJaO/dut+70a1l+QsbRnK9BOIbGFa6SA2TQtklIaQgW77fdowoDnCxsX
bJas1Nbtz1OpMjyAM6UKLP1Umq9hyVoomUKMQDjLDXey70stE8TRrRlFdPXt+hqEfrgPcA3ugoRE
La0M6ru+MtacCKxN2PRgt2x7XVm+fe+K8VtFazetxvDZSIyNb1rNptendzOkgZxVNqmtrkq8qreL
l8G4AWBfcfpSb5ynQq8r432jmbBTyRVt7aT3dIJ465Ys+Ertx3of9uJX2Kr6oav9u14U4apxO+NV
VbVXEU5EohykbxmBnF39mWrweZfVew2kb9SgXLGarY4LGZ5l0T+geG1hVC3/g/Z846w8wdHDrQRd
ZVI208i5+s9jJbQg0jbOGpX0HyB8NVPhw1FcNLuxt6Pga10GQ3zekDFWotI8/JlDMHKW3diO9nOZ
TWDo1EUWKCBs47Y8RvONHUzy6GNZwJXW7ys1wsEBoCoc+n6naVAlAyE3zKL4+PN0GJ1DS0t2ZZvP
+FpuMjJ0xy5Cj7QM4HMgWGDUG75ns6TfRyOWrtWC/19uQpVpAELhpk3DHxZ6LngWdAHfxUimFYrc
Dnn6CmzmtcatvXP6hHIKDQ/xC5BYKlMuQCGcBr1Xo5Odc7BMdU+ocpLPWsiJOtOylFKIvCQBu36G
seGH+Ofmr4fTEOfeJCpzZbtNvBkMILd9k39B/ce0OGsAy800k7w+H9ZSwMjErLxMUFikiWV2wvJw
uRcM80CF5XE84q9EpFvrdn6rR/U5Tg3kzJZLsp3aYjdwsve0UK5qIkMeiaRpB0rwRTXog/ZB13h9
Iu9KhIYsnPZUV4XY2OovpcQwOsQAZRVivLXdq5AkLbwX1USyFGcdZACL2EQ14HAehrUz4BBM3Ze2
raNtYPvJRmjpx+A2O0JAJm58a1x1fWJ5/lBubcsXq7CEk0h6c9UQkoEeA3J0gKyDOBdmx6FWfgtX
fLha4kXC5vAka75CQjrU2N/q2aXVJIYXwAm2KXHOTiLBxBbhwZk9f2S4qn2Uf6DRbgfgdB546Ywy
IuiIgvZnwNLLWh1XFS4wJokkwLVb2plBaXrYdvu11JsTraF9PhPPQTa6CV1BAH0LtZ/L18EN6ma3
PLXg+5fXLfeW5z5f++e9/+9/f36COU8vaHsRrv/+mdkyJuXzx5RzwNaVI6bk+fdaXp4sr9GqPkUK
so+lxHL/5zde3lfOVREsnl/4ArVps/zUgtPThEu/ZYtMrPWWT/j87T9/3p8/Jig1av7AUwPGPJg1
dJY0H7cxRpoTlACdo48FklO0P+PY34lRV1bUaRMpPB9Yv+VH3XG5wdZbQ8dU9LUZt5zwce5rsm/X
ueqQH3ZVbe2YpAtioDsnxUow9bq4H+mV0wwrtR8hRs1DpITmMYehf0wGM84xXiNgixbjq+NwJC//
vdx0rINAL+LagVZgrLFnMfhh+R+ugibUhvhEknHaLa9bnlpuloeZmRt7YTKMYv6Q5Xkzdf65V6Ka
rnoldr3PN1DJp1yJUR6yEqoCsZVV7Ij2wByM6YgZcjrCoG+0dToJLCuTuY/fSVk9mxk0a9pPAD4D
s51IQXM3z0Qz4ROe4Y7LE8vNYCkl0M6ZSF+UFGGIxy4ZSK4Ayw0pnH/uLQ8XArttGuwin68Bmf2v
r/l83/Lqz4fLvTFoIPI0DqNqBgX3YWdrNBGWIQAJSLpprtlfgnaIttqCUVzg8J83eWXhyfh8DOQn
+wOQX5776+Hy3CdjfnkYyNCR6//3E5b/oBwA+0gixQs7eh1/Xp1l4Az+3J30kd/i84c1UdLuTC45
JqEdPdT8PWNwYEAuH/b5ss8fKmb65+fD/+t1ixr2+d5/+cOX//nrLYNbic2kX1y9vGMmpOH454eP
na2r5Xr5nNKfmvYZWFF29LMky/bLNwOWI8/2k2KvgJaZ+2WbfW7R5aHbaizAsmUKw5/7y9OfL13u
LZuX0QPBRJNlfgMgCsZKYJaadnqM1Kxo1P3D5JabOXlYsRBfhj3UcjAJBs0nxXHS4uZ9nE+K7nLq
sGpWR2oFJ3lsGga/INAnsy5Oyvufm7pxiH18PvbNAJN3E5qrEsPbxkbWNpaPnj8Upzj6uKYG9CX8
UyqyaGWKehspDjzqWX1ctktN4UvkungpWdUd/LmC0eYNPLWvKVMgli/wr69/ee5fNlG57KZ/vvXP
u35SsttEXffN6YIfYKxQscyoOMliGkmPYMtxKzt/kM8+jb4YvHQyx6eCWRX4j1lx4UJ0BDnHCCLt
zvIxw4+zhmkkmJFtG2J72bbNrsd5ti4oJXEWTPUFCeIyVlr1ZuIz8fWzkz981QwOiSsPgRLYJPYw
lXeh+h2zuHGtCuUFb3h00NorIaz6hH//QQBb29No+Y5HqDHl1bCTdGNwCuaah0rUkOYqtMq6RF34
MtXCpkQwXuKhivHJON8LTlZkXWP430MfbkTEtX6M3G9VnavXohvwtBi6PxuS4fiVtMYs5ZsbOta2
1+IJeq/61UwCYr2kUzotE+siaMtbMlVbYALD2lf8cZsPLOiFIT+iafyWix5sTUwHSlFYPKEwadQG
rrWtGyJJemJrq1EvxgP41x8TAvB2yIQLVLcJ7pCnQ9tb2HdxIHGlFvZB5vbPHHzJVmk6FzcxFm5Y
RE9VHkRPdjNVu7KPX/uM9CzicOqpsgw8XRbOJp6JiVpPw4xRZsGugdo/cDDcgoJuVRSm/baKCshI
yps5G1VV6IDrKBsDj6/9mkuHfEmd/4BykV/6Egh/mscgd7s7J6TqhDOeGQlReo1jqz+kVvLAcJXB
TZnxYobxfdSk8qVO94puFqdC2DbJE6XwHE3uOguTVYuf7uBjRB5kwqUwrnAtERFasz1+TDaWLLc0
TxH53dwfky3q0O+soE+ZEBzGSzhTpyvswMcMHegMKSD/4hAlE/rL2NTORxrAiQi0TtszqQQmFtHT
duzOicVJwVSb6q41koRso2JyUd1zVTik68XIrC1/2jBq69bLrtrb6iifIhxvZqesBFP5HlqLuWvU
JRpl5jAkryXiYacxCz0udMKxr5PBQK48RsSM8feRz9p17aMFrOB1veGc0778EvS2ejCKCMejn247
SQ9RMUvHq/0kWzu9NE/jIL51+zQxHnJM3HMaMndPycL+FKnfhRDDmulsJlfXQK6MCVS+b1XmQbfM
nXvvyfdqkAq0qLy6NLE3foHHOHOD6Bq76hf0GypYVuhbVSXvPJkFTBl2LDnAn8vqnOFG9nNY6to5
+5iQnL+07netlE8yyv2HGhnfdOIR92D0IUVKeUHCy66mTXSXWqU/1MVIVqBovtRjbT5rVXJJtTom
/zL+yGt6VAFZlIsU2QDrGx3JVVpYA3n3gjVuMyjAMvIsqfd5U3wZdKc8sD6dCYfKnGE79zPAzo76
Q4luYhV5ferVyd1oWsxvxxeMD9kQ+1ROrzGc65dkXMW+Nt4TfRtYQfNwMib5FBanVzOlVYwqyvAl
SqRUW8eTHHfMzlIYnAAgn2IzWBE5U85OaBW7IkU/qHIZnFz8T7mJpUzjuordzvR0rCfkuNy3ESTE
2Wimad1r3eQpkIE8qTBJQfcN/UThBR420+K9WuGWxUXrq5Clydi+y4HfnNW+WJl1+078wF5BifAv
ws5/yTZ/x3K75SX5Vofjh3TXladq7LonrAfPWk1iwuah50+ljtoiALXb311oUde8dK5diG9c2uIr
BvDy2paw6onuYuC3omOSTtkZ2fWHphQv4GJe2kA626C094U5XeKsfC9EfbVMAoQKWTPhjl+VNsHu
j5VmE7u1783yo6r/UuLDwPihD/Vd83OCcaEgzXQo7U59iYBc2CTEit74xtQla9/F/VNrxr/NJAYh
kqKbmAXdXBAQizeZ8TIgnG1ZHzL55ESVsulHC8eplU/PQ0+HUWesQQ5xYmezak2tWLySGSFYddYY
GfMS6g4QblmfzYoRTygPNiNORLCSDsZ4GSiHIqy3vSnfJqNqNmXQtFeT4BFDMiqXlMyzMqfdAgJO
6zEcvZFUxE74rAClsINdTD8KCF1AEmQ455jTL2bHmIyufNYah5aWXt7Cbsg8J1K7czZ9LwZZPxza
dZ02PFPKWZsB9WBMB/muN8lF19Nzo8fhsxuQilHDGKh1U5cNc6XCV6GTc7UVGmGTi/1nsrpHL39E
mlF/Fw2BBFDn0apN2GnpRsI9iSHk2/YIcK0PBnpASfmQLdc0J21KDOgIfRwQ9b6bHn1rQLKfn/H1
oD7pY/4rid10bxndOpOFtQMUB6/FFPupoYbSpij0QMekFyZpEXHi5zDHrrwE8dhtB3PguOgItqpx
Er/K1oJFVDAwxMniW+t3Nbs1HvVhhnoMY34bMzM91lFab9gn1o2lnbqGC4NtlY1XtvKnZbZXWajq
KpDRB3ZK+xDk82kbRuZG5iBaaopKSi8Ii2k70rqXmB46ZqFQQ91tq90ddaUwD6Mj7I3SYxBXFAOG
WmKt4Cj+zmU3fCnN+JgoFhA7P42emjQoVk0U7JSCKFPoJh96KItL0+fKqkGnPrYPYSMCWpWxjTnR
75BdWMob9o74QEC/G2xRS1dUsw59YQ2vtFbYfQWh0drUMdEHZO6BBVErDR8055VdGrOEZ9CnezFi
F/PQhAl9TMZrPTyC8is/cjqQv2i3Up3eQ6s2VlIJgWmIvkG5JxnoG7RMfb6ZdZkzEabASK0IE6hD
7QOJSpK3IG19FD2NKP2gNdvakrTmFLTd0icqqTQhwT4tfTeM9LUfDCpYWqyuX7WejAaLemB8Scxc
w1xGtHpgZhU5smLLALM5l0aiInLS/aBLZ0dbmOYK0xgU6wPxTr0qdrfji9SzbPiq5yTtLCJvQY0y
V6AzPcYRoE9FuNh272PQW56Wp9Bd2ZUZMdl78H6A1/Uxe4Wcbuqkx0eXtfLQ2s1tUs1mQ0jwS8Sq
mQ7yFL34VncJAuZdVKZkqgZuUsc39iD+fkbVmO6UnsO1xUC0ie3mKpK2JloFSasx7DfF+E1Vl+5d
bbC93ITHCgHpF2IO2WhN+Ul8h0aya71x9WKEj7Q9lZnAjzK1X8Mpmz5CIlMwzQilNnpFzQh152Qk
Fok9rRI76NAAnUxC8U3ABAfiIEqVf7eZRkdEajj6kToxlmcStNn87jwFoXsureymWjZ1Pe6RTZRC
zGsSVho1tfSZpTiULfshmrny8tN953fJLlGdx0Iha+d2iTJFqGwqVn2QZuUWSJ4XBoxHa0YrXIXZ
gAEiTlgog1756gbpNyckMGimVsX8td4bhjE4MW4vZOTIoOzbpCICFuh3J8+cu5kPO9+mg5EO0QlJ
cE8rm76KMX0F6QldlZNBgxzjqR1tuEJXaYwErX+sOv0pxjOzTk3CKZUALAvNKj0gVvHuEcEupdjH
1D8y9kQ7L3h1EhWwK15Le/HRt+mmtRWMSK5zL0dXHpnn8HXMUmgOKheUObeQj/2ZUqHlNyj1PfSn
n5Wp3sCyl4PFuTqzGYqVuHdcoDdNpdkCIOcANpiUE9OEosy071VcfC3V5BR1pdgpqsbgq4moZoz6
tmsGfh3KqhhPRNsfCMw9xZJZO4zVYDqfcH5T8JDGrxvoWi4TWUd1OFhc226a5R5qUlq7jkQdLdzx
w2oQYAwwPK+mktwyozmOo0/ZZDXTNqqrZEPwie6SbnLQM3SpTa1rHgJ3cZJvcJ7tX3kDO6/4GunK
+ESI7ZZ2+leAB+7Ndsu33E3UY6sZTI0rG0m9Cdymik1zL9QOePFAEjfC6hcSqL1YFStgLizYLfvs
iheL0CufmZFrWcPNqVz1pU+Z9yL8DKVtco4MEkT6UpynhPNvKjvSyQXInFjincNcmO2Ustd2qjE6
G9y2v+mNP4GG4ssqbDYfKECrtOR+CtSvxeBfKI8YwKtbuzoOpqvC3OSoJrCWnAnwfa0YBXrXQhdA
W1WVnlkU0w3YpLUq9dpnXBp9fLAjhdrqO1+2d/CtHaQG/1gYwABS46K2LbHaQC0g6fWPlDFASWFF
F9dPwT/gmtqmKmNFXRW0jAOad7FnBhGMWQNk2Jbz65p+SYPIYdaoQSbEzrAvvXouxhMxXr/3OvpN
FweAc7iMZmCRHCaCXwfZ/FCdYm0gUJ9hzu1JQU2HzmK8Dt+CRAKecj458pZ9HJuslwRZeWDOyG9s
iLtQrXhvYqD2I9asRuZsMEmLmlIxTlWX/mIqJtHMcVIojorkSCyadmOmPpFz+hI64oxKU1yD8ZuA
xcy0ET+6Y4iOvaDi6r7cJJhdL1Um34bE7vZUftl5ysx95oABRc/PyLHjREodBpIaRDBZ3rw0TkFh
8d7UBlZJlzy3b5U+A6RIUA0Da5BFdio0Jt8Mvn6J/erLP62BVOiHgFx0wZNjcuZ1/Zbw1WUyS/ec
sx4BWkisPeFis09c5yeK/56TQXeqmuRRJYl6CmJG7/kxrHkd2qqvmOJiuAM0oUojmDSKJ2OQv1hf
N3shze/anNqMRR4SkS4YwCRYuJvmOwKfc3CS0MWQq/wspnLAG5SLrWKYzanrAC5x3DARs4BK1Yhm
llagSmmMcomNDs6SQV+ooAdv1Km7NqDtrVI3q4hQSe1QtTwMS+LXRICUo7DdiKtbUmyavOjXMcLH
jhUx85w4uNa0bdJTXijziL7pbqWZ8GajTVej3RBlZZyVO2JG2uS4rzZgv/cIEfqbWfxUJuojWQzn
ltXYgTr8jX2mgZbz1NLVeCSJexUlXZpWUbJtFyrjXTIUEMShtWY3jRiFYhgP0xUn+guw6+L8krb6
Ng8yfW8pRIFZEhKwLF1KBB8imUbn9ajFggxaShpdxda1DUAqeI0RvTX0FC9mzdgnkxDo3OCKiBna
7i6USrLGhzlAGKHOLHH9nvgwacB5sGUl91Zj4XarNbhGc4MkbZufZdT7l7EM7lrQ38LId7+MrYpF
OQfcwnWX1FzpNCuSn2ewg9oxByaLy8HI9iCS9Y1up/jkQJOj+lZkB4tq1yY6EBFAEBuhx4yvlytL
tNoTufRfxYDGGjT5uIMU3Z1dCGh7E6EMtpH6WzSKfrGbbDN1dXUjRg9jKYqOE3vpeqydbp9byOfJ
LG6HfqpeBSyTpgjPJZIXRkiFkYSWMh4L2x3u4RQfLfozIhxuQ2O9lqW4wHAAhWszPaBzmQ04qvLS
xq4BhDfoLnaQ3kRVK2trXpAEFUz7bOrepi7c2j3YqYHwVEZAauUbnfY6cEp0Wyt66esW4be3r1Wj
Vd/crN/WRvpD01wSpJX2XJki2ic+LgrNBZWc6V326CwqkrYPmEFY+pvCnQCRQiWgWZHfsV/qB7/m
aEjLeaISLq+4teIN0USG7VRu7OGlnJcMA2QTJM9Gw0Bn9xdSOJiiCm3DGCF/DyrEoJeFcD7UTLMi
7MhqfS5KYlWNjwGhri3yJUp7We+rEPMlXJqZVTS86CbANh+ZH8HA1zZjTBajTY7+CE9K8x0PToW/
izu1Q8EgwgAMKUK/Uz5cKiizqvmOk/K9TxJx7EwthkKCGFKCVqqZIDxHEhyHxQsjAiyO1wDyWhB8
J4vWH934KeB0cQ0F4EmprU2dJbmTjFh5QjfbyJlS0XQ55/0pZeYnS701OorYgrw8BnGTrO18iM+O
vAkZEsgtJFzyEP6z0zDUImfcoROJAxK8jptpAlnhMxvKKdDsm8ywj0nLSN406bQtE49IlQbGliMa
EFPNgVqj5fnipuUj0lVtbIJY6U5K4qxMuGXODLsbw0M5n2YHaYBitMNyV/TVM+gtGJn2RUfC3+Pz
Jv6XG9s//TWleYpdKuq6dJm1ObFcqEUab6fcf5NlzfRMKAArIy2bmz7cuRpFZ9HY70sLhjiysTZD
Td0nX/UiVdFwMQQV65bDbTJGRMRe8Zog6Xai/hXVZko7dTDued//NDOG5hCp3jSxglM/hVlkj+az
2eSMGChMbBOVpDooXLAtqjwkZc2aFZQ5XdLyN3/2Q6+i1wySj9fQMgW2BxwlL4kUt7D+1kxqFbvQ
V761ahx7TpAonpYxfIaINftOmFs3rVOOkTS2I9yAXYmJ27OmfNqK0K/2ml3Q/rOprHW9TJ/IN786
ffTkjiCWggAGuNFTgFhKn20VtzC2RcZkO9jQpxIRQbkaDJ85mqX+q8NicVYz0xvhCMImxD0RKSC+
8N8O6zgTI0k3rnARlYo3Rcx+rjoVJr8zFxg9HsemNC8hLPxTnPi3IVe2jl2YH0N50aaQNHZGHymL
SZ+Y8fQzEQQ4M6Vjf6qn6tBFABXUrvi1mOH90fkOhKJ5W9GrgrdoOv5O4Y/chBzwN2uQnqmBOBiH
35NerCUrJsxxRr/v1e8UXNGtnTT6fvWYXnSnuPdWRLOxSPVtXGBPTTia13SbGZzT1ZdicM5moOZP
9G21tcpIa49q6rWNq2iH3Ix7IDKdM4ajr0ZZ1qcKYieuZyPa1ABymA6athtZNTgenBHpA2SA5Vtr
qWR4kuLi5PedgrINKc92g/BFIklg1cUfkhczH90yPVzF3b5R1POUlsbFxxbNMNLBkM9w28uDGdbB
lrYSU1Pn1mMcALcU7V1LRrr0AuqR0cbvFYvhc2yJL72P/uLg+TwFSXlrotm86AqPeD8C7KAGx8GF
ZRLbp+UmFQb7XJM9pbav49w0foWsUTEO455bDSL/kPGVKrk454k1viURwxL9cJOrIfGGPHFfSsN9
TjkQTgHgOXip81Gd0IwbU1pcSdjecMI1N4KZO9dXCBZjGnRouwpCNrab/q7cXoHOOHEha8qLnmTK
CZEFpOwEACskb3008fyriThXaZe+RmOcPOrv2sxZiIrklauzes4l9Mu62hlCi58VnPWbTJVINqoh
mcBTMzMtaXaMZnYwcdSwC+feglo/sUQRewW+1m6KcBiG6B+KU0d75ecYivBU9ZztE1085y2PNDDn
slXdi8ySgyiAalWiro4E4L5FVeds1IxBzoVTxavBocsbjRqICxVbRD7uyTjQwwo1fZ1o1ZqGTbSX
MYgnEwj8vjdK7EKSjLjMHGfdWwTSWYxYTJKtnpVGH3eDChwz1O2n3JY7vcWrVzjq/7B3JktuG9u6
fiLsABJAApiyL3bVUyVNEKySCn3fJfD05wPlcyx7O6y48zswgypZRRBN5lr/+ptzliff2mlm0PRl
85Tj0JQPGOfH9GqHsrDduzgHKDSioj0g4N8WSuj3ODRcOAXl2poowUfTeDBDvn7OhHIJuT3bVG6M
pVKO34RJRbyFo1uTbbspQ1VA2ZPiOKbauzb0cpu75bSBA5xvyujSBpnaIfwecZiUPcBqdPLzJFwG
ad8eU5eYV191yK2Td6/IV5ErsmvMaorBY71C8ROcyqQd1piyxBvbiFmNZFSs8C4pF9pgmG92Dzic
tF8ILPL3aaO9mGVbnpuAdcuxDH+L4dgqVN70WKs+f/DVZ85QHst8ugsgn/FBhn58rxJE+07+Vutl
sy+QjEHN06HRYL4BRzZvT12OiUZv0z8QaGsMvX1CdGSfsA/5yHAeuCvcUbtn2P9MtIixBK6rz2pA
gI3nKmDQM3uOtxgx7Tw0Yu03SLA1VJrkET6BeyfPmvaZjm2xZWbYY0RKqzOUyVGBjJxSPYWJE+CO
mmBFcpSJeR9bRXHvGU52TpvXn38QPfcFlOylFkHYk1buHDQTwqqWD9Y6ssjqYNspXiIxcJMYQX80
WxtbjG4sF0M9Obub4EIMVFCioaNkVFRsXR16Y4xFRtUzshKBVhyHMf7SzZZDuqE/FAysmrCT659G
caVRg0SJ3a1T5CvA+o21ndO0swUf671rtxBspbMV0dQtHX306dEB71SsHhBIZ6wcj3VoqHuOgAod
q5t0EOk68Qu1hvO7LbhYS2oaYwU71DnJqbpOWdxvVAeFowoMubHq5GswryeO4+fLqtUeg6bHy7Mf
1Q4eo7aijHR2/VgBAXePaW4OJ+YGJA8MKmTMYdWPZcO2P5D27lm4buZzxZpTFkOJwdC7Y3MA7HIX
GvqLRd5iTtE3mIFpEvCJfbgyGjhZ2JXEfnOo7M5bNyW0ub5Hb8Z3gpPY9lu3A5ALlHHpC9qyavgA
wEx2ozWGG3/I3KVR1g5RvtD5TdGax3IwDqU+xff0ySWtQIQLYmgzi8jLArFoAODa2sYLgH4P0g3G
urOdYXyxYit+DFiyiHOA1OKMz0Nj83/okQuvzFj25VyeRcban8QRcAGhUawxIilGd+XX+PyWSGhG
IxQvDkEzLRTeDDCTSgOYd3DLH9JMLOyvHByq8REDiFslWiS/mWgUHamWDpoSFqbOPRjz4pk5erfT
uW5aJZZ1OUqKPyNZ1Vhw7URBWFKaYS5Fj4IPhg1HepZPRkCEDLH2RVDFDz14xlIqoN4GF4Z9Cd2C
maY8l9hhrCYariOGWF98+U0Fsr1wsV6jwcWMPqqHhY3vHTCcou/UQ2sTWuK1N4t3C1P3s+9uBW6L
9M80QDfDdticT1OIIFnV29zuyq8Cb/ghi54zMeRrrZPtw1RkdxaJaEQnpMvbZC5JedRLY3B3rUFm
gSVmh+xKGGdB9IQzvnQYnyJlTj0WyHS8J0cDgpYcvtquyZf0fCKPzZ1Gp3RMrXcNOu4W280VQ4mK
bbNzyPcMguWYyvDQFjorxxxTkOGt7IaoR3KjZUxcTcM6qufs1QAGczoRukdyQUn0ORBsOxBZ2g8P
L5idioNtYUsYXyidqhVk5pgNudbXnZx2xH8xKpn9WXCxfYUqrQ6epYbDyKRINbaJLV5SkTGQZ1u8
Od4dM8gPujCzw+1dgfn0YUiMS1DV5cY3i2kfWLzc3qnJRBmqYdAfp83J0QC2JULb1oYnUBv+uBQC
2pg7G8OrrngakA8xSeYyYwQMLZEUtEXh5OgVEoJksfWY3b2QsdcBRpoqD9WpZnx/k5fljFefp/gD
ItY9rlPya0O/EnrG11I53RO+hOUBu1bE70OJ+5PmkJ81iwoiwMAGI1DRt8OjGX+Dlmg/t1aytUav
h2DW6cvsUJRNtzIKIUhJ/iyi7C2k8t8yfgDVRYzPpjw5G2rbPSMz6q8s2keBerP0jGUuxOPVc02a
yCy+3vgRmMsCTw9RdcIdNcAOEHdMb8gBMl233Lph/xJ6sThqISslMNS140BiuHoL2BSfRmuTMG7z
GNc6dpm+1h7IHrlkhnqaDRxxUSw+4gifCcPXVqOwDYwp7JPlu8WqaVHvehYuddFIY+j2BAJb2sHz
s2PZBclqKJHxWgVVt9l2yDW8Ys/M+DVA976nTJKrlik36Cm7Q+tMixtPtq/FOSpHc3NL083xuGEc
mLZLgooa7FzwJoff7W6aDPQkGkxtOeYYfTjlSzebkwYuq0Su+wjPmU4tY0J2l0mXBYtGAZjXHonx
4UC8bV/jV9xkGER1SWE/RpFM4afad/EJDqT/ajb4lmFgppaehJESOSnYaD5eoYZXO93eB5omT0BZ
lP1CW0cYuLzi04TrIbwo9s1txuQl65oK1rsboboE051sm31gLHYQq4bdAAUhDwGeq35nDrq+07J3
hC7Fti+i+xBAdoGypNk1jVxjprJNutj5GHaErRAMMHRPhajv3XCoV7WtYbzWgX9iLCEXUULwTph4
BpW2MO6rvj3FFrLlrHjLgNTwJcTQqDRK/AhLp90MPl2eA2li9DBH33lpi+5FOmqjAk/B6MvSk8q7
DxUb4JJ+cmeOzmtlzMmcWKEulBWjFm+zYd2WpGIxt0AiiFWzdD3jRIPyWPtGvS/t+mtg6mdRNNlD
awuMoobgRLTxw9iFE0Bt6q9YCDFlDBDU67nOPIz5E/3fzHkczprl6Hf11Dzd9AStZbxA8Czu2pa6
yLLi57gu+t2Uy0trOSmtNUbSVoEt8cBOkYUJJoqjR7iCPyDTY+q0lKlhHvO2vQZ11ZJCgePaBGvn
psv7/44ov3FEISHRQt77f7Gh/+WIcro2zfUj7JofdFe/eqn88S//MEWR3n88gfkIkauOtKUgMPYP
TxTH/I9Nji3KfQBMiwwDFJH/a4wyRx67juNKYsGFCcn0T2MU4z8CeSkCcMYjN0eT/xdjFBxZfhFd
2ugtDZhh7AoG7w0GbH8VXXrmKEle1cqdXg/nwiKFiTEzWJK5QebkL0DNh98oUP/pE4WuW2QBYAdD
UMtfPzHNLfylFFYIAEI+QUOTW74K/AKtHkdYtJK/0TD+VRn88wvyQahKrdkVw53zen9RBgct208N
A2JnpBscmPOl5owXYiSuDMAuv1z+h59y41+TIP/ho/AHEBY6Vsm3E38LLe2BpL2inkoil5LPBJcY
X4s+I3PtJsH7v3/SfNB/yp1vX4pPmi17HO6B/7pqrQxxCrNVuYORCVXFxQqzCSWlosJg5N8/yuCe
/6/PkqTPQh+3Cbi8Oev8egJLPcP4nG9lJrVgpqBf3KomVIT9Ve+QQFaMlAv3zqgp/ZETAls7Z6yd
sUnNf5MK+1ct6s9vLcGwxWwKhK/m386v02c0Jt5Q7jyPCU7in2QH0wsqAJTeiyrVExP9Hzh6/+4M
/NN1ldiEYlQhJDng89//cgY0wy7Qx+JMaWjEJOrtnSBLLC6Gp6pVT/QFETbjxzifLjGajEWhRdfa
qjdk1PP8WDWTPFe+xPiF/ObC/ONhWYgMPcexkFL97UGSuKqINMxLfNCaahHg6i0dPq01hwRQpv2O
VREDDX4Q0yfoEry0SB/HJMMwsOufXfQoCOE3zMev/35g/3iZbEewPGFoxPLy19M1dXEHWpeVuAJW
NbM1USDj7DGHhaU6WDwRcAgc0X4tcQb/zdpi/C1ldF7OWDD//Oz573+5VHC8rJ5Iu3KnbPMeAiHa
gSBB7AjfRNTqonSPUxGr3SDlexS95rXf/uZu+cer8ssR/O2qDAnj4D7nCKYQSR8WeRep4us0WzbF
vzeO0o3/Ptsk2+O75Hnkvgrh/O3mxAOJnPeizHaFjtyoAuYokk9UDEgB9J60CAbzFROPNHrtWt+G
76dRf7rDk03qK+JC0g/08eDyb8Z0pNrl3jE1b48z9KZs9EuJy4+X9OdA754sk2It3ii7+IIkiUDC
+CoNZoRNry5TuvHy4lgGMHlR/k3AN4v5/+8k1XxvLsUAb3I0n5HrMB2Ej9S4MOumQyW5QUkGAIRv
YdSa3TmfaswSbYN7xV4Wft/cHijVD0+WBa9KSGbp4S418DUMTXy9dS8/YRSZLTXLgMA/XodGPUTI
HLXARNKt7gqPY8zniKwkf2gdmlKCb7QlwTcmwxqyc6pgN/om+tLpAr69s5rvlKjX1NEPyMZN8nw2
kQWzpBz6tfDgHNsoZuEez/eTIGRtYcwxmlH+aNrNB2EJZP9xZrDVxgQezlVJR+Uo8aE5hLroffgp
b/63zqlpoIsMfC9Dyd2g+pe07da23axqzudt8WilOoR1C4uc+IWlGrMr+s+LVXOCBCseRDp+wTg+
GZHLxe6ugzaDa1O3EjFIe0/Kne9wHwyt1y4LQ6GWcLgsBd6bI+TkzmcBm0+/DwFzSJI1/ggvNrAk
yrHss84aVMrhJ3mAJ2EioIMRoC2R9ALMlx8IYxeYY3BkA0uPPemXPkKC7f1QbgmXwB0u4cA+ISZk
dB7rYuntq9CYDX0HBpkcie9Oj8p0uWGnC73WE3mWuyyzD8xA+PdzHssjM1Z2lzK4ejanIPcrHC+/
V706WHp6nT8in2CYYHoOMNRt5s/DC/VbAyvD09KrOekHBkXVguLnrEp5dhL9og3pCuj+MymSqxFn
194hIcBUl6oaQaRCeDfBo1kI4khq4wmV/8pCnr6qQEaXftA9Jhl0VM8kZAOnEZrBBq/alGSXXC8W
nhseLEmKlU95MXFES3KeNlUZacumirF2wByH3fFeBv0PFwOehTC5WLX08GhNzsUPkEHjwXZo54CD
gcib4+3oHXQUC2Vgv8O+G1cYqkRX5gKLqaquAzAas7+j19IsKCPNlxa6boJKLvOtTM/Ao6zLs9Yx
VZ/8bBcbXJuIBXRL37wUfn8x67jcNHXR3CXx+GpEeX20FMdG2knHy2KuYaQPboEHj+L+ABEjZfT+
djtWdvCJYUVC/Af3AXPEN1MEjzNsv/QdPvq2lNDtfg5SXbyUZ6XAGsBnCj9czJB9ytBYi29ZjcTa
bG7xTNILr20/Q4hJwcPpJfj1PjcTNeFt2ernrT7sxHJAok1Os7VUipFu3I4XY75QqDD0D39a9JHz
qE+KWRHYBk1x+OmQXb7A6Jc9EAN3p0xenTq5apW1q6L2mx3t+5FnoOd2MYLk6mplu9B1tZUdWxY2
FANbuMFsqdLM7e1/8LptUBFd0Dn9xZ3XzFbjsJTk0Jkj8lv4FJ99aFVr5rlxSQxxx4MaWzgDIDbA
k46FBwxibr2GOZl4/klHGY2QUENPr+9sjwiQ2hErdHxqM6Ss2xp8/Q3k65NLXMJqVOIi0/npgprA
L6oWssUpAW5NC2UBJk9ttP6iZPZC8BnM7MpPVz7cmwDHOjIiF6Xr9usWQ/bCGvalaLArCYe9aVZ3
Tssq2pTzNlko2Bo6Hyt1Deo2Uz0mZRvkj+5StM2pGuHLuLD4lkFpPWOOEeG0W3rrtIxf4XTCKswh
onkpJy41UPNpPFdpyLliCHkBvndXtxvyVrwwgPmctwM9Sz/tQO40nVPDEte2OYhrq3+vfP0Z5GHZ
68bj4HuHsYsBwvsCxBC60s9LNLZfOo8MeyL5bjc/rjWIS/ZmN4PTETdUHudXIp3wVGCkuWiYAY7V
kM9D/0Woeky2x+5H58OWwgL7ucoRIw1+fGdgaIIN8QTBfCxnIM7H2jqoX6uOMxLgT+JW2bH1NGdV
V8a77Bomk6QKQOhJYM20TK8kcc4rnaCyhRmAq2N1xwUErsEmeO06eHpH5QQLf2Zo1mawdwYeH1vj
ObSQlvcBXDCafXjxBV7w47SLJ0Nxe0LwqwwXuCn37qI8x/qrrdQqc7AJiHgIa1mcQDND9COU7e74
gwDns+hYt0b2zIXf/5D6bHtZcZJ6Ij3L1AyXnYsbvmnzYThb/6hi8G436tcIVduf165IeYb6qf3M
rUtTd/dKcbu0We2syF28JiFIeYID1qKfqpWo8TgOUy674xhX/iHIL7bWOKPsGL2QLzzXRJZQH16M
+ML1EJmOUPu8BOslTJwI5rAB1u2Q/iIczJWFkQuCWmpZvwvxb/+h9Izxv0tQC1+Kgc9T3spLrngE
YDI9T/nwKOa13JbnCc9PrHl4RIPBfHNATBBEcjnsDrEdVsikQkDjdcQyYm8rG/uiHPfHbX5juvor
jCZ9NeWxvcBumUD1CMQxHXjHVSF0wVXHivZgY5XZnkazXZlWABQaDJu2646BK+xVG+QvrSwjaDLE
2pMPjRMW+yIkblnAiDw2joCy5lEYdDzLxKUq+9jlmITlz6J1+2dEfJyoooEN4H6M2fBoOO7wHs8Z
GIkkDH6U34J1N2fvtdrwEhcWIalmuaP5Jq5viN7cptcPGc7+R40Y2yRK/S1jsAMq6m3llxHxMUon
6Tkql60IrJWVhmjSiC2KPBR7UxUn21wjl8a4eAFEjTHylojsXiO20pUeYfIMC2GsMLT0dNAuZPNr
bmgECaQ3bxtycUk30nQ4VdUI5kqWbSLv6tA8Abs/50h9F863W09ucdsPiJHazoFA48M7y/BVT0G4
IjlT6MWDrWqcxxnzJRL2va25u5J8BG/swbKRRCH3di8kuoGoJeUKG+ZpGWTdA9Zp/M8OhiiiCQ5W
VpG70FVQYgz02u0I586D9hJX5NIN8tzlWK0ogUueGXlbVWKB5VkkFtrJkwcKa2cXdwjIdZ9Lhlqx
oyY6A8bSJ1w2JM4t85kKGpR5tvNBggPFZodDaDsk3TIt7mvTOPrMt5eRVhfIJFa6S72Fzf2bpWmQ
wcHxFhq0yWUc0JhUJgb/WN6gOfdwScigCaiCWFKTD/QqG11XaSPIS9gCetGRZhi5pA7jyB+PaxuL
Ge4vz906Y1Qu9IiQvRpuTNfiETNIIgTrWEdZq+rNAEPvGBpMeMcAilGtUKARx+x69X0y9GSKF+W4
mt0CjZaoxMYZberY/msT8aRN00D6Qo9vB7b+q9wlrsoT+c5xkTuRbwRhjBwpgmOWVcNIzAtg4Ayd
vSs0tEs1O8yqDX2yJUtsOjViKaOZEGFo/nvfJNxOnFTiCvl0SfY80H60tmX4adbOnmcw3d52utws
aDKtCLeRxlj6M3FnqqdkG4ATsJwhoszzJ1FZYjtl4T5yA3PXeQDL7ApbhXdUoER4AhknfiEg+KHK
NmPfvKeV5m9wWSeqTSTfipQ5pZm+VTLXFrogldFoKIpaFA4WeiK3lS+ug50Y3ZvckGl/kmPz6rkx
BJusrxZhFBYrTKBWuqA2QFO7cxUGDXlOmW50JpYA3ATTXFK6hui3fecdbNqHBdjzJRdEUCOuNJmv
9k9kH7B+l+l13jB/okuoS4KC3ATqnxg15IJn3cIX6Etvi/1Y4Gcs56IgwRFvYUzwcbWK/V1QZ0md
zsxFBTIkLIJMFre3sjUhow6WAEfWfEkhqK18upm4b8tNnQ0PCmbTUofxqRmKIzW5QIO2SKjxlrdz
MpkuxjfFA2vSF6Ixz7dSt41pMwmUVIhr4gsptwkBe+2TsagL8aMd+d61Xl29cjtXyoUvLnmqMy/E
Y0rmOrnMeo3XgfbVZu1gEfQBwIN8PZn2bv7PE3xpBnafU935FPFxTkKSf6+lc0R2zo/KocB6veo2
gtKuzik08NZDAECWlkZGa10fSey1aExhZUBnt1TI/JKcGZPqwu3o7zKfjNsw48HFH0UzqnWqcRnj
udnqZqylm89C6CLrxZPpldD796nQL3ZcYzdnJleBSIdwUcJVM/o0TXoxc3mIc3GKiIOOZCtyTm6R
Pji9Ok+O/Zy58uyBHJYEdVPcrnu3Ohf+/IjZ08Vmn16WUbUqYpj8SFLh0dGGkE/xgj1RtdOqNN0Y
8M5Xkim82edHPEUyohddtfaj/OtonW1Bf+nYCIR8ej3alcClNTXnM6slvPwsqdr80YlZ53Kar7HS
x0XZ+EtvYkOd21LZet/IHdCsiGsKn/F2hwYdcfa1Nx3iLCX1lyCwOuNaz4fdYdIHYT9YEk08G0qk
O2Hq0NFIWyU9nTF2NOoLIZ3nKPV2SclObZAOYGbesMhCYxeYw5M5jIeopjjuHE48lT0N2iaLItxT
PLWOu/4pwTEWinCwD7LiJAuGXXbTHzDiuNyuAaY6PpTuaRd28zHM62pezL3F3B/r4fjFkoQoZ2RU
lXU0rl3fg4tkEnV565LNFD8vRzvrNqUWhEA8fXkOjT7l5poPAh+BFXNhbEpkdpqLKc7TTKmnWcV+
5NDZrw4qSfKkRmRW4igrngl064+4kB4dZzykSXsvgCHQeu1hk2bLJOf/mH/1DCjaQf8+FK+WJAai
g0Mbc4+QZf7gAekRdr0rOvdb2dvRojQU7rMUu6MTXc25RScBOtEheM7w2+3gjXnPKS3uV8HQVY/5
uRGJz1bmq6HgXxJPD87rdXcgz3O/W2A6xg2fRPLsk84ON+XgZsajgvEHBKNOZsyOqdn36EhWnPnX
ecGAGPQGYzbRWW0cZTDNI/Xh1rZBdmZBS5sjhQZFML0eTJWFWT3f0GTySky2+m+aKwHPBO1lYo2H
eV8WLdPpKf9R9zzTc1PfF5TsHen1jlN4R/yw2QHacNn6EL+rwCXSA8Orlk6YO5h/EZjROgu2hq6W
t6d2mtGxSk+/Y1Bgo5emjXDN6lD+fNA2rsL0qPmWKBqQeaFFXBP13+uqf5qXkvmqhlO3k5A0VRpe
Y+MjzhOctZCkpWnOMqPdj6Y4wRkd4XtyV8wQRN/w9ARKPdnOS9KFH5UB9RZUBZpGwK5+h0RSW07z
Oen9RzWpt/lrSm3GlFkUZ2qH7QJmOhrXfgYuu0bQTYp5I3kVPB2QIllpLCtZK+KWyVBjNmC2lYM/
KRp13zerpWZMFyRYn6pMnyqv2EwD8/eQx19RqC8CZrsKWyS8WZLP2BiZMjdiH+uAXn3+NkpGjlZK
3zEDPnYQfo4WqIYcOGrEE3eMeraEZ1+c+da+vUT1DE4RmoX/NzxwgqfGcCeRNJFvmYGLMGBiYLGW
g0KvmY7rG7AQvqQ2BCxfuM2yGrjxgogGvPXmkTk3uDFuCoHF1VwJdB3WmKYNzk7c6yVLoT/OiIfp
Zde87ohwEZse7ATRMr01dyW5MNtGk1vUd3TrN/gMFatnwpp0/dPQ4knSsKpjIfsUC74mX1HVwzvg
4bqqEcd3WN10BoVfZmRvbW+cbs9DC+u9ljWdfURDNWou8YDyuz2R+JHA2KChaTeBWgW2+8WUYue2
sD4YEPD4Nc4Lyl56w7nV9qPZRyDdG2CMfUHPNirIP4Ibem7v2e/7KviURBwi15vW3azkg5B2VzNC
Twe1HUthrjXAfxhKmIOGvVqUc0UN0+fp1mkFM1SWKlaGHLPStkWsimGUz1PmEZnLcz0P1S0IotgM
HQeN9igm8gkCBtUbMVKwowLAqZALYqfcktUkWEhB7jIMt5CVkQ4ESOkbA+YfKtxWHZzg2mshiY7R
MyJlb4su3MSMsE5SbWXQIOtm8RhKqsm87bWF35xFzO+uWF4xryBQsln0DUsMRNnved1jyzH3nvkk
11FM3F5KBh6s9+y1bsfjgLEHcVAdfrttZiwZuF4dI6NiOAemdbZU9nlDaTSNL12n0aoqJbW/7rpb
O8K0Fde6JQyZn5sdpWKyruasN5vW2LPxqUcWtdBG57sTokjxZkgu8y1umtj94Sa0vHWmsVOGcFVn
QKwsQaNrk3OXeBispdTIixztISpEtBfR5y2+ofSYIYVG/sVS8rNDQ4ShdAHUTba2GX7G5UM2soXE
E4jSVLw1U3tfanx9v0hoolBS4tgCZx2LqgVN3uHWM8PcA3Ke97YETjGaO6IIG40kc8DqaYamhM2D
mZuJQ8V4D8qwYFidLVAkrurA22gNBYmwY/asLrvWfQRosAk1tzvdnmXiQulRy+n+Vs3dviil17gq
cfqkSS0WILOZN190s+WXQpDuAxER31U9NW757jFg3KYV3tz6V5QJ4A0MAXwEqE4EZ8MMiQjsY+gL
MyYgLarroboroBou57teJU9Iwii+3JSnssq3TT5+1XxqldKJzpP3ODiBwQXw24M5Byu0UuT77tSw
l7KU4hMT5bCP+Gp7kjx1RC9bvx6/+6bzBTthQn+DfItjGoubhx965WVvZdWiV8k2Kaa7yuXWsvN0
k5HNGFYfaC7khvQ7vy/uNL38Os0Z4CPuu1u/bY4NpNI7mMUa2Z9xv7LH9DCISJyU3nfPkNtfZxcn
jfznHd64dql5m9lPp/RwSXCA7+BUaQQdjKW97PBbuKAKnRTOGuQzEe9sVkfDxCXBL6xDBvbQKdFt
kLaf+yQlHRwrkU0iencjO9fEz6BDEV2lDWpHyoa4U/DaTf1IZtAihOi70V0mc4Qr9LsgHl7qzpRz
XsFyoNymPbrmg0kOp/tqo/0mtWDhNKX2rcWPHYw0iHdT6WIjoCdfUAFb26GzMbz3B7G17Pwhh59s
4G+mP8mqa3FqUe0+my2SkvkFylV1FxO8CrXL2d9efIN33dci740994L848UunH0bj5T/uqcBdOA6
venH8jGtUolXJS8y7eTe5skZgqBAZl3y69P8Po1kgHpHQ4BDrG5oDOAHIXgxiYU8MAgpQQhZ7fzE
g+JTEFTVpOlHo2ti32X617xkoJCSg7HOQghZNxOm20uU+EReYhp+0wUoOKf7P19uP4tLKo+wSt6j
gijitBjvOJvWHmKRtb+9+9sfzbAzt4Fd76Oiyg+W1am19EqQ1DxGUfh/L+WAsY3hlUTGVT4QTqWi
BrJ6TWFQrrFn79DpJgVPfzVUhAKzCpjRMQnM52wI3c3gIbwylVrr2E1m7Sj2txfcQMw9/kM8VwD+
6z//Ivb5oDQB0TA009jfXoD7xc93XULGEy76/I0zzNgkAT88rVH14Gk6w71Sf2oSQ38qqhgBRg40
GPoStXfuHBMRvZqyro4W5ok0jhEi01QP9lylJ1SWy0zp5bMu6yN/rc7S6ELkZORoe2mPf0eUk9vp
evnSzWvz0TY08RiFermWcRitsRfLV61hNxuLioBFZ8SFctG5LTfU/EeA9uph4DNuf1KDbaxB+DXc
KHJ323UcTjCM5dNkZuUTeioHaByc4vYzhzas9TrsgzUY8XqB2v4MKDYnW0VfLb0gjHKlaA0l5lNk
nU1wsBLsZefz3MAbBf6e3yKw/W6oQKxRz5m0AGjUbu/6+Sr88jNdNps+sN4QoxCBN6dGD8L5ioS0
3ShMEA6Q2IMD5pHKi9S+n19u71QfPgOcTSiJ2MEdDHb2gUw/Ywbt64Sx4f72o9sLycB//LGsyV5E
8peuWfTSO8GcQYBJ7u3wGwf4mPSoX0QBVd1OrfP46LV+z7SJF3ccP9iOLKSAk/88im0x1M+2hhlF
XYw78jjWYn6KnfnpbEdP33ZWfMTJNOD2mwXcebsBcT/ao8FPRCCo/20sNvHY7erkYJvA4Wbt1cuI
pWYV4ooE83iNlCTY41zZ7tHnaEB3OB0OkY5zUvR4iyPDdNOFkDqvNregssIvtlHSeVsTZrKxhPYX
4pOMCyzOSdg8KXEO3XjNKFHsyPErncSFoAtJPTbwAZX4JiXzr5K6bW/izL3v4jY8JKkxLXH0KkDB
NWjHMv+oqrjbj1ur07t9b/1vJF0gMJOmJOTvdNfqF42LoQNQBL4/foQn+KTjtzG/u734Vv3Hu8gu
xSbzXHbODq+ectymedXvQxxZ9uMQ/vHu9jM7eB0CHx9nYXjscwp4PERizi1A8i6yyXYtNBvDUaP5
NuJsYKM7O2A9+1CG0VsaVvioqnoVlvW4M4L2VSQOV14twnFEhMTNDPAwBEc/cveiw5xBtn55LD0b
kE4Gd0Sef+QpJlZRqb/7rrVFG4W+bxfiJOxV5WWy0Z4oKkZjNOGRAmRq1CF7OLcz/d58teOB+Rzq
XlaS8F7HzGzdaBq4h/VNF+jb+r75XlGUt3XabdNAlOtPs9QWkWHzzA6ufReOQq4NBxoZpHlXOuWK
gL564TnNW2xn741032lMsPZyGnD+4B2l6nW06qVyUP4EcDyLyWYeojaBFmI6Zm11MWzTZenySKjQ
3E4JtV48UtzigUdhJJyXNhxWgCzLEhFtxIJcozJGRIjUynTOachqV8tvUWqSgMUvqafw01Vsc2hm
sVIBajTs7EtQ4jFjh+4LUt1302nfzdwA93qMUIot0oAKDitEsZyy+m3QkuNk7qdKMIwTzHtlVpOt
BxVaH1vsuIrojVXolOhhfafhtpE6VbkVXfeAByiKVdXhtpC2i6zWrLXZ+6RbR2xwUwGVWBP9on5U
RKKuqWbr44StPSk72WcsenjCM8qDR8UKvfph/hrh3Aik8Uvv1Iid6bAsld7mdT6misu42GV+/Whg
99U5tE83RC/2gs8ZClK3hkoHYXGzfElCNXm6UI1je7jUHn7aNkEkGMlf9dangcQslUZHaPQtVoy6
vnHqhwSrfDz1r5GnP5sUi2CH9Mxu1pLmQbZtDy5g3yAkqAQdsBAGdFdRYTCwszCQ+3dqkzVTzP5C
vPN0ugJoTR5TQdMglO4v/CL8vAKra4CvzMIm8YNepURAsTYIXlPMSJwye6fS82ljUrazDHxihpo8
Bmq4HSwIc7XXGB3ZABSRsUDVyXmeT2UAzGi5q9Qc7pDq+PAP8hkWbs4qlkyZbZrLzqffLm0YI+On
NLkJupiaUHd2ERKDxQDaU8TS2DTVV+mKq7JjVE/DDB2km4nlmpI/XmUdyT7QWP79pBh/DXKClzef
FDikBnkiM//x77y8QGAVBiSyqzPj0kEnqhNa1vmQIuWeDOcwIej1cN1BlLT6988W//DZaAgEH0p8
HqTYOVTkF8JXY/V2BtSfEpXMxDvz6b/4ICO84Glz1oR9LsT4JGGLjMq4uI648wacd+jCGIs++R66
gdrCBBJey9j9D3vnsdw6mm7ZV+noOTLgTcftHsDQiqRIiZKoCUIW3ns8fS8os6or81RURs/vRHHy
nJREA/74zN5rtwcoD9tRZeTznx+l/osozBIl0dAs0xQtRWFp+OdHmddjnqhAbzaKyaMMWxpEs2kG
m2OYZnJaxms5fuBS7yw7sNBVIRmrhuR7EXNEEe9ilrMdwRWwKuiI0Rq8KUsvZ6ZMeIwif4vr7C1l
VMg1sVJlirIgDl/JzqC4vf+RIAbi0rcv48C2Aqj5Ek+GYY8BTeGPToM24ZtFMPHpKQaEnkZeJsgA
3z6z1HncJ8ujNBVQcU3PKm6s0dLH6maYsHkT3HDBifkV5cPpZunpZWnYmPO86fVwSesG5974LC9D
xkivwPlT34ZvcHj6da1MD+kYbv7za0021K+fUUmTZGIIDUPUfxGsluOSGcjoYxPpRK1YouqhUaX7
XfQm9XKSgeVj0wh5hRlNbyf5lLlxqstHqVdX+igW3A6YKJsGnG4BM/w+byP8Cr2wTpf79TQwz5mz
1MiQ+TM/qa3+ovosgEupuJsbK1v14vydzULP4dYWKx2a4s+wOQiZWChB6GThW9AICOEk5tURb92y
UMSa29nxwNlf06OIaFRsJaPqkhmILgZCjMcEnpJZXTNuAycNwKq9H0IWU4mEpQ0Q7gvpBZw8NO+Z
jD928ROWEycPXrpX3BBUhcu/hylffvatnfCVxjDKmTkI0kLHytsPUtSWcX2WyVQKigfpaR2K+Vsn
M27MFBH/DanIgph5edCLTqzgA/PDKAAzL14p9JhXMfFRGc0lcn0nMORCw8Cz1qz28jNrL4ViIbVu
w1L4KmQunxwmplv42k3qKfd8dWYxktBgiejKGlwUNeteO28Ai2SyDswIwwbrEiyccbkt33C/EkiG
bMpJUu1J4x/ZEOyCYnhXBygKer4Cm3FQSmNbLiIBHfMLQyl9o9TCa5DxOV8earWFUvclDOMF/0x/
mnRMzxLOpqjvxicwCog1KvgfQ1vvyJO4/s3l+m/uKJJG+KmIE0CzfklzCzo0JqrQJBtlecrL3cDg
76jhrE/cS7lBpnIYMl1i+Wz7xbK8WxZmxaKkI3mbMLE2/Rv97q+Kb0uxuEkA6ORTxNn6lzO1nfRB
LyOisVMtuJVZfE/5vF1G38AK0SJOW39RnBVD/7RIrwDMvvli9ayY2t+8Nv/mcFcs9NYyFglVRiTy
F21rF3W9r+dFtGnDsUR5w6cK7GkMxBBlC4weS/6oadX6WfvQsdu7AZLzZplv6It+DD3Fwo/LXeBj
j2IXPcoqQU9MwnwnKsfv//w+Wr/I5C1V5MxBIW9JkqL+VYdLga2yBh/CDaZp3xXYoqOscMUl28D0
5WWZTVs/pzrp4LxthMvuQXIPO0NUa0/mGxlQ301JNHhdZGYe+gnDkZdpVATzwFTUyGXOSlB3gzCv
6Kwnu2El6YlDRvOYF4Jd9lazHZLxmk1xAW4UVayc1fCayA6wBM16suiFZPEi1w9CAnLxZyYeCBF3
n3reyIniMukDQDQwWEufoWskm7TKyaLqonDFx8LB7hpc9Uxe6Zl11MNpPlg9NreJvYWgDG6glvou
rvnYKBXpLLIkwTOzhOe6bFI3Qr7LFSy+TCliXQHyEDPHH6lozkzNtITHkAWuyD0ilEOgExzIc54/
WCHaqEDJJiy2wtYStfu8C761QuzWurLx47TeFI3JQLsYYxJE65CooOqussrykgKI5CrgtMoguG7q
KPoC3178Xn38tzXq76xRCpunf/l8/GKNOn4N/2PzBocqjOqvP1mjfv/OP6xRhvgb92cTLwclHLfx
f/ii5N80zcSzs3zy9d9Tof/hi9J+Y4Mjaajdqb4pNynA/xEYLf9GmqhhUmAZkmbKovL/44vSfvk8
GwY/icAzc6n4xZ+0un8pLFUyA1makyZkBc2a3edByUKPoGXhWt2lGwM5ubyqjB20oqJyu8f2Tf0I
HtsnLOoMoiYmzBPAGccQnttyD7yIFaiUrxnwajXIjA1EJQhgOTuEK9JyYISlf0nXBJ+u8jeFKBJg
xDHVrBtepc9qb7nG1nK1+G/K0l8L9+U5WiYvm6ZgNfurg6T2sRfLRMFuxNl4Ypd2Cbt5XZnKfTyo
H13dfS9oabtMopsWSZd/uSDufzVLqdZyG/lTL8VvV3mniGYQDZF+6s9FcZH5IyNCBYf11Rr24ndx
qU9q6EDyWWXfIZZgepxv40G9FL6r7kPLgQixMg/WA/P2+VRB5DhL9UG6q3byW3act8k56dzmCKBq
OHelA4HnOL3hhGaDrz0Y8XqO3WIzfhRPhE7fg3Y2vwJN1z0BgXrylQweA75bwwqc88Smn9MO7DFm
w0aQZXev1TW7EvwIbomVSWbAYXGV2SbFQEJcXTno4pq77G5YAULB77BpGSAi5KOyonB264fqSHkv
7Zs1elQ3ey2u9OvhR/zI01mNz/n3vBYuMyT7g79hN5LIdv9GoOdw151iD8R+/DVtMhd00ORFLDtL
+1veM79pLQQiwpYtffNOK9mROuQy+qCyV11hW78iRctkr74CgUqhgspM5ezgkYLKQqYCffY83c+w
aaBPOjW6nXPyFWAcz2zhUDxq6/mCOih/zoZH9q90j7wcwd30kr9BdkjgNdraNxnfMCewZUi7JPDy
2AmCDfsHGMlB7I4Lu5n9PYrBF+TAinKYUdyBbcvFsyquoK0b5/p12Ovvxb1/aouj/EAsHOd5X2ww
cYXoei+EQh/JyDkGOxLCgnt936OpcnG6Nahg3ggNN4kJsMNz4SrfsRes2IeQcgaSbXhvYw/QbZjY
se6y4H+RQTzTDTHFOQBpnVxjgJnixF7r5ft5DQPBI4HQArrKUOImffqHkgimw/zSoIFws5PvpK/h
QT4oAS9tU7pC7sy08Bqh63a8NsCSoC9eY6V5tuB3q5AN3PSrPqejPR5lAMMn8QbPUbsEW4OQdlzk
kcPAfpAc65HhthET+eMArkZoK2/QT2xrJzvJF6m0zWvwjiyx2beMv579K7RXdpPHqXRItOmQTmz1
Y3YatmJLhv2dcW5Ub6HnbvL3YZUD6t1Um/TFcjlPLBa2Tnyw7q2nubKLbm2UDkncTsanw06/eiLK
7W4vxyhInepUbPVTw/AAtV+HDsU2kt3wAh7HOKsN6HobWI/vQmZ90zfYwtkKeRY4YaZ4TrGyzvjK
cVDjQHcYgGuEZ3pIhfSPGrUNT1Bf5Z6xXVZAMy+kLQ3r+DBt/HJDNVc79RELUbcND0nskEgaXhWA
xCIjQc9HdEt+XeAF6Ks/02vo0VLfEqiBa9meNsDdmciup9DB/X5tXyd3M23Cqyo6LNXI6wxORusG
ra09+m8N3L9dV9vyoe+303O5g/Vl2daZjm4cbWENdFyEyLQGLI3Mwjwp3RVA2aG9hTt4osZtuojP
xD4Sa2eLF+lU/51Nltvfn09HtH7LaMWQJInbnPaX2pcAGlMbdLnaNEHr5tYMk8N4NqPmbwYovxzC
y6/RLNmwRG52sv6XyQTN5NSJPiFSOK4el19B3tJ2CsavucFhNTFlE+eKW/w/bdL/5uiX5V/vrqak
yoRoq7pqmKRA/GWOhj+UmCyrabBUZs/wEX0PdBFREmMA201XhFc2OaA2U4ropziw0J6ab4Uy5Oj9
G6dHAbNVy+mxWJaXEKz5qKXFvOoAqbXLijNh1zkGAjgMs25WkgLEMBIj1TNHGdKLLGGZwKFmJ1Vz
bJcVasouFbrbXlyWq/myZoUtylY6htGHoLNqmie5ZJuqG2g0erGziPUlPIxkoEubZf6Kq9wQgglN
Ww9cvri2mtE9BFojH6w0Z59Q9m62rITrZTlssSUel3XxtCyOfTbIFpvkQDulAQKBVPvogsGh9E7B
dS/IlY7JebYq2EiDRpPWisjAv4NfpycA6NW8XhOh0jlDjTIM1aAzDIgnpby/j4jrcHnbW44DEwFC
s6pqSdgVYgZPK7Se5bIWXEa0pSvVTI6w7x7loYa4WYgPCQnBh6ivVJDt8BZhe6De08hRNaeNVtVn
PY0SR5yy1RgRo8rKdxnvm98g9yUYbjHoEZdLDrNPiiwVRhx8KGFW8R0R6z6K+UqQE9JXY9E4tI0B
1oEmzRAHbnyGepqYC611QX0frFEledEjjDOz/c5IN30vMxppNfxKIMXHIb5XCuHDknlkuTY/avIb
JhIdN3L2WReqv9HI77XHWT6hXz2EgkYkYaFrKznSn7qIfB8V9vXgQ7tOdYqEvqFGq1X2d7r+oM3B
g1iyNk+AmZvhwpi9l6BKj9plLrEBqQhcR718KkeUYKdOpBlrxuYyhvlD7AePctR8xuaI2pcLeGYY
hf3gefmzOniMa0AkRwLgrkxBfzxLriYy2aFV26CfGHILH+CsY5pUZVeVs87LYlDogJKPIeGPkUyo
ArkPqBV4p01gQHEhrIWUrIsapkbcDyx2EKXbdYdHjk0AQUKFA2jVXAnj18SlLgrp41gSYkheIZl5
mBGsZIkuXQtJB0cl6AhsZN0JgCCwITOm7bHnHZj8gCpiRs+CiKN0yzJYdcMDIlVAFVjniK8rMTyB
bFrnYucu75noC6sx/YL9tTLIE1BCzR1yw6tn2BZmtVHvdXDzGTp2lqZOXkAvgs1oZuRgSBgbR8OO
621XR9AGwUNLr1ovOEYt2gmFV659xeHbPD7MPYDksb+azXBnKaTiGSJOjMgxElahM5F7lGj9GOn7
zKj1vQINd02s9WkKtbiwA9+QmfMtNw3kD3c4tszODohsUdBST8NWa8kFsEsN83IuVVtZz6dNnAEd
JHaXpag0dvu8qi9CEfhrlcgil96/XhBI0i5oZmlXcvLBrDYb1+xlXKZ9v5O6RrUJMWb6V+YeRIYI
lTYeCuQ1rGj5ok+yvEujmppNtlqEVK1577fA5nIBb2gsNbWtwjDyhlBM9qM6JDtDx17oU7T+/FVk
Puc92WeI0ZCeLP+TRpLB73/q5Q8+EfF+BnTvIJlhWVqpvRfUy+YatE/OVhlcHBY7YNOysIJAHXn3
kZNOtniaL83gUC5SApQb020OxdnK7Gjdw73n4r3JV+YItxhgslsfGBAf8PywwdlDSdUt17qfWdk2
TnKbHvjsV3fIrMfvei15PRXCnXI0bzZyMNMWb8Ay1VP41tyB7DxgCvaPxXu2p2QX2UPb8gvvkf5i
7puHcKO60aL/5Jw/GeWaTR8nfQZ4UuWFcsiSAZRSE8dzFO8tslQpT+Fr6TvK2X4hzrPx2kpnomwD
BPN2fZMQVBtQPHGpu8SbGxi3bO3dvDc/zW31FfU3GC9J7IJlVzu+sf+uFE97Gu5ktPwMxiwnT6h6
oCC56dFaG0/FI4V8cI9r48lYG2vxFK2NGmSsS4SRdVa+09c5XiNneJ9f49kmRaLxChSdsY3CkLGN
BFNo35IQQ6uy6vcyiOGAfD4OUAIO4qPBZFdb69KepK1AXk3DZjRXCtUV67JmL6lbLebpeHWLq9sR
AVTZnKUaxCg2wiAAMOmgEGSbhrTNG/R7TXJGnt654mzaIyj3gKKFgm0wNQ24nwC/dcbKZZoVwInF
GbCGy05xeoTIAw1N2TKTrV/kcq1IJF85xQQqHemeI4S2dpKhqm35coDpiKwPqL9GbBiqRnd44TUm
L3aa1q1oY0mXeT30O0jBMtxUkFw9gkrEinbkRWciRzBuF1+ajzpgX7+zNOPtYU6MsgWFLcf4ydJ3
CYrRYKPnl6HfjtZNOHKEWUdN2+k3ofT6DZdFJmx5iY3AzoIH46h+9tg9E4+WrC13NT7gVnJmakbz
0UBoazcxNoY9ik5POM9P/on+qbnVGV37pX1kg87vDl4pfV/yu3Lbf9KT5Y2jfkF9OuqH7K0rHBEI
w/MAiNMhMMg68rHB5VRsCHgjKL64Yq14II4Ddqh54xOgvGc0a7FLECkaP4sNLhf4FeK66mrH5KpR
qhI3Ke3hMxNb57v1M4xoOEwlj3/H4xW7g8wOm7Kbl9obgTqL9mONBQdffbWuroRSTMGWp8mP7vv7
QnoBUJ8Td4UlX3OjxIsThxfRoJGEYupod1geiDvemXSg4JUK3qkVP4M0YN6gHBDkU5c8BfOaFC49
WafdXnhXcy+6BBIJM4z+1xWF2NE6TcwrwTeNh3Hb3yX4+lmYezScvmBX63rfJatxh0TsQOw6lQ25
ypYTI4G+S+/8fENvqyPSpNjOt8U760Wfbs4GdI8lG0Qx1f8McRh2I5lOtrCROTO699hTyY6iMw83
+Wgb6HFf0nWrOxQDNGCDR4gIg/1Tu16MEIOLtrpBnBc6sozUEGshl4gTENRzV9GQk257sLhqaFGZ
C3jpK+oCaXBGzQnPdOREpiaP5K0TbPJoWk73TMgxIFLTUbaNI72Q/rnWr+maYc4tI0yC28c2PUQr
5ZozV/CMu30heaQaZd54X4k2pM0z/cytXcXbKHLUQ8IxRtA9elTH+ATdSvrGUeXn9i/q2nzlOZzp
dM18E+6w5WAJKnnWKWNUz9oWhTue0ONNNc6dVV6sxKN/wdWBgJyurnQGl7a8vTQn4VbttQd83+2L
eUZT9xpum73PIIUy4YwB3GL2zKndP6B9MrFT2f7WWpEG5mVP3ELbe7Ry0t24IoTgWH8gcob6Jx8S
ABInQXFUyq1r+d652oETVn1UjtGVuLSNKu8ANaiT50+2DJJEJOXsrmy3pXivn9WD8VA8IT6kwIxy
Nw9cn6tO29SftAYYXff1Vnoxmt18oqU7codhFEKPGL2zhWoJ0wm8kA+r4Rq474grzZA77njdM1d9
qfY5bgnVq18kaPJodU/mEfl8La1IEgbVHAqbEX0+QnTw+Aph12dxvCvUrRw7y8qBiUK3gqWv2oiE
4+KOrlL6bKp3qgoLc057p57DRwFXnA3A7yyvrQcpdEGhFXDoRbarKK0dSMidXW9D2SXNYryLkKli
gz1WxzrkhnTE9Cnxqfzua1fZctkFz/NHdvw55sCB77JXpitDbEuvWbChLLK86T5bF7vkHEQ7RXpH
mh+jIhoO0etA4ZXu55oMDwxFe7Mk01Y/cPh30y5I9v7w2GHNCYRvm8x00/AKOH0xvsqJFuwx2fUP
kxd+SM+C5dIRDIf0xgRCeZHI4mHWZUundDuvqrMEsp967hy8cl/iMFCUN6tfdYf+VFzQ/msfyOBx
QT2LIiN/VxcdixdgsGNuZZyPAa0gZjXJS69jeQ1AHOhOQn4d95ZixU1F4rS7xa+t4SQnXG3TeXzx
/QfYOwkF6Fbhio1l4npdnFud7b9CyCPmJgcv/15di9fCv1OfyugS35vl3tI2hNLelsJTWEVvI4r1
FGiAW0t2sotPs4K41eufpU25Utf4gyCNMBDZiOt2S3vaHZYU5Xpdyavuy8Tcm9scm0HFYsrubuaD
OB/9ByyQnn/rvtDOlVQBj31hs8dRapcPSnAUvexqQNK+L87kPV9K8sEcgFSJXX0rq+61ZL7xPe0y
1psI25yGpm7mZe/3LEi4u6QP3POis+VM972IgH3b7iJvegVdWF051ZWMYxKM8K46Jvv6gbht7iLK
xnzSGVOiQTkxUHpTVuIX/yFp6yHYgloHJ0nCB3EQMfY2bJSPMtPLvXYBhKCFqzA9Z1/KTBXrZV8a
1OTkPFv7RFrhXyeIzjgG7J/Y2xAhQJ8gvqqMW4B29rNIc4KpIHiZ9Yz8FG5Qqlc0q4KPXkRjOyC9
qJA8JV0NWHC2Kwx40YK2Zv8Zk72zlsgXO0w06C957viHWvlu6o86dOt7nhPeZAKs/W3wRQ1DIDhF
wlnJbT9wUqqEndF6de0RiVze4o4a11a/fN7GfKeR+sOlf0XTwHUcPvZ3/SdEwlefmJjAmd+rL7pG
q3GL2vG/G301cqMZ6Jl3zJK15wCU+3IXcqS1sZsP7KbuMhiJtuQOuj0cyWW5AYvO1XUhrEhUKvdI
DKpj5MEPgOWpfhLygGd3XYNN2KuHasPAj+MF2uMxveXbeB2OTvPelYR989CqfdHgNbe5U5zMdXU0
zb24Hr9AiBy5KgUkRo/zITzkH9ZjcGoPWWyr79AAnuq7nqsAk8YTEUhT/i3N94vPInVovaZ4m6MO
qFfjh2GuS9YUFq2MjZkcwkvjjlEG88YMZHQbk4h7TuV1HpH/7ma62BBW/h4xsrQff/4B7sahx5i/
Fpup9tqUu223/OvPl5//7+dPP99mDAEHeZKQZ1p00t4aI4lAq+X/BolR7vzpPg3azZDF4RmqO36Z
UcGfuYhzOGfaqgF6KNZETci8XqUSQKYsdYlAnIxa3sTzEZ+CcOSDnaE5yUopcjUjOUdWuNc1k8dm
tUxu1Uxc9QJ3kBkqnu3nleriFUccgiiN+ZHM4aEXq0iOqagEJLc+WsjGMGscpiLDKEtjzumHAb6y
9iYleuhVXTM8SFmIyQmLQCUzYRctCu6WxZZb+SgECbx8aBqiCAvffJNDlRuXULoIOBDb1PiP61R2
ZcvAHpfWDM1lPwMrOYboflZaRbKDEKMtiQIUyr3i16tKIyq7QjYB1aNoLxXVEcocIgdi065HcE3p
qNKuNcNe7bivl8nMIMUc9mGcnsGjk0cpSv4hbJSbruIJnjkfYhApW4DwKqK/+FIWw84sjb3BzYkk
9T3kGVdCSEj9SIU8FP45jfxXVUkaoqZyhvXwRHTw+rTb2iolJy4o6h25Ctsk2NNf37elmLqySqz2
JGeJN0UZnchEUZG1ZCwM1jVcmBXxwvDpzV1jIDktxxc9yeVtPwjsyVr93ofH1NX1Dkvml1riU9F6
/KxAW2LCKGEcMACJOzW9qSbNip/0Frl2pYDArq09wR8vc3DO8lx7ybqXRihEqFHtLe9mxsuDG8X+
Y6V9S0JZY6hJn/ow5b5aJbAlauu7ghkuNSPGTQGGipjzGLJJ8qpR9QZSjGh952cBRsOmHcGEV2L4
PaOiltC11maQuuHQhxufWV7VzdfKUM1NFwv42gST2beOx1sPhudp+WUycIpEAvkLcZYJdKohICUc
AIgQyjfBiWKZEMJQ3ogl4+lIwa2dqPi+oQzZNWFU8zN0muc+D48699DeUpg29sUzAJXh9+/NYu1b
NLeJhJq9BL7SME9DEEzLn5qnVBdh+EziYyuqL/mYbLrK0zF1qpT3FXedabaeOJVDtLABj8D4kPzm
udCGXZjREJc5JapStNe8wr2TqwSiGoP1Xo+uFPnvqk5pjJZmbyBTkMqMDYKK4Uy9gYZ5qTsmjonK
AguNFXL36a7oO1JHaRlkshddsiQMYvDStVRnwfYSaiyViJmlZwyrdSFFNDMNxuHKOEM/fyL4krbJ
IJ/MEG9JCSIDBAVVsb+eLOZBWbvVItDAMmHUVtxraEyv0FhSQt44UlKRbjls0sJFRO21mTJ51YTH
mdxRoCQwKHY9ZlPNCB6xay0UhnVPXxq36KAkQTyP3KaaBp2rQCBhGL9pqoQSWzISz2whBqZKslaa
kvuibJFh0jO3AFCWb5uKid6SPs0R6SlTZZFa27lY4wju6soTdodzNNRXqQKu3hsToK9GwjfWXqyh
abjehispzwSDyvirE2PSIdWztkCtFQ8F62TRCDbwE2DqCIs+7azw0nJ1gmioVUparVZx2SXdc1zg
1vVTdjGc4dmdVT0pJi2alMc3oyXXSo19IrZh/QAdeezJvJn1xvVlrEFmLq6Lgl4aB4KMF0Ugdy6Z
5FPJHpB0536lW4uJz8AcZ80BZKfxITYhTROr+FaldK5FmF2hW9tRz3sF+bEGUAO5QyXWqWTM0Lb+
F+J3V+m7Z0JHYyQ9KhCSNI69cmKxJqrjrul3ZiO/hiOFbNneQD8HUnlkr4FqDiOf2TZf1sjinqw/
RFYU+PkBGB2zmSw4OJcCNTkMqwfRMiGF1et+0Nm0teKwzer6s0x31iS+BUHG7TTvBHwooGkwyzFs
MtJbIqyahO1vrYWHtOhlxqMpBQ8tznR70ycLKFNFYd+QCpD3zEkVQb5rO6YiNa4dtq7DBWgHhUcc
nUVk71qqZRulYu07Fh0YPeshqGN8aBA57A6IaUOgXKv3Oz+uxX1RC4RXiOll7NtbX+KerDJC25Hj
0ixTE2FYOxeC8Db2nTeFyino8z3SidMwkqqSWF0D355WUgLjJABKTkGIOipZ2DYyn3rjJ+I6NOiJ
8yBoqKNSwy2s7FqMA39VMlarh36P6v0qGqPboBBKGk1aV0OaslodmP728rrhNLNxqTLu6JUj+aZP
aT/hv1WTDi3UTtPy+W3Wor0UzAJkTemcmdSgaVteh5HAtU5vH0aFCa4/GGd80dTiKge8vDg6GlT/
XUrfxK41UGmrgLmtGx8HXKXArABXqggk1DLoU1JLwkmSb5W03Pdm9CDw/J8ihudw4F4SIwkX2SvV
IjcyCXsk27ZB3Kogc3CdYaTAEuSQRco5VavRKixp7I2mpsH0ATZFQldsYzI5ujmCohXE0conpuOU
jMWuj03D1Yeg5y2x3HAGBKOw14EeRwMcLYkZAAfUxIqdgTRLpyiT7SxKmwyaqhoDAzQFSbBD/FYM
x3VCi4jNRbHhDtB5klluHAxrhaP780oJ6cskRCyOHwv3k9pmW61UY7fG4Gt3WbGqwMSv40H+HlDx
NUOKy++xF0TNM4lTrqaY1qHBLymTTdj1IYFO+WYy2wfgPcw12xpnurlJjSXZvNbOQ8Ytl/SZbTRa
x4SXCN2mQXIpSHWQHVHM0ipNo4dqQmhaNdqzPOJmFJPslvjidajDaa3pGos669kQAwZ9/bjSlAFR
ntVk2z7QX6B8M3WIBVeTlIQlTQ4oXjVWvN3DqpBknNeBZus6MwFzmVlrcnqZyfsLy/mhTthAcLBr
qieVfIwzdXg080JzAlP6hO1Qk7TbrJnjl3aoltWq99tL0GyL1HjX5YgEK+B7QTZ9x0UQrky9N6Fh
6E6hql43Ml+TiF5i5IwQWm8mpxr5VBvVh1FV3Nl0LgmMxJnbjo3uJitpAafLPbH0eKmuvtgFd31H
o6Cijih88F84DB+SLMbBabL6skxUQRWr7KRHAoF4LvUtd2SjMQ3MNYLWAMNIZcDBdjDEEVeKdfb9
Bo7INM/rKO9P/YJsxtchh1gK5xrXYbO4Dn/+9Jf/HBdjYohDMViciotlUVqCjobF0Pj/vvz8nbnY
HSMxeA1iPyPzjC9VzyeAAwt75GKU9CX5JnaFsmvwQiHOgxu52Cr7xWApVlgttcV0WS32y2AxYsaL
JXNcvJmLSVPFrfnj6SKTrdiqTJ20xTSWLObOny94Yc9ChvFzXiygzY8bVF6MoT8Os58viAihz9+s
xUQKl+aPLxHyAvXHarqYTn8MYT/WMG2xpBqaeMl+XKoKflVxMa72i4U1XcysP9vu/xYJ/o1IEDCx
jtj5n8KAX0SCT1Ed4NlEnfyFgr6dtp//+3/+8U3/0Adqv8mqzs9ZlBCmjFThnxpBU/kNeb9qqJaB
VlCzFkD6HxpBxfpN1SivRBFJgy4DNf+nRlDRf+On0TQaC8tZljFq/J//+hj/V/BV/KFbaP7y3//K
+5Z/fsufVRr8fsUw+Jk8DBEj3581bGZPfhDYLGnTztVZt2ho1YRcEONOaxl5tUFMpdnla06IdTob
+5YaV+2ltZ5pjJwyxW93Uzx0uwGX3FY2juQpuJI8DhtprMtdUdbJpk9kDxZ8v8tK4drUTHp64TpL
KFe0rqPtY+uhpDBNxMlN9d7FSX0xIlabnbmrxOZBZy1nMtVuiMWxjeKAF7xjtnBMvue5fobR8+Ib
pbhSLHpFZB+vQ3PP+ECjyKyH/RzxyTXk8jVuMNBBHNhlyPCCUr9Qb96ZTSPhvFO8nnXKd9SASzV0
nxlfzpDLMPppg1gTPJls7AYR4hHqbJozAvmK3MAaW6gMpYzOJbgXo6QajpyhqrmdwfxiKwV+F5Tz
xBByUQjl30Ymstrjm6uaMTSv9OACP3qLxxToUxJfavEptT4VzXpU4G/FkXUdJYWQnX+aQXn7LpHf
16tAkatdtHxBvJUJMaJqbcy8OmPsVnSoltSW4T/Ec5DRYo7uCK0ChmzRh1dj7dCzMH7idH2JhSFY
zTFxLbOvAuDi8csISr2ay/5K4/xSaC49ab6fDHgrloF5kjV0WvG0s64TdgscVyvU6F7uGrYsfl7s
e00gfizEXkju3UaZguiUie0n5OGOuVA805kQk0oskvQ0zdK2nCRXpuVk5ZdJG3DjKN7IyXFJIJc2
ZnyG9CDbIJSIKAvVUz/V/hYgK+qAmhOQNOwfO2knUNnMCu15mV9JIWp3VjA2mA4kHooa7Hti2SSn
YvNRA0Hd1iMFxgB8rbBc5PToXQLplRzyAutvMuDyl5+0KA9XNJTNLhpr/FTowwzefhOnt5uZwXqK
0y9tsB4HTLgMCz5nU3gPZ79YDTIqTNGnySHvMk7LYoewZso1heS0/K6WBuYKEvuLKGQWRzsczbA2
M54Wy5nkUiDLXyVBjz+K1HnCOExHHNRiO064dn/6nJrJZqFnD+WMTaqQpvdxZFkay3G9s7r+LtD7
ZG0sHzWNvbqbyzGYyNTMdz9fQFmhvxTMxsZgUO6Q+8gMfSW4F1LS7trli0p3kA0MlyyJBfyY3qLa
wiAOOazWWGJijMnajwToCL4rAGJ1vqTqUiJm9chgrBZnD0fM94+V+ed2FeGX5niJeKGLT/xGz3Um
+is/9YKOVTEzOca1hSFCKaUcEliD/HwBmreNpnlYa81U7ZrQqHYJWebQPcfMh8Yk6BqbVQFqGzOU
jVWC7lxemP/L1pk0V4qsQfYXYUYAwbDVnSddzdMGk3JgHoMAgl/f5+brRb9nvZFVVmZlSVwgIj53
P25V3QUw5WuRD/ucrTA7Nqlwk/h0Fd04BHGVNJupBkPWQOk7sc4/9hq9jy60+9DP/e1QyPuuk9bO
j6Ast/lD0MHjUcBVVhPdhkOSTEd4X9PRoQKyHEoOMk0Ee8OmuNDX1zS/1VdhebkbWzQOM1U28aN+
0zOw2QcaM5evvA40GwHrnC3Sth/ta9chgLCNAPmimbP8+z4z+Zwl6bQdG9TH2r51hjXjLu5ma5NO
6XeYKg7q/CERMPrqq8LsKRtaLb//xeKdWzY+ZhrAwYzEDzgljXgr4M50izpior5vk4BLi25bAHQ5
zNDY1ByQoL7dKJ0lStImit2Zbo/R1IN1sqgxpBGSoAYDRiMe6B8D8MGrAEVd/ZjAybZtg9sAOqnk
XuoAG/CmsQI+pS4rgmPgFg3Dodw8lQi0vl7StaysBS2iSfz+wXNCvBMYXssyWE6IJD437zaEHnxc
2uSlT+d6V0bNSKUSZyi3gLo7GXFksLjzU8WHIYvfjpkSmqcoxpWTaU6DuhFyfHubmuLwbyGae++i
krxdm6SezvNcPNdFHO9iqroL8mj3s7Axb0fRLhF9/2Z6en+qTn3++1WSqnwbuBn1OGjgbIUvjlDe
Pac+VOHSSpjiFAjFmjKvOk646pyq1klkU75ZCA/tGUTgmB4rvE2PRUhNCMLZCEOJUWpzn/YorxXB
NCjN8C7JYrvvXNo7+uSGk2FUdq5xMM5OQVVhmlF7veBe6QmIMIdhyIqkLBIkhgkfcxJF69BgYAjz
EYdOgT4fABpc156Fq7u04r1yEbWWxg+O3PjschWCj1qa5CFJf7x4kaemY7hr+lZs0lk/9MsS8soH
WpkCab+TPFOXZk5+2jgPma0X074Q4UH+28retrZw4c89Lno8IkiKDOHe1eDZZxk3cmtx2Dk3kHfu
9HI7+IbkgayGXHdcolrgEFUbR+VvvikxhLuKg6KM9ZE1vSM2VIbHqEvffVnV50QDaWizGChEO/n7
2eAfGxrkkHmMhmdp1hie1DWu22saNQ15btvfFYPD4Z4hPCasrD1W4JhcVhHGQsu6K8LTlN3sMFX0
kk3C3uNZFbwndHNaQiH3pYX0JQD5XMgA4Pe4/QaXEPtvq3e8lJgpZsVDmjkPOeSz59qt/V2jkidt
xeg55MvufcgeF0gVd1lm50+lhjgb2+gdCcEjy32LhyL+UhK7SDYW7aWnxm/Mi+fRXY7klRkMzQDx
xSxo9guy4buHp2BP1pEClQqfDCRcSqXQqCswA7Pp4q3d50g2HsLi2Prz0+SqQxBYJCLoJ/YmjmbD
2PUndYrcBAjxiDt8Dly1bwyf6qJ7tnEi2k/h8NKEutoAbdXcVuW3paMnFxgI6Np+peXYQQYOzLlu
zzrCHplJWv10MF+CYfRRFyOKURPvugRq2mbFVc9ucgg9jM/9yB/Ck0niK54+9RImD1Td7WqnizZy
CAnGccvGo/vMR3RcUv/M7nR4ohUdw6iwPkbMb2sRUWRXJd6FIdouwbJ2BmGerliFIHBjRVluQDdn
Ku+pb7fXphLNyVHeM11GCTJHb11T8r0Xy+fVGn4ZxkMPbCKA/WFr22tGo3meg4ssAB20VqBfR4+4
s+7z5ihUpl91SCoXKgCQg4VOXo+nDc9s91qJj0XTlgmnDJcq06u0Dy6ikbDPQ8PH4QQeYoqb+/tc
Ls9DlonzUMCbHezGec+cXehqeqZBBK5EAD+5HbKTFTksvnqoznm+UK86WsdWOUxzKEPe6qVg3e/4
FlwrbXcgZN0z03q5j+fobM82I0c5uK8d99eKkCISOE0pPYeRa5bTehj1LVpT0gx3Cl/ybmqy5kA7
ffg4j/01ys3juET9CyUg86YLXH3B/5sc0y1U0PLU5ibfOm0evPau88Wr785tswF/0ABZHGGvSrnj
2IVRrU0IiV9m5Tnoql85QsfKtRDul1zLD7hMRfLlAIq8ojMw41M24eLeGzD7j+HVaPcpMpHc8MIP
NlajmNTL1N/KrB127JtxDqsAGRWkwTGZ8T5Y3tCDAsEktxSuQzunEc9Ny19X1AogYTO8Dwo/hZ0E
7atN9TvuLC/9LceWR68NX/uF1raqWFlz0L/WuSDBAOfvtnK2nyrH6lmj8IOuKSEWBr6zBqD1E1T9
eEQLg2XX1HJbq+4VjmLYivQnn/qrZIadGV70XuP46xjyLZICc0twoniiSmj688BBhwLfN5QI+xC7
dbmWsm32xWLvcLJavKZ6quVttVwy/UdV2A7MFLB5SlnOh4IN8ehzd3BdLSuNtnXFJjnu300s6EKA
c7Vh6zEiGVL/KCvj7a3BUK+R+iec0wW4SzTVSAfhR1rFp6z05aMxSK9u2J8Lsol3eVSVuyLo5vuG
WD9/S4xj1EetDCBHjlHiXN0U+08WTcmOc99miWfxMXA27JbkKZkTJkFjXe+bKlX8ELY6CMF1zxNv
0w4Bgmldw/2qVQKzI63WduuO2zINBC3rw9/ZbdJn6iq9lRtM7yD0pluOsjzY8Q2mnsBJXtxLKFCY
cIFyG+OHWKYsfhjL+FGnUvLkWH/r1s0PvnXQLR71nITovzZ4NWC350ajA3KwYK4mk7cPDQzAWFkX
xzLnnOVT8bK/BsCkGPmkEKRBu50oasFEyBXNbN+6sPu6JkXKychhXN2H6sAi0R0ZqWaHWsqflELu
rcr9AE0VZqFOVLDLRtzAFkPNC90Pj5keXqaoLfZsf0Oq1NuIU3BybjugcoPj0EgDZo4cbLRXC39z
0Ll/JfUUmDfsHlxrjWY8Tew3WqGe+pyQsUnxlFU5sXrekgMz3jw+gh1r10FSjSsEVJwrcXI/V6G+
jz8ZQWDVjFS/rxhiYERERqsrzz0MJnjMlDXs55npZTISKgp8sAoepLazU1LFgC7ByuRslG7gz6TB
B7y/HSD98rWO7avljdyLQIfTBdwoiLWdh+qQRnxqeZvzs8l5XDcTTYeSMsM7bNHOse6ak5WMPOoT
S/5UFedo8VJ8dQsXmZZYKy/0owWFq8kFKSfb2bjt8GfRHhqvg1OV2ed3nwBnmbyxW0PJh0C2YB+k
NDY6CCqDmf7VEEF9/VjM7adIHbMqWxjYCeTPO9F45c7KkwlZFs2zQsDMi9ylWke667Ad5720QxRS
Uz1kCL249xpnK8CuHlug9rADmpM0lqZJ2znFNFqj+BfTOYinq1cPmylYoseozHETNcWLVT2BtUyf
odZkl84TD7aVLMd2bJ7AqkdwsxOs/GBvLnM1nqucjV7qBecm9aNrKjsSmuM2qmhvMIPnnazgt90M
5uQUeLiCnMqqquyOdvM8aUBdxchvxU6ygcOeHCqrzA6hM3HsdpKTSiABGuXGLx6e5DSIms28tF8D
pNIqFw+gz9JPFCGmON12Tp17BaOJ69TXFEja+cq1+2obyYI+79uKG8Rgp6qZVvDB2M2qpHBmDhR3
7wRWiS7QnfLwT6c+FuK2xw5Zew5puHA45ZkLFJ8myCZULyhOGLopvUMiw8NC4RCpP+oPNnVRQTp0
y70KIlRLmX+xVGPdE7U5+npa28AsDikmi5xT4EF4/is0WL0rDKotOEXsO/bNnf6Kt2aeG3YuN9D0
fKMDF4o0bFSkb35fsq0hA792uN5bloC79mcqkhmYLdmLZRwhoI0vuD/ARRWSstBO4gfw/nR29EfC
49pVovol/QJP3DJswd35lyzX9R3cdb70vvPmeodURNGrE9XfwNHC/RItbF4RtZEHGKn43WWokRC9
StUnLeqWVIduv6HbP3MlPjxG4ocmO7EVTB8hQTeK5YdRQvmRDvedU5v3OFnkgWfOXZvOq54qNzxE
TWIOVpBTqqDfKDkvN8KLWA7S5ip5xE9kZJ27vhcwyYcwRHFLacp2SPSo4Rdf1kt789O2wXOa3zwf
49aaKN8Ngp47/hbW6J10PbNdumaZIvAxmmybMHbyLXLHHlfUTIwNY7//9IMKKxpq+SZ1PXIK+fJU
W9kzjCm8O70V7/SHUfnI8Z1at160a/4d9P2GXKMF5tK2tqWfTdukkMwHB6xdw4DSDThwn1LwCzhN
YE2vFrrkFwwCfEwVlTYM/Ebx3S1Vs3lwgvl9nG58ublhKdSohBqjNB+5uddT6D3w6pcPZeXDmgd6
t/Z1+4hGEZ58GwemY4XsyOS8pgk5+3TS8cCBqvyqDCpAcMPbkCW6VJGbsVMnNKBmWoqWLgWW2zOJ
UbNWV2Ezfwn5sdb00/+WlNuvlt6HWNobJqlWlZMpHB7rcHEflAVNCgxUhYjC2MOOlN4vOT+0n1FG
MUuj2NbQJNZzy3UNrmlcCZPb/qkSTv0i6dbCU+O6Y8D64AHk2OHOGVj94evaUSZpDBB4tIwONgO4
pXJBt++SS1mXkHhZ0LXkrRzWCNVORbC1iM/ojc0pD2GXurp6kTTaE3TPtlp7z9RyN3A8nFMPDHmM
5EvTLfG6Os4F179Ln8bbl9Svv7pgqB5lxQ3Kqc9PWipwZsBaY8TaqMQ1staBRiIpqEXrsNMmabEa
TXJxEOIqU0DmAkNypxqXEkxET8eP4NT2bbBqLO6wps1+rHHCsN29C+3dd9p8z5nz1Sd618dSgf1B
qplcjfbHGysa1mk5uq9cZcgtk75Kp/2cY29fzMy6q+xxYR1kn4OoX4fuRZLFYZTxg3uQtfO1l9FD
G6YvvoOafIetB1ukr/56GS1CTZNuQhsHc8mO567GSzD7eAQdudOTPjG27kkbBTOdbsOa5/gVSOOl
LrvXtKTfu8ms17rEAFR3eJWdop3vljTlkdOfriG7O8oLXB/yzBnQnNIlDQZDkfBAXr1PDhvrpG3e
JbMRi/2GnOjOMyNVLLjyxcx/1TbLp5M9pDccSVt+cE9+4Sgj8V27ybb11eeQetnOEfFbFOe/ihkx
qbDsU2v0tGeNX00sAA64fHgvbLIdc/P5iydpGJwyo0DTnHGhYz+CkYFjOmW8Yj0FosMsPrnBieHb
G10vDVU8dcuEAMdnX0FcNS3UqDB/9SjyckqMCQy0OWQ21rL2uJBrYc0brayOVIaDq5GPz8bXoZkP
Yr3xY7aY7mqY+GGHavlbWiHkUAIG2GJrMW/C9uyjDxZw+xqv1ftAAcVlfvlDucZPgJONhgBSJC2v
WsCBIMAseRJio0QCTWpQESopr7gZUyWuMVwjy7qfCz6n8l4jj2+S2TuxZ3Ci/hhE3V548uR4FR7r
pThrGIp30tTElETw0BRMacYetiRl5GQnZErXsvqKi/AxEMV4R0413gp66w1yCL6bvUfpHP0lm4Yx
C4dpfOg5iWuVnfq2/ZUQ4PcXPHZ9N9Y3Rlk0LT92CZSBaUq0tXN9klP2k3gTYUOCGszvHnLbiIMA
CoFRlRgQdkgVBu7Z57dcX+BNBy61Klr1J+7kdF3wgFUi+TU53vjBTiXnFVNfgDDupnh6C9hzrygP
SRl436qOXC5t387w3VrdfaGUQ3yzAnz9hpFDZy3kZfjZiGzAIr3hzE3EE8AHN67JcR7mheCQzL0b
7T90V7YH+Bpjw7lG77Bc/RZ24uiPh6DT1Zft3kx11l8rd/RRL9xxQMGTg8QDj90OZM1QGV5Ucwyc
HvKuCQQgq1G/ptE877pWPVBHytDGKc+Da8GGLEf6X0d2ZuXAjYC80b1ItrSzIBA1wta6a/hvvLER
GESwvGQpp8/a6945kvWfud9ybkUN3seS1J20lFrNcceVY+SFqXjWe6tYsONWwyV05Tmq20d2dyRj
HqwFgdyBcbcD8YiBzMaE2UUYFvy0O6iUg+c81vd1C/5tHlAGKOKCV0anmvIeMWXwmqle7AXDMrDN
jDWMRF86hRbMTCbsXWORLb0XihfvDaaldXNdJnwG9g2URVviKr+veqpUJeXN69Sn/U/l6TXpEv+g
xuUrduwf7bQTdz6HJM4xP7xuINQ1O6Ch052rfpKJQuIxJWWrb4v6CE42kc0KKly7KRVpny52+23k
p8FOcf/lZVKea7usMWpm7HVUtPWm99TEfHwq2YyYGQ80ZFCDU/fc7jU+gD7+G2fLX1N43qO0kXOi
fAaRwUkyK1gUblMrGi+auyDjHWAv+Ghkb70E3dfcsjAQgP1IJRUsCvJSNz8KQyW9cpxvv0/kqcqs
h7pQh2Fu8mNpi2HtUY0j4s69j5z2hzuiwkc0xm178SySIqEtigvB1uomLBGQWobXacTIavQynPHl
HKYhWk8Dhkompsu6avq3PBrARzf+CrcYAIIBRJok3hb45XddEiFkMv9mmhuObunEWmcG2H9v/HPQ
DutlCF5VZ+Pnj5th49uNAgHknFw7x5bNuIyK05+oqSY6Kr6adBy3LvOAvcHftaXWTuyXBRcMA5h4
3x20P3HMmbbwUd/drnoJmDlv4kjN79OUk5lD4owz0jDOF95YuWoXmC0jqeictuB9HwRqm2VO8iX6
cOPTy3ANiGsgSxKlgd9oeqJJ2cfItvKSYwQyFjPYxS9PzOCrVcwYYansQyvY4UWtgQjj6k3nohJO
If544TxZvCM5H4qXPI5Zj9r6mMT+0aR0S7gR5U7kk3km+T+12virdm7+1NLT28b/PbUVs/PWSwGn
Wg0jUrb+XXXVuIo3g8EK66DfGbaFaEl73TiY02a9skccZlXcWqg3+mlwbNCyOdxcyq/vvGD6Xflp
f7Qq2zz6Q/A4qlvOb+62Xk9YUPr6JoZM/X0pAujyJzt19KNxGkZV+Gpz/lxfHHyk171XhwdG6rTY
4MxI0N5WMPLMQQKGb/OxOopJv0c9lmfPeVNqNHfDHLyMS/PqDPrZz/GMtmqfFP4+qabqkIx28dCO
VvGQsy08ShtbXTvap9BjLpf6I8Ef3geub13Rvvz2UvUDtZ4Di6wdZIcgxdFkgIed8CPUHzUmyVbw
8i5U+DBXUKV70WHKcg+hlYh7qyBInWHGW1XZWyFdQK1MTXoZ2w88w2yAO9YtFpqV8lp2F7hPXX++
HehpipD9wOu8AvkMLY545X0IVHFaOHWzsJp2PlAw+ogfm32h133oX1llj3sS71+A5SjWsyuzsnUJ
j1ly3TKCF5zTN9YIBkYzhgwbRhSwmNbzAvUVrwCeUk4/S0VoJ8f9KY3z2Itsm9dZsqYZGJWiogbM
4uNRez8mCeTNGqIBsUk4X9spjpk7lO0xLCyx0bQVZHmUYuBG9s+7ddkij3Sp95pE5FegJ5yqwj3l
AVsv25wXC0W0ywmDspNbI0KSyxO86lJ5O3RERX8x24rX+uMw3N7tRAB29txdFioH1sIAFASWg0yX
sofnxkyHn7wVYh1QL4E/kXid4A3dCDXd40OmuAIhczEvfsONkrj4mUcOlV7h/CkN29hiQZ5MLZ/K
pr86d/9MS39uA9/bzGXWbsIEq33ZMtQLQTWulnwmsiKCxyAJ4GRg4liY0OKXZb5WHQd3wCctxuMs
5TX7Z7UmTnGNqmWDw+13ETj05tbSOnRW4K7nqfjGEdZsOvkkBO9RNYF3WcKnmXoChHXbObfhTOx8
8jgZj8w+++bXonOODksBaAcWHd4ykriTy6fBdldFsGgzPX+PZIfF2JJ3C77nQDNvL78jQaAwxGA8
pUu1Chp7Xo+aShidEXILtHAJbGVy3Vj5/Vilq8hRC2rDNbTjR67g1o/jB5k63W4shj0dPOt+WuB9
J0SDuX+LdWmGByu5KVeS3ogxalc6Kogl97BfFvfemIYMdKj/WMV7h02wDkJir757v9BZv9FgKvF8
oLm4j8x+P0S3UnHA4VJRDDlTkRqVPv9XAHDhkH7MC2Us/kiKbSh7hGpO9TtsyKRh5LwdsvY+n5ff
VkMYzTbTb34gEDautnZp/9TY9VP0CMV3ekXw2ko/bC/+IO8lEqIpJDA6jwOtjOOnogpChp3N5ibt
UfXRMfQpuh23z8Xv+itqLV2/Q0q/TXIJqdShh2NuocvTWJDihAHZsHGyqDzoTL3HYbhB55h2GaCI
zcKeBKU12g0jA+y0Rp9PF9pj4luENmCQUd4CEuQgzDTTbgsyI25KtRE+0WxmQHd54IdMx/ppb2Gn
MxBCrzjyPpD8qEbJvhosmdhsgiu1sY+dcM6W7T7prmCT6ZUXmWBjAPrVbnWVvETzr6oiM4KTGl8G
1Zqi5ARIuxUtlhF9UK3geatZjiyz0oPbftDwKU83bxN715JtkYIm3Ix4di3Tg4NYhl1vQ3/Awdyu
02ASuzkEQe2nfrwOAqoCB+jrcTo2W4Ym4ZrTXnGOU/OhwuHS1FN56ip9BEsLJmrAiJkJSos5dnnz
jAWlbE7CH9QWajiNVcK71/SNwPhEOZ7zqFmltfrSBHuDFH9tXyKu0Dswx/iSCsPKEmpWTbJOdks/
E7+bTfPF64NrZ0UnDl5QUkjVirec79wnwdD6TCQmf+vBDJfp9DgP6s1G2lxS66UZxulcts6LDQqC
SqAUDJmLVKGKqD7A4F3lyn+Ksmp+wVK/ESkZCcxPMAq7dJuE5F/wOnaYZXEo+iNmbWsQwOByvsHA
tJdFIwTctsAOiV+0vGzN0dxcR5+ATpVgmicT6BqwVz7cJU2SfiCSOws2SYBy7A0gZiz+tl/uSiX7
lShyejo8LE341PHWV3RIawUUFwwJ6XCtloci0ZdgYigaZxiAHedZYvugBJBlrYnrS5yqFL3IEYeM
bVdFJtXBqlHDv7+biuZqBwVGVY73xL2WsxODC+YzWYHV34YJE2y3nr4ng+wsPYYxKpybwxg2B2bf
BK7DjetGxCytDjSuqPeqLHjO+r0VFjThAKfZJJ9xMb/ruCw2bu7RMBQO0coHxQqihFXulNThJTUR
jbhBGu9uTy35XCDLI5wZinsAi9Xy21Z8DDKjc/Z2aDAdw+xebpuRighjk1vsN0VBYZQvzmlvV4cs
7L9nQVyR83q5KbyiPzl2QgEAk90wLv94ZsnpAJt/py3PNUc1Nx+jXZlwRnbbUT/61r7FJLVvHBNv
clHuc0SYsek1/Bm6P4MyXhVAMzeBb+M6MiuUyeDJ9uQuY8dF90qW86eBBtmhyFaQ9K+YGQEoxBmb
79Csh/5K9xv5aqd7dtzb6Cat9+4wnLQb7lSJqDDOKc+J03rrBkj/Jm/4zgLHKnDxLM95rLqd373q
pTZrQi/gDtKcQa+ikdW8RpV8zR3GhSYfdhgKyNMwNMK2T8Ar+I4aJ92PPyBiPwzqw13mYd+ZgAOW
Ve5vpGEuQtzjJw1LsQZcTUFb0/3FTDRbN/G2JtFHdxFBT04jQVO9Qm6Yy/zihJsuFGh1ibL3OloO
9LcQoWQAQSXTIr+LfKYcjEXimKN4bdJhBiqX1JeqTjle8jzFbll/FCSB2zr/XUuKeKckOLk+qlPE
JpDO5rViDrrhTHxo2C6+me6iejN+yVROOJ1sbJYH9mIR/zwCEpDNBWT02WMmz4T5uY5IzmhHnZ2h
OcY9P4CXNAV1pi6Hz2i+JUGCcN9obie2XcTITNt89xawKHq8IFvN4mBl0U7DqAtzMFO/as6na1tb
Ep8+xk2/ctIVvBaI+zlersJZtkkqKaYEgb8I8TebcdwjfL4IO2Z84Acf2tNwbHzxIKh3f2A6RxI7
YTDsIgsj7d2qldg0MF/vwSSR3ZtH+WFnI0GAOxvTPXGQmkVqkp+VyKZr6Txi5c+G2nlnneDnzv2Z
jBkpa7loZiqhs0kC3FRF1kwbD3QAWaldQfAPYg+zWKE0p6WIFxm+MwBBufs2jF8xkuFpsftyR9n1
I3dRRWAqWwcqPpdWz+b0BoAbEJpU+5CN1HqF/S0qy/nuruizd8AEwhqo95qr68CcGKpIvK1ZZjYp
ch5YhoG63/zCR9A944x6MLHpVhF5FILWT8YPL2NXfw4BFdR+1JMkJy8x0OYHC5wtseMjRxkcsUML
20a5JEZaDFdVHBTroP+lcurSR0MVkn2USkpeDJSCmsV6HOeCLWQbIXanxXpu3K2k22flAcRaOc3t
ZOCpclcXERusat6ouAtYU8HjofKwFYooCl4uS4Vd06ZlmSev48a2ee8ZuTdBtRyqNGaz6kiGy5p3
6ojhkJaz5mdkwT8uYUhlKHEsarANR5/6veC9yGw7vuJGIaVMiyVs663qqz0FH/Xex1YJwox5hh9B
kaxpM2/wvkTDFZBwDMGSfIjpJNIaqVOcVz9VCgGgcCAL9BVtUh6X2+0ZN4EiXoD/kA9uU1KvQZoH
9xEbqHCBJVPgp1qbsGXAkvIIUlZ8qcFzN0FELn4ko5tJ66K66k+c5+OWk/Rsf/bpgjpHpKXvn6Q2
46kP+uFglQKIFRAsWRH/5922yejdxJsVevsSY4xhgJvTy9rIEWhWTZjVz+V9OoyYGJmjsaRygKux
5XHb3ZUzt2U10GOiNKexgZ3Lgm5m5vyprW9pfBW/Oupb9Nb/9QOXFLwTCYcXoWCfQfZjs0Llwq1l
rMM7cfP8kXQ8ZF6pN3Yu/iyGPCu9kliVb7kIw5yqg519sNqBRFmf3uNv87cYuHO6Quz+pYycclta
AsS7zf3yT1AbMRAmc1wc7W5eF2NMVB/nyrYsu/QANX3VeW1H8hrspdUxnCMX7GXPAXRlFPn4ydVl
t/1n8ay7dlXGytnLcO44HjrM5G9mS1aCq7dgIYtCoumuAx0kyuYjTxiQGATHcGhf1JgQVqJeZ5/a
CvvEdA18oXZxzAD8Tg2TfeylYYweJ4d/307sB8wk+SU0pOept/GEGdo8q8AMd/9xfy83+3o2Dk8M
u7ut1frN0XJ6aqjH2F6P4zItK/jcqKkoGcXakhrsYksuiE2AyXF2dCHQnOj2aFZ8qr6B5O2LiJF4
hAEtqR25Da3u6mEI2DZ29qsNm/008XD4FkXvZZoNt4RxRynU71GNHY3OWMaFv5+oOT7MMIyWghtR
VRXEdwv21XAzlf6r6rGC+htCnrOJycIAhfCi9RJSYZ3E5vPmxECmCV4WW4e4DnFzQn9NvF0gm71O
aftQC+BCJhDIK/XjIEDHTxrgGY/tBR96jizqfNVLZB/Ri/hC48Ih6xCI00atvYQ9TOQQdadakI2X
pEbSeSrsNtzkXo8kVnJWv33pivTIAzfvFtrwjpQ3f/g1lldh3/sDnC/DXFsn85F8znaWEIYDPCcJ
/2qD4fHah+nrEny7YTLi6sAyXEbezpUQLVtPEg52/ibWGLHMGix/USzo+wTHg2c5ZwbWeZsOixPb
TGJKJi6GDfZB4BkS2/YgpjfXES4BwGhFtyEoA+bux7iIwyMhjrVTQ8YJXSFWzKRuXtrU+D8lvR5Y
GGvSr6ScWP6pkXaG9psj7ns4ixkiQQA0VpA/tbU5NiUqf9jkHtXb3RPWaSBVVfAUcRyQnEiqadhV
SQiotWaqaWjeY/LcYXfi6SOXLJ7V3LwtKanpqbE+fDU7nH1j/Mbw62/O4YDdx3+8zoYh6s7Lo0cO
DmyezLcsbuGAgVrxxtNXCoehIdhbaOT3uLVrTJlDBymwuSYJRIk2rmE43LJXN2gF3WVHbKdbW/Ik
aJZo5C2xtiJGma2U/Rb22vO/p0rETEMmJwVTa6cny4sfXP7uzb/b8p/r+d+XBbyRT791MhODGKxH
8q2oArfvvGnpLndC81YKsCtsOt6ngGA1S0+yNTKleMfBgRdrezepShx1jO/O2Gde2xiTb99t3+Be
6W53ih3bOYjcJF3bObPx2Z9uq4P5TIWrjlaX8FdIIi8taQJKJVhipri7yoXjCpWuH7VrXWI/z8ix
Qn8dq6eSfMKWiKfinZxa/Hxj8ieqJ9Y5mIZ3BoMzrlFqM3yGarlj7Yfudnfn3rFI+Jbtm91+ID62
dwyHfR/xZ/JKBmZA97rFw3npVoeI/RSDuXllx3qBtT+so32GPoxVd/7NgJx1n6Rg4rOg/3sAE5dX
guVMKJkWw+rsFk4bby85p3jWQm+Iz5equNdCagLHM8awLHkaCwRViucT7B8Q+2Zcx63icfOIMK+D
gjPq/xOH+v9wUm/xpv9KF0W2K0OiNy5TOUHu5X+KGJJo0hzM5x6Hev5nkV4M+wisWu0jJplUenf5
yP3rhNIDCdZSZRigmhn/O2KM958U239ln/4r6xT+L5CWohRXhNLx3ICjiCP/B9ddpiR3pa2avW1j
nwbq3W9LU2E5KuyL03bPnEjAyNBURDt6yyiI/g0xEPVTIlzwLTfJW9M8Fzxa5yAr6vPNCc2o+alN
i+LeB0pQj+ANwUcyfZpj8IYhTFAnta4e28k8oPYUtc49DmU1rAkWqHPsBZgoB5ROkQHHGEKqQMKa
jdNUVLtMeMX/Ye9MlttW2i37KhU1LpxIJPpBTdg3ohqq9wQhyzb6vsfT10r4VOhc13/vHzW/EwZJ
UZQtgUDmt/de+9q20sQYd0vHZfQL5f676IV70GUZ4svFasQlp+MDjx4rshxkh9aZz5O1IxIQQK+L
xINWRpzdhx5kVIJqQLgRZ4nF+geuafkUqHqTIdZ3HI7aOwF2y6CzVE1RQDHcyhGxMAvHCPOTiF5n
j6WlneZbrCMkVMLgGNsuhVlmewQBa9+ZUfkm6yG7CUKtONMBq4Cb+RUohXtiDEGsoO7129zlOC9r
QHLSGpttb6gr5uwad0Lpi/no33ixFrwwREkDNHN23cbOteLbwXGYwjSoElhujX2a+hjaitg9CquY
UbVTby85lW4Z/LR7zA/6rtDEW2rN2VWz3KtZAf0sGEZv6NyT24pY9T3npWaPPUvNouvviZ8H5xG3
LxmJPFvpMtVumBz+4FKhn5KJfya0Wmpi9Az2tm/sI2cYb5yck2BBP8MFp6C2zkzrTgxV8X0ME9rI
HrhK5B8YDQCNhyEFl7H14WF63LiyfIn8MbnRUClxtZkc935yE5ozF3pGi0Um5ZOEssHSMX4ndnJw
ytTd4mprcQia82vmgfaJypRGOSn3UHWbG/IoE/7ppH7xnPabnuoDs09GYcOUiotp19nR9LN7mtfF
JbZ7alCWL+QcUBdDtunOLQtAlW6VVhwvzsxEELVfjB2BvMCR42b5zuV7ohwlq5tyCBLqhcKhfsfu
J+jXNlMJ7GfJyWypCunIsoGhlyxJrahD1bGMY2h54xUYSX0wdWxuI2UggftixvgHcoTo0HVMeHjO
jGc2fSymoroUni0AFMaCTyWz1JmVFC4QKj/5TOaPQGLwDmX3IlOYCIizSPLTjecNHnwwzGNhax9t
vap3Uqt/VhqxZ89puAIUTDFIe+UrWdTmlfUmrmr/jlbodN11Pr7fkErQoADsl/GLvWsHKKrekLgX
2k9jVuIA1CyGhVf853CxXC8++nQyUXFGaq+nE0kv4/IusX5VQT88uzhpLL0Ntg0VeZQeedY5isUu
BXtzm9DvyeUQh69jx8wCJ+e7C37mQA7avPGD7rHRgvIy9jY6pj7uotIYdm1ZE1vsZkZ5RZ1u+J3V
tAQBRLcY5Gh4KogSzVt/BPqRsi4Oc+M2tsVwMoqCUtSiO8dGvcyYWvaIoOkoDzLX7TgMZ2DL9QZx
ut5hGIX1ac/fGfEChBVxuhcTwMfUjTZWwFjm31woKN/440LhWLZpui6nekEs9o8LRVLrEjC2KA44
CtYsfes19JH4JGQW31iDBMQcJz9rjmMSMymWATcq8L+PCThBEd3IXrvT6RHa5jkhErSWX0wT/80/
Uaok7D/bHsioWrZnm6R4TdeQf17L3NpmyIcH6jDqsbFtAoIag4uAh9dLnkXacMRnWfzT51RuJiCq
21SyOrUM7b6Ph40uHlL6rS8h40OaN91239cj1QOY1SL4HbAoDJ1BN3oVM0PYhyzoGXUW8t9cBXWi
w3/8L1xhuJ5HLwhNbp71B5W91LDSi2kssI3l1cUMrHsCeCubzQewAov2oexUFv1NwDmQGVa1j8BT
oGhiyOPsA4+/KZ9Nymg23viBnIRrrqg0/LoZmbD/+pAw/+wvoQoPmwe9fFJ3DO//+X0TQ9T8gjrW
QxLbGKEI4m+aUtgH6Q5wFCsSMs3wCW79oWrd+q21P8cJKd6xm3rfwgdzXT870zNIVN+n+azIvNe8
cs5ZPo03LibubZ1wqbfqymOBLeVq9KlWt/PSogKVDJmlaCRlpiA5Qy03XpbtJXuKV9+GXjbfaZM7
PpRlgAc6NQ9B5NmkZbH6C3hNYeJgjGCyHzFNOtQCJW/51fx3IP/fBfINoUp2/vNA/tPPPP/ZND/B
+f8jkf/7u/5O5Lv6X7blEIKVumkQsrf5gPzd2uOJvwyaCkhuuBxxKq3/lci3/7JdJAeXA9LUha4+
Nn+39hjmX55r2PT5eK5a65Kg/yOB/18m8oX88xPqwk9iFmAK3bAhrbl/nAqdqSbOM1g5PmFHWy+D
iCXDOJhGe2zFS8dM9FQYshTrGfAGYxVMpFCY6tPyleVGoyWXqYAKHC+PR420yNeXly8sz+VAadZj
RwZdLbAI1hBZVsMUEQTgpZfHv++6Rn2UqYfzyfbtQ2rSbsNa6MRQND8t95abLkJMwWsEX1WrjDtF
yiAz1dAhs9wd/MKbt8vdSv2UxIwBR+qsYhScv97ZFQuFcEBdhpKzlmMAPMVNaMJkUF9lOCFZuq7a
+TxAVRnR8E90VqI1zkRDV6OElenY+TmagRhkTTUhv5A0MT25S8LgQx/hXDLef651LLBt4nxqd4Yp
3rPJDikpjE8WAf5dYs6KnAoTPuvMZleWXPxFfz9gZdymExj6iQ3oatLqTQTAIO0CY03aXWxJh+2F
DKIDu4pTFIzRuW2dHdsfH6ti+FZSmDaNAZoLE4SVWcwXJ0iJdxlY5NMGnFBrrc39WM3zTg7PSdiH
uwy/STegEwgaDmVmviKIPTVDO29xMnBqIYSU5SPD2Sx7mBraDDCxh4iaJaMl75H6+n4XExZdz7r7
xvZ9VZb1uLV8HNyT8G6mHmcqa1ntwGWdypiGoDqtbGwFaobKTOq2rKPjQszPWngd2vg9ZfKcRwzH
TeyZlQ/eMDF6fefNOO9pSSKQzQIE9xmaowNQPLAeM0c3DyKioMSN7hK/M3eOngKCiaCL62nDNdzL
V3HoXsymHA/Uo/7Scs3e5JHE9piW90ZSVw8yOVl97WynVGvXE4iwAJvzzs2GmhJmaW5yXackUpuv
DhmWXdjkW87MYJNS7xy09DeMdcRi1RgxvbKwTgo1U9JVsRGj4kG9i03/cDy+5X7VHsoIJyCdGN8Y
qkQ7dn3r5YMyP8JUy4D/jfciJwUWWcwKw2hQBlc6s1qbKbfB5ih1OGx85sZ5lMv9lNV7RtQ0BUj7
xGYOYCbqjCaGK4uscYW/udkNlatqXaZt1hi7McRBZiducgh6TAMtEqHoQSjiP5hxcJW1DWFXg2Ht
P3gyOVpuv8ndHvh8bT3KqP+edtgiqcvEcaLgnricNIQ0k9ParmQVfgzhnyIJbnWfOTcULyoGIpqk
66GjH5Iun5GZmGZZG/B+fBDbQ27Dwow76o7GwsIVWumEc5KnWhiwsTX9LOZDZZo/Iqlm00lmHexC
3LDMBRpngnQYI7wqrkFCjpQSNI8h2orIRvNjubnJQTbBm4c3ARWOoxiprX7rrQ6iKBkcNW3V8Xb5
SW6edQJKXTsNO73tdDyP48pF08E2YoKNcJMtC+R9NHsH4tArIoL13hapt+MAeijwoJQT2vyg5HTT
kNtJ/cOqvDDXncFyYg6D5piZT5luf0scyFtgKi2xGarsm92A3MJdD6/Wh6GEPeVCa9vPjqbOg+3a
M38OP9+Y0oRhnzSvKYfZwTH6Zh3gaGhnENRaLs6+Fw7bhuqh0rvopuDPA762bxmTWtCsRFHuQ4+M
iybHeM8QkFnUQFvadAwoz0bTtthHGPGBE8g+NfloqBrNKszvbPVDiirbz/2AKcSxWciLi9A1cntj
bd13wvyRWpxTgVN10Xg/9lF7O6XmtO7rOjg23iMJ0eClcZQyMEXjYYYtVnOMMaO0d7MSEUKpLGNR
MO17SKIzNloLKNJm6MWnTHiUieAj0NZ1ZOJdSKKND13fzViZ++F1CnxtL0POnD1Ar9Jyog1L86Ap
ORpDY+LsgZPZtF+MEeM53hgIjkGAwurmACmQPdwAC5WWYyRxcqfYzkN1tFtJQsTH4BBVg38OFc18
YA82TPa2H9yf+LpMxm9Tepg8PuflEUEm+ZbaqpaOK5VbZ2+W+QtCBMkIDZNMSwrKZ2hGZuCXW+Ty
lNDDo9V6R3iXapEMP8io1TU6GKalOA1pFwhBB+YNDgnNP846583uR1kF8wET1wtml34zJsDOEjKD
SNae3HJU9zvJaao0dcYtEyHsKzHCNdmPbu3qVDUMFttYEJwDjtiWbaRO1muOv88ls7vEaK2zz1bT
lt/6vvpm1DG1v3RvbEj2YJJLQjDtcf599IYPCLllphLK2niH5oV5RTAAD6vmbHiYGyB8TABtjo70
35mQDkc3VOUEoX70s3BvMS9bm23urFNjTg9aOvn7Og0PA/s09OE5u9dKjVILZnW+kP42c/DoM/ru
NmFL+ng8NzofSWPEH1OH9LGNmLuaF7S3YKexBiFqgSY6UIgz4r4++VaFIGN5ByPOCg5hMHAGXoAQ
x1uRQAvOuBbNcvCJuONUSHJOGpRIW3D/ttlgAJ5rJgdgYCePzWtvlgevny5lh6+UgvC9PaevbClw
sFbUt5j4OQG5/Mo9W1t7FiTlPKzcTc5FJWimuymZn2q7ASNjx9NNT9yMZUMFZc8w4f5H21iDh4Ct
6cx5+jZivAfirXqBvEA7F/3xdN/0DVEZraEUI6a4s+0rLHIFn4kmb6K9bdpXTQOkYqGA5wQF1fLl
xGxtYwfZOUbrcNA8+OS8CSWCVCUD4xpdxFMCyXKTsJBImtgFF3wt0VI0Jarg42H50FtY+JTkEqO9
ZEqEyZQcU6gbOq4JJAHfpBPyMirxxko4qc9J+hCWJUde6H3rldRTMrQeA9A0fiAY/GJod1dRZj0J
JRKFzMqFko0GlA9tUZJKJSoFbv5RRjG2eyU49b+1J1QoBjQ9QUKVsLSDY0SwvHLBQjtFBXL4h6+k
LKgg+LY9/CCjErpYTxwGTfvOOR8SBVpY0PbWLoBmCgSG3I09UMaWQPgl7I+MVitBzVTSWoqRS0bT
PraahxyQua9EOBCywsL3INT5G9JBCVIWfqHM0c6qpr4aSnYbFh0z6ynL8CPci4OBxpcYVxRYwMpK
EqyVVimUTJgr6U7k4pS1BRqixidvb6MrRuiLjoHIm6ilLZP9J0OJkJz/L4OSJR0lUCLQnQI7tHYD
2iUh5uE0KTlTnxBZoBjLQ4Gu0CqujankT5m617xp56MRPU7hC7xMMgxKMF3+OTYaKsdJeHS8DFlV
Caw6SmuoJNeYZurcpm4H9jEECCXMZh4SrcZwN/YSVFsygPauGzWMpwmSbicHznvQa9XaPShDWM9K
AtbRggHfwNTA/XwkrLiulGBsV9QYQfFTrEPkZKGE5RBXBBcGSFrhQqACpIwKHc8slhsy2RjnXpg/
XLPWYOgfCiQ1SCOYkwkvorKAq2CSSF6AniyEbnSKuW/DXVvTh6MkoCZ3hk3omT32N6SyAhfx1nGz
b1lUN/s5zU+z1jXkbNYYKzikAhJl/WMWuz+HiPNFKIrbHNf6vpAwTyvjeSSDlVTJU1SR8e7Jlp9I
xFJLHqMwRBo9WUpV8ojA8Gvwq0000EdW8HHSoSjPXqfzD0dWybw31oHhzpPxTZETeUsKpney/9kn
voYZ8uQHybCeICe3Y3rWO0iCpXgqXWkcg9aYTqbaRJjQ1EO7sdapy0CtK5Q8WQhnjTOHxHX+ZKEF
0yvJGgxxwlH0lAetsqq9RYGM5YrqoAkSRj793cTlABaUeTMdM+9KYMA5Qb1yTkPwmTruhCA9I6NV
+Yth6AYU01n39syjD5FmoMGjapBHsJq9wcaNjnFj56TlOysKGOoZJxsHnjhq8qoqGSbW2ezS75U/
V5xsdzbySInRIYqqx34IIWh1Tn/WXFTO2dWPE9GqOdVODZASVg8vaQX4SbObMzNfEAOInlmyE7A/
T+T2QJd6JbWzIcpPN+Ebq9Lx0FjduM2dLmbwksoTuU7n6BSvEU2225Rz+e8PtTlkD6SX4dLR9QQs
Bg6aVA4IVKwEl58z4ekt9J3TfyMLzeFegoPPBPiloEtv0rHl1GFTBKF7KL9BNvLpdmOiHy2/Ir+V
LPimyD3UHqivLiOzHCWXyB8ouboH/EBNHVzltWNQQjoFIKPilnw6Vo9jCzVXW/BNNrhbL3ReAsfQ
16Ezc8Kjw/tkVWc7n+NTRRFWGvGzu9JctR0we0q8ElqFvJcqoouVLDrcE3WYT6GgWbJrkq1nvzsE
GcOkZHY4lTexKs8xSFIY9XzGtcdCyNJXUTnXm3ierVMtWFI7ZOgAZd9USdofQ/NbRoMe8+4M27z7
awG4LTdChKzAGM6DRZ05RtXeFXPY3zdp2b30RTPuBowJv5+vbGBNRtiX2+UGLwWNh4S9b4QgD88i
fTsb+gMX0uakK3qmkfCU1lYflkHI1IsAR43aqOJuFkVGedWfIttE75nx3K0SGymVkYQNFJrWhmqk
CqHqd+0rs0gdrpUwT1GVWb/vkQEAOV5xtsYDka/AfdXbIIcenQNgYE0Saps2GGg7Q/dvh5ptpVnd
e3kQ7oVdOYe5IuBHPvbEhO+fN8tzaZyS6NSIH3jqJRVlvyc7jq+5bju7cSqSkxE9EPSb+In+9Gky
XFlPnWud4iLhAlrY1KBoQbAPlWJbeI6/aStJAqhu2xOyG3bqpHgbFHRtMj1cdwXKrB6JnwpBYbyX
HbOCLHEpVUrrkIOZWDZbserECIq8grrx1VVSD1ntxlU7n5YbEVMym+NLNRo747RRsIx1/Pm03Gjz
A8Eb0l3qsvb1tGxZovMZmjJLnIS6mbvyKW9Nb5u4XbUh3v4BJyvY6b4EqOhwUMUzJ9+ZY5RwCj7Y
ORnOOTI5E/kcvZ/ADj4q/G5e3h8DDcOrZMTqjYKrS2hz5GTm/XKTaeI73NVHq3UUjEl/Bn6FTmT7
W7BzmNnjCEC0la16HBX7upGnkUXpHmvb3tEqWiM48lAJgH4ZCZwtEdOelsYvCSHZ9xHhETmxQyli
9RXg5NajD7PvCA+nVnP2Z/8B/6DzWJYsDeDslSFyR5P71r3vRZxXw/RHW2t73wPoH5XdiItJGfzH
eNraCTizllXEUxcaZ2jq1BmbbAxGWQTnWn6bsd+6sKnfkSJUrpD0YGy8NmUMpkv6YgVlvzgnAitF
HiTrIaaTrnPFeLRM62fbpU+hyLyD1QlqLQziJAPbM2KZNABg3KJT/sPHe/cJKePEUOCVQgLjWgMM
2Vgx8TcZyPA0uP2KzdN4SxDtB0hwxDSCf6sC0UpZsChhKTyKAaVz6UVL0202kYeCkHETld/1ITXO
5d2YZuaVHYjc1GTMdnXkQfDjjFhMc3mMJTtfvNVESYIOVEPAemKyc7mrB7gk7G43dZVXh8Sv6xvs
x/5NYMZXa/iYUEW/SXNctaK1t/FoPKG2fLivaaB7t1wVg03dWvpTSK4ma8EPEAVj4xzm0w2ovWY3
k7zfO1Pj3YQFrJW4oeOspn7So3R034cjliJL3/RlMu0d41cd5vPRtuJhP7McYQNCLjJt/KdinljF
ChYYMTSmS9U009aAR74J3eF7qkXNnZU3r2HhmmswDVxwNcEIFWfohqkl60B1EdZYUZ6mKMkOAaxg
Am1wxcB5rj11+k8Ub9BVfEpiG0/LU6yFptN9lXodcy1upqnrT/Fg4EKVs9h0akrbq/ltq26oId14
jcWHj8JTY5pVDIgDMIVQt4vN4DlR6M2694ZDYBALL/r8BB0vP02yvmdXP/x+Si5D11Lazy0Ugp10
QAUuN9AhOYHY1a5oq3QNg4pLfXjfRPCUl68bXOlPDduzdJWHrBUIh+OBkURC14sXM1WOluVGjs1m
8jl8hegBGhGbo7CNCcJpWfT4Df/p5V6qx+kOUsHLstMp2NY4WUiuYsQtP3Kg2Lr+QwfwuS+j7Jj1
tnfQ7NI7S6qWigJMWOAxVoHRzLhlUg27AX+8HnQOq1yvo7WCHWXV7fnA5NDwQs4f2j3Wd0L9fqtj
uahU+sL+2U+jfp5M94wTTGf8NxOPH7ptWlzDID6FxBdPvHu3iv3kyZ5psJ9Jc68i9MeV4etUgxbV
XVzxs/oKuwV/rvtABv62R7VcE3+nbDuPSjJEOIadQm5CqBTRtnbn8M5ttyXZhH1hVOfATeGIMmRn
fDSQGlOnmuC+M5x7mH3JtiNXnlZSHp3YuQLl/8VQK9nz907GcVeGot6mcxSup7KHcpkd2LMFONg6
unuQGVc1f4JVrU0JvuKcWtBGn3Z1/JxGxk/ketjuUYLDNgg/2Mff4bDbJx7wQYjf7a4muSkZLnJ6
pJ6x4hKNO8hf8VdKdOPgaaoZSov7rWH5dFsS7wDNJzmXuxMRm4hftjNXOIiIj6xaA6S2AcF8IIZv
kgLsZuc7fuJj66U3WTVRwclnFfjUqzU4pzjZVnJM7iovZUZn69ampGlgJYpNyZB3w09mcZPYfHen
zmHzfMa0COS0mwmMKG5QWpIOiJheN7i908oob2RCvMTRYv2uAC+bSY0D1I1uDH45tm5yKrclwQ4Q
K0HiVRebWWmqxT9HcGnh4FHriR4AYDb7Fg3UbMkMn7KgEWBuZ8LU2nkyVJy91R4Z9D8ScUZ/KSmx
Aw92VMtYoiI06WarWIrmms3RW8Cq6NoQpkCioSAKsj0DZ5aDURo8shGIjUs7ZQNT8fCxmRVfyeeK
N1sWHLzsyZbBxWFN3DdteBnVH7qazOrGIbULO3Nl2hJ0uzvvnPYlJ2C2SjPnGennxTJpFw47E+9P
m17wzuBesPGpMm6+rTAYIiyQZLFiPWY/55A11+Uh93VwelzNcg1eHPFItya1EkfOUdOnJ9dNdzpt
EJuScxZXtfqm6q0NlSFAII2R0KdLJ3WHyTzUYv9AROIqJYJA1Hv+VoBHmHX7QgBv1TQ4kNKsrAHt
DitMzP5D4l86uEk412p9K1BNgJnTp2lT3TKBfECaprfSAgkioJia0K7Iuxv4MY2fmtf+MGR4K/Oi
pPytSFkYvwfhfdgFPtFGwlqSAmDB8gADzsAAy3IYHhNX4WfTkgohjoDl1qGdl2KzGeMLvZBaS0+k
Vn+zavPX+JmjEq5SghraJKybLAhf8/iTnWrI8K6lEyLh6G5p1bElW7byfopgEMweUyuT4uCswZls
coA482MFO4r9EtyywITrQ8ita/mkDVRCzvZbrIPUh6C9a5vJgDoV0MYAPr5M7I0oi2lHX0nEFRhA
TyAMfeMzZqFA0rWyeFPLtwJTOpUlxrPZyu+RkZfbahD04c7FS54xKtc7+CCRHp7pqil2LUAv4PdU
YEw6dD+oRNMugPa8KjvzyY88ejMcmFNAqhKzw30WU21t41i3oQzswphqehnlH4EOM6S0yPiGNVZo
lJO1Xl0dBiMDq54Gr9rOzsnXRVywTOShqDzMedFjVtGuQvjtY2jK12Ly3nMAJ0zdQsKEnNKb0L4l
JfQriE2i5EMAxhanOxu0GM0oV74cVlBxgA+zUSk0J2Xt0UxkdlM0ha1MwLwNzI29CUCYbRRw1gqr
Xg06pXNc2CjmiLTvDVgi8pFEA5tgF0clQYVRNwlvmESMegK82icf9g05Kv6M+WgzVpBsrmkjdOSd
kZ17nU9aRfEO+7OVXZfFHr81jg2id07aRnv2zEfKm7BQWEczGtUALyk2ZgFQzyNeOFCflU93DZGh
Oq3ttTDgGdj1hTgGGEI9eaxK45es5wPKGv9+Z3gfnNYhc+h1x6xKL+ETtYCcDc/4QVGAKlBFjsdb
9GFZXXyN4jkt/YbngMVK1L4iIoDhNSgQZziIo1k7V4QfqRXo6fWEtpGm7d0YwkTkAp+tk6ygpmBb
WvDX8clpGz71dR3SN4rTbTvSV6FVVbHrU+8TEgS/mbm0L0E8H7Fi3OgY1Te+hkneq1dOVbIdwMvY
JlwnGptRLzlnAuIy0CEhqeh217AHEs7WtV2oqn63ZVvOUZivu9T5xnQTqFFe77AVrsbh6OieeIoK
qqwEdBlDLRID4zMCkgvfSxw512zmMTvaAo3Ic4Kt+8PZ63kmsFI7ChynRkaqwhDacigEeaH4A4Wt
2kUtpACm99aG5rDHukhsCpKSaz9xiAnV4JLzkd6085Rv0xIvepKDQ8V5/WQ6xSnL6ljRAUZSDSiQ
YSk2WdNSgBGHnFQdt9hhyI1gms7oRqegdnap42PAnFhXCpbr1UjKJdDfqhQQdiopEq56/RIhcA5p
/mF+xlZq3Mqyf9e6OqKgh/JOq6Knd3DIGtEcQPS2KbbW6NrwJJtfnGNIHgjyg4BDzm2AujByztjr
PZPXcKaOJfO+k3k6OzNSMHRKpj3uLVquvdPV6LDozSJ1CfVCQPXVGvfrxlHL4IUz/sdzXw+1WSf1
ynYsoKIQvsliXs5bCskQTPExR6LAUcAUoVoj4YBFJ7dLPgEQ4288+T9eX/sS/TtLn8vl25fX/OPu
77dT71moYYIt+Xgs9GoAqnf6rFM9svxAdbN879fD3/8IQ6Gulyf/8dZfj5d7v3/eNJRiG+gzp2o/
HvBj8o2DmuYE6s0HK8bZsPxoHSrIISNXQcBVPovZwD0XiHxnBu0nQ7Hp0LVlsq8Kch45q+stZLhP
e6IcoX8lZMjV0IiIEMAJhapGriJ/j+dh+hamnKZDx7lxZWcdNDkzsVK7EvyNrIb+vJtTD3WqQEBv
2677BmKYF6q/23ITuzaOkOUurgNP3y53Q4KwyDzqVY1wYlUokPq9eSyy859fX97PyZlY/36XVP20
5UXLjS3j//tOv580CeWHdsHKmWvw1+u+/lm/3+vr8b96zb96zqSt7ug0ewyqFeE2EPEDo0Y62Sgk
XB6GEh7+kilaHi73lue+Hi7PLW+w3Pt68R/f+8fD5XVZV0CzMfhbALveaAhtzJXQDQL+txzg6vG/
fNIoa/YcX18HRkVs6+ublsfLl+2K3U/nHpf8U91xSKNXoyL4YNb/vrt8abmxyFBrlXb8+vY/fsTy
0BCD8dug998utH/nQtNNHU/Wf+5Ce2TtFv6PzUdStP+xGub3N/5tRPPsv/C76lR3eosPTfm8/jai
6cL8S9hYgUzLMx1pK7fZ39UwpvWXZ5rCxWyGLdJxDFyqfxvRTPmXSbrBdmwCF/biUfv/MKLphCL+
o1VUeLyHFELXcaNJ0j3Ks/v5cY3yoPnf/1P/X55o8tb3K+0caxHLpdCnFdZ1AZxK9rxjkxybIPQh
wTVvruWjSU/+KR6btznT7lGR0WkrMa25zCBYMjOVPYtNSj4o0ExJMLnBcB8g0zow2H1GDj54g9Us
4IIZOYUpJmzOgprSEDYP0jHX0Y6imLLIrtBb34y52QeC+pG6y29DCgKqyr2naotscAH90sCa69sd
OSrdexe18+h5BRLVfDuY4ycLSjaKEIQ6KGEm7FAX6LdHnsNKyHQDrr4k3gSBTCbXoo2+G/EMxPGQ
lxqLPvZ0ieXM1DVS6lh2yjYN8aqO020qIXbDGSsbvLHsXKkV1fJfIb2P1PudMSvnZb+dm+6+Q6FY
ybQ59qNbb/zi1xDy4ghQCyE+87kbTCJ3yYvmsPbNDf7P0H5XydA8wOmHVNpVkEoD+TmzYp3agehq
JalQTRjpWI8EHZHiS+LNcedt3Fr71lr9U1nlHy2ZxRZ2AWqDHtdUUxrsnZMCduZYP+N7bDeCaMRM
Ts3qMPED2Vx3gX3RHEyB+vjCXBlsbUXgaMguVsZ/N+G30GiYofS8vy9TKtRKxoKwr8IDFGs7Lq9t
Ph7cGduG3iXYGqxx7SoXPb6jD1bOtNRPEQKcm/woUvgN1p0VdI9oYDub99glHS2PHaagzSAFW72S
stE+wEWoabc+a1tWF+N34Ms3mhIvALlGONGuaXQt7U8x2pehTIdTyy+BHPt4ndCaYwwhW+87qZgz
kRSxLjv/yRrn+5C/NTuOYj9E/dFi3UwqoXLAxyY0iiTxttYnRM80fO6MwT2EdXtJSlmeS6eHj2/S
BJx2B322kl3vsK62GmRQ/pisaxIO5Vh/zWDTgeMgZBy4yQ3r4HgHV7w0x4cmzNOD1YS3+OjKleH4
rKf7/C1zFaSEkHYuXkwneS2TMl0nPUMv6egvaAufU38RXn6RyGlugmbCbFphkRx8iUyJ2uKxGOzr
nAFRg+VI/nc41QHFcHbWrY3Av7ethh3zLTR3Fcm3rsyrGIoUBwuJeGVRrcMmHCBEkZzJBOhrozWS
y9dNY0cLkyFiZhx4KzCQOR/oYXrzaFMCakLutP3ZMRNYJW6u05FYReupyp7Lkj+RhMpBjQrmNPO9
MnBItyGjwxzqEXMF8Oq98ZCy/GSuSqYtEsaPqqdROJ/6jVfDmLbafFcr9cKI5HwalLKx3Pt6Tquw
iKkqEdZpy02HzPL7XqPuqZPxdjTdt7+/qNZv4EhYiHbm131tLqnl6Zhn/v7aP94ug9NolnA7S4lm
NQ6tjluPRJN6lNT8mrZ6FE8bQ4LVl6PqhaoyNiC51XprswlJwHbRpyMQNMtOVPWhCXB8TvhtIEHg
x/O9Q0jslCVWYcOV9or2FECw/n0PuOv9NFFa/vXU8gpcALfRGDm7r9dH6puWl01cSzazxUhKK/BW
4MUsT6UBqGd25L6OVLJ7eY4RGZ1A6iXLTU5c50hM8uuZr1dFjnIWMDHOObnpp+U7f79Tu7zf8kQf
xVcmtzVjJI5uqy8eG5CyzIEj82nImKNNUJ+S+ANiqUNQgtONa7wPxbM/qx1cFVEWXjjVvQ6AYDWA
yzijuOy7qo3PQ1880UdSXzrSyEyP89tlMN21dLLWTGGP4GtyqNUyDOaPMeyvmESIJSeICVq5MxTy
cKzi2znzTYZ9/RMkwGKb9wVcH2emtGWGPV47sjrIoHhusGch94obDfMMpdmls00jzLEhrJL5bQSx
jvWo8dEj32pmP52lvc+q8nvW6pkRd9zeFkAGEykY+c7NR9XozkHLARfi0fluqsblli3dIWx69zmi
dRt+UnJoUby3uK6yo+YG7+yUf+Zh11xt4Rf3sneA8/dbR2u7J+gH0Wku8vvOp7wLSmTxao/JNpvC
axaH/k5r7HpbhjYMZUe84bSY90lQuSe095Pf6Hi4fnTlWN/K8IH8SbkbMo/h3kTxFVBt3Io5+p8f
MOVyMN4xdoY7FtBibFI+sLelj1mTz1mstkJh3UBrWB67PavjntqswRXZoW+inF0YN3Pk3/W9g0AR
wRoYF6c4cLRh3kKxoxC9t3w+Isor7ji9/n/YO5PluJEuSz8R0gA4xm3Mc5ASqWkD04h5nvH09bkz
U5Gt/rvLal8bGBAUqYgA4HC/95zvHLPk5Exwx9ZKabP0MbUm2fBXwh61gXgBT0XJXB7Hc6Wb+6qf
99FUQs43pY9fbXD2e7Q+uEKbkyNXDVMLgEjTkAiq2Tt5zKfm95567XFIvPsHzLnaVrVPMJVUdAt4
uqOsw8LNXIH4JNTGyGKxM8qfWiT9rmNTTJjFYkHvBJhkBfjymMkurtrYBlLjtdp96+oK+6PjAJZX
6hpbmtMsXOiqh77IRvqjpa4OEacCWAxdaP9qbTdJzcDbrmpdqWMN0+A2SavvlnIvO3RFpfyeK5Kv
IQsKQpOzmfSncfHeFEnlPHooCwcituR5hfTB4BjJXbvKnT0Yjp06yxFhbnzD1QGqyN8nWJ3lXquL
E6je4qT21GvZnP60QcJvfejwJ6U9Uht1ITwO1R7k8nndEaD1dt5Vf0ttYim4UtcCrhxmL1Bswl3u
1K/q3FvGIl3yUvRFuZPdUGs/BQV9NLwg1VGPv7Vh1VF2IZoqDbEHqa9QySzUpgPtvO2LAH+p/BrV
Rn3fYdISRjF1B9UJfGze5Dhy4fzHa4vzuS6T7uihOMCCIRep6nJTe2neEJUMTQ3dAtfbY/O4BtVr
6spzM+uoc2PtCbqlHRcSc54WxFYQLltCPWSj+nC2RiQDdkjpYpfVzCyuf46yrPJ27t7uUVV8UbvY
NxnacCM/TpwbQqtiyvLPnfo4h1QKmMG7/UGdm0Hds2937tu+nVTf3cRs6VZydh6nSJ2xP15zC3+A
gUY6yuNudaThxFHnTt3N6iemFgXbGu2YkUHmeLt5m5ZvQB23ict9Fw9ufmTat4oBZ3MbSkGaupWU
Kk3tPV4zQmOPSQ+DBdbKUxsI5tHF2qbFtW9l89WS8iH1s7d/IF8rQ1yuKNLdja8zHurSQOP+3vvj
NQ10+kZj7r7C4YgQKGblgK4qJlqJLKIzOVP7R3NV7RV+hE7Gb76oU2jIIeNxRnMr4AGrjqu4cA5t
QoqyvAXVLVm2UURRKoTOSmvMo2k4hLj5PEREb+PszR/r5G3MFVLVOC4JacTylnRaRPMGxfKtOsVO
PjLlU79UIdkpkrzZqRNNVRnhhLpb1SbweOajwQy4ePuUFYjqOtsWv/1oQPvquPUcbWNliHDmYqLg
93aG5Wmu5M2pqxfzodNI5Up2+u/h2ZYKTXWo9tRGnXr1GhFiEAFrVP6/RTCZauGqkfNtl7//mdTJ
KAHTbO18+ZDJpcyRMluZHzz1ESaEynww9TMzbBZUxfyLyWB+dFC76kfMw/7+XXUYmro7r01HA8SJ
ZPIbgV35PpQfaTD4SGrvsflPrxWaxij6+DfIzvhq/tOfmFirbPMl+qX+TKZ+D4Hu2bapKP7r1/7T
7/7xGuJlZwN/kstRvlf1U4rnX93RHrfqqIS977RltTGa7oeBRoK4QQMpEHEBf2/QONenx2tjIm82
kxwGvTHdPWCuMxiCfC8c2U5XvxbO+NJX6lfUL6sX//gz6vBfv4N8fmsn4oI1EzZaIz6SzOLR9OT/
fvtzb/92AP4r3QH62RAEXaqfqw0xSfXp7acDCCM950LBwsUw0Y48/itD17HyRIgBW6eaQU3TWDgM
UnulCDIyjTMmE3O/SG2ESlWc1MMd8wWjTke+32l5/6iv/avaFwb5pwbJ+TZQEoyoCzDSI7mT5rag
Qu/V5HFQXGaNsj+DTHHqfm/UoadGXvUiQUsGwwWNPlV/ftuoYftf9Whv7p4h4ne7UfQ/cqtqtirL
UxFGFMdEHVrqiZAUryhboTCwwNtYUtYx6GHB1xYQTkbpUb30qBWG6Jj3A2FP+NOn6qBKnar8iVQ6
3Xp+Fb1VcUNZgH4rIavaLdbwdN1PxbyOvJixTyFW6OcCyJESwLbLoxOgw0UOoHamf7bHhSxyqXR5
eBYNe9hYcYuaQw69ypio9rBcrxsjWA69HLhV5G06mlyCD+QV6AqKSqaOh8HGmx3L8cGV+ricSGZG
yeBTp2hNylSkzJRve7pNmBn8x1zgo1edDU+2PNQeLREf81x/TWqAsVvzGkjRi/rgauP0EaC7wO5X
lZxU5IXO51ZJ4SVreX1dR2iLvT7IN4lM7h4jZJU4UREwj1gFlaly1sKn2i4nyKhSwCNdlPYC6m+l
dtGh8kC2gkuNA+OIGiA/6dSzZlCK7PbyQV2Y+rwv+uTw6EmoPSrmPBceL5Kfo236BhqnYtE8NrmX
uPuldUmc5cOpjS3nEBi4wnXXBpRILOg+k6Y9q7/26NSoQ7VRXZDOaD+CYvW26m/gDOXZpXadKYeJ
ZCUpcorBPnQWi7FzMIT9IRJYGeQcXG1UHT4iDUEkiID1FJc9hRR+qpWCxQHK0bcuk2xoeH5OA0Id
26oXEXUCWlUlvpqDeSYiemYyoMSzchNTIyR7oQh/UeyrtyZlTv60CZaiqONjXRUTWcHjdNJ1HPtI
nv85zsMaXQMJXCoSOEm68VR6uCZQ3kf4CdWrcUz0jGcX3wspYQ1ILQJxwUYd/l+vJc1a84nKycfL
gFzhXg/5eIM0Qfva3DKvoVA0xCs/tQgtQI+w7hzt/eAhF44BJu4i0wF05pfkcBd5sK3QX+5mfUFg
pHvLk5G/m/XCJS4CARIcm6pdvHMylS+LFRD6iV1x1Qnns2nM0WWkf9iUi/7U90Z5yYBmBN6V6XaC
BkMX5wnrrAF8PDHJdSDTG3wdoPDME08+1dwPXmylx3SoYOLA+wR3LqswnVgNOvJzmdCF+yc4NMGC
qGOOD3XrdudqHC6DcILDiBNGK0d7F4eQmxdHu/Yuy4+5TeqD4xJ3oI0wjIFRiiMIwht6FMACflvs
rZkr2qmdHhFQf/BDrE5hDdMQTsglicEih/r8cRTQ1UZ3JPvHpdVBYki5M23dOCLpvlPZqs84qOqz
2uvT+idZqDCm6rZCGKQmuci6U20iSY0653qpjHld982wLmx0x0Xo2kSnkZJtZ1Z8y7Kcwier8R05
H0tmgeQVVnnAJxYeCtJkl8EFh9OOL6KPvd1swko3XES+VqGPe7KGyNCcFwIqG1kGCQHWJXq9btxp
h3S1v5iQoDErQF4RlpmsK3IZseB4V0GYxc6tDcIWqM2gj8goFT7blQaWT3R7EqG2uC/tey767zTw
MX+ZUHjnaN8jn1xZoKhX4J7zjZh8kNDDj9JAGks/yVvGakNWw4td5NM1wN5zsOz5ddLNCIgvEXKT
lDVX0QLHjb5iaU3Nqi+MbN1QWZ8T/ZvTUsQthh9VGJCXtehU+P3DMsXoQpz+SloFMDsxog+F+35Z
suRd7RjNnsCCbhe0AgOsPenPmEcIbCf8cNGxAeY4hnYeT4p1WiM06ci4zciBhI+P3bBGaGVrmAk1
E9YJNJIVQHbyMfJyuYRzCCmPqT/SyXw8VkTUEEkWrsgF/DFkhw7vD3p03gaSL90II5gd1Dh1g4y7
NkLE4RLLJyD1UGriP66krC6bjeg2aZjMnNi1KUYj0OxIMV7FXv2zs+V8U0Qdzj/eiMejtk9bHvZS
5zChdKUCAcwJtu0hLIx9YPv+RpSEeASxsRU18K2JC3RdtN490GXT1UkvWKcOelblx5SQmmqiWUI2
WveGM/nf7t1/070zwVvBdfh/d+/uzc+wLP4NkPj7V/7u29EO+8tycKgIfL4yHIUO3D99O9P6y3Zs
23F1w3nrwP3u2zl/mfTxbF8I03RtOnSPvp3xl+/T53OF51iuBfPhfwKQMHznD1ANVkzBWwBwppvQ
13RT9vX+1bdLW4Jhx96Pn4rgC86hllzFhWj1bAHqN84HIpaZdZA3KurgtPgeoromfQVS/yPUiTpn
jMdaIyckj40nJymgAy6Tg8aajsbTY47aCBoFICj2iWuzqFFziKmr3J2B6wxbiEmVgk3pYutZ8sTc
dGWzpTCMqdcwSiqp0BiSzHH2zkQQHhI7d9emw7it2jw99IIZg0AJQ3z1U91n3a4T/ofCY4qxoGty
AvfJ8TcNAVpP3LAx+dr5MeismzERNW62NKv6tDnSV/gWO9EJdK12Dq2RTp42FrtarZnVlEpNxh+T
K8ecPvDckjRA5y6GoiKO1L6lhHCctSgp1kPb/kDZ/l2PhHOaMm/ellWJxi53xpPlTcaKaBji0YN+
Vxijfa7kxh8mgdKFHPWwwVRKR6axME2HfBoN+IRcogm5UfiNB4iD0sDLlHbp20SxQN186AhOGuow
PKdLi4m9x65dQJNVAA71GXzHcQ4S5tqlXrjgOGbhofO/rRBnAZMlzH4bltnLKJJLEukZDyEG0rn0
qJk3qUuLIrI3vW7eY4usCs3apUYznQxtNknONQG5tRFi3UGndWMMULZGDeiDmqBD2woDr90XNklf
wPNYWtq9A1tndBtMF8IEMsgsgMkiRIvQ3VNNNY7Cpzb8e177x5l4nJ0yTq2t1vS/hEXfoZqDAwuR
ZGV4WHSaruhPajPBciMnxP6puyVTwX5sEYQnDcM5Cw5H3gxq77FRiw0zKwOmGfZO8N+f1EZ9oD8O
1QKkWZgGNGRkk7hRAQJI5YrjbXeZzKcxS5HVG+ZnRXpVCw619zhUMJfFbQiczbO1OtOlLI2ovcdG
XQzqcJknwvzsllAFeVuqm9FVi4VIVt3eVgzyDgWZ9EnkMXAqVW+X36n6/tTm8ZqIXP2YJv8SMmUL
MNS3RYNSMymJU7aMAeg/FHPx7xWCmtdPsrio7nNsmZRa2xQmm+1G8RZoWXVq1KpZLaP/dZylO0cu
XltV8JcFlggd+YIG8muY6v2pG0prgwIdL0qKnUl4xkK3jo06VBvTT5jHhBX+EPtzYuQHwwj21VAA
zKg6IlqnsoQ/K+tv08za3msaduuCNlUxdedmDD56JTlyJR1ll2njyRPiZfYwS45queXJN4VRjOrx
SZdfp3rBkF+52ojfe+rQb0sDaIO+hyWE+0L+ggm+eE9a65UHBDr+wjimXVieHfLHcY5o4RYH5sLn
ZqNr2oxFdYx3izV9IpPcP8VaFJ2s5ZVvlt5zaGEEhwo/nMj6xjPCDb8LIvtT1XbYjFzrxUtEvlNv
sZZnO8KosSJmkLRIed7VD+jB5fUnV/fr4zwy6boZY/Iyz93CHY2POV2eWx9HQzla1bYf2luyTN+w
PRG3rKGy1odLHBJVKJ90a9MMfmDeBndcVwZmdhTfQfM+8/SYkKL+g27VB9+DiGIW/te8Qsa/4NL0
d73fZCdCfi4AwgCg1/yLOmYqtJTLph8T+sdzdq08t9h70/R5gmZqTOnn0MKhJCZQNW3uEY9F3h/h
DVwK03QXTQrcpNc/B5B4SMbLTfBF/Q1DZbgrExDRZtE7lIdjFCJ8ulUHf2GLSRa6qjnc06gg9mLJ
GSKG+GIhLV5crqYwv/YwTnSzWs6gvkE5WPFx7swrTuv3XoSakWwSlvi5S/hMAlVl7nm+2d50ICfv
vCRjf6o8zHbNFLVnP50/TPiP1nMCJggL349UWGKFfP+7pofWibWFuxWQ9FZTSzpuPTwHnhaxOB1e
44WcZLLV74Ahu2NIAsMunuiiw3gn1ESL7kIk4uy2dn4sIAdifqUrsETrIs/JLgjSfWujlEhMC1ch
ThSt8cWqZHlK8BWJCW2PcAJmeEcJAo9gON7LMIHub0HFEBYYqCYO1t60kN2A2XbTkzizzhLPYAwv
BWZ0IXZ4TgWcj/TnbBBPHvrzS5/Nd2TM40smASuL0HZdKYgnLwF36jPpLmSxbHzD7A8mQdq7uuKP
Iq596hZwtpz46WwWqXabZmJlRPgjmjPn5mVaxoqk6vdFkL9OVTeRewCmlITmL6WicC4amdb4CyKn
C5/mrDqLztN3S8MiUmu0W++k+iocIc/3+WBTxk+n92PStDvb6mcyz4Hbe71x9Sq72uTIwHmK6PW3
DMoDFAjeVwyWfGdGo7n2PPFx9NZRfy59HbZ6YaKqINdCj3+kYUQeC3hvgpNZy8J8N+YaxArPc1xJ
3EBDEX1uAXJsqEK4ONNqQhQKyJsi85Gqs/7lzfxAtpjgcGStS35Ray0/jEI8uXnwXFQokTK+U8Lf
vnR++9nDyQS35TqWDFMu9y2BgM0pSsLbKCLvYGZUAOStGqXcnVFEjowd9BdIyTbA7EDbzSUUfDvU
jkDuXlOUQDSrT30zGTvAhiixdGC0CblXCJJAQVnRBzys3xFK8zjRQ4CTuq3dlm5LcHmCD8/hnjTo
zoLuyLagsyQ7pn/yF1PbEgDrMDMYv4cFOfBpFiSHJbPTdXeMHOPj2OrmptKsz5PDE8v1TfrWr12c
0U7UrF9p49rPRfPSUKuo/HDaurSfj03qQPOy4LTgIeDtYjEh8iDG0JECssCtDUHnyUz997zRpzgO
QR4Tq3hNBKEUc3hsc+dnMotPSxWaa6fWL6D2MeDqxL6GotrEEUk8xP0CkKE01OU9VioM49c8GMnq
BdOli/pXVVKRawY92pWZo5Fch+5IEBlGbB4owcb9NtnBPSEcbTfp9TUmEpNYIZTzGKguXT/dBIwu
osHTZxN5eaNTM22H7gVYp2ijO7aB5hw5rIDdnLB16oLHMR0I/zOIsDLTGDykN9obhv5QMlqNbV0h
Thmm9uOYLsTZ3uMyndeOU0Sr2ZqNg0OEA8tc7erZ4qttfxFzHJyboIbiA9EINxcS4Rp3ZZ6mT6PL
VEZHp0yNYge75NvQp9kOJcTXpWh3UV98isKYmfhiITSNsBy7/sfIQ3BLLhTrB5DOVTT2h77Sz9pE
5o1v+e6WGt4PMNXdkS8iW2vJvbIpAlRa87R4yHO0deQm9pUwZ0yFFY8jLUakL5f6Y0l+jMhC/NhT
DB4KeYjJE/s8S55tHPQ3nqXwffqnxqNMYwQka5nwVvuCgspIWQEwUVweXGoYkG6HbUoVKJCK3GgU
BYsTOT9Rx2pPtVrV4Qi6pJ01pmS/e6uq0/845JFY7Ma2+DBZFdPvvEhAMBfkco1JAdT6n+acarz+
cVj2E1qaiZIt8z3B02RTL/N7IRp9NSRI6JqRSFe3d4k4rOP6raMGYTxjlYSEH71js48wfk5F9iqo
dOwois3bOmXmVRsVoVVZ9F1BA1S/+tG+TqaJGbDHNAijIGnMUq/tWjYQ/zYGGxOZHWNo0J0yuaEC
T+hfFF9U5xnF1dc01LDGmmQJjShv1MtAudfAgIdDruP9K2ty18MFAaXcxDpufltgZVOdcc8zf8zU
nbaeqtIaIGGOg35SXtfHRhleTQy8cll3/aNVmFcFmZEO9BFFhVEIl47KFL1PSYnxs2Cm5uPeVQsw
T1nR4Iii8C9k1/hhljdkskWwUz3eMe1ifa1oEYxdkQ7gGB3PuM+mcrnNLcCu2DLe26L8QCrJcOAp
gtVz0sNrOBDdZ4EKs8IAdYv3pOUlF3dpaPfEjX/gBEfcP2JPmdu+pAUEuCHokunmyU0QdT+XDEN8
ZrvzCQklDLaG9dFC4ZHw0wFgCbamL3HB9MlwvgPdIpQJEDT5i5QdabHD44nLej+PuXM3BkDLBfOF
InK+9qVl02wKTiRGhLfCxzwzYGtbpRpqOscZESM25teJJZc7tuW7C4+G6j28SFAxzUejS8IXx9Pc
FbRm8hYN8FWWXdiveFpJ2jCJe7WGX3MWlNfO6EysoUQIpHK9qAtSDyybWprvGs0du11zHx2gRJNe
ErWd2GeuPMLRIoZMJ8a3taI05xCWBmfH0qLpavqz5B5eEfDcOBH+ocQB82QZP0XbpDerPibFQt86
qpyNKBIMXDziV/UCYj9v3XLX+jM8SBkplizRiC8xWA+IdzdtOU3PeU8V2Zzq6zDmrP+5YKBjAA+s
avJze3fa0gzMIdnlzXFqqPAXVnMD+dFCsp0APhLks4qmOLm2TuSBK2lQrlA08GH1u+uuXrpr14rl
MM0WpmmPKivlXGSprGRycPuWLUIyPhiCQx9hA/P7ddXqy5kVE6m6nv4yu2QlE+JrwtRtf9SIzXYJ
9rCDRjaQNkTWtqTDAHNh4C435qfRdz+5noWjcQKwIpF+o20/Jzi2kH5OX6GUfNGKWTx1JILdCvCD
hVtoV1sXwd7vYfNBJdmXlo5BnzXWs9Cx2s32tMmZtRCSU98Go8jOhT0wn8M1BA5gO4PQxC4vS+gp
I1XCHYX5wKjvFN0JOLx3cXexZ9LVE1M76306H6wp/94J4VD1zXBX4dW7mV5GQGKfkdZbh8Vh4CE9
smHVPF/cyTzpzCi2Q9G166UxjGOTfZpxZd8MpGerzJ5wpfZ40/oxwEjdJi1RCTpOwKR1ubgqLHqR
58O94t3EzOALhpl9u0jNdiojIRq/3Ka0tEyKDoe+Tj6WDgvZJe0uZITgbX22Qv1dTZXmwJ8ttmTz
YqXMcJdrjbsvyrSm1zCSF44r2YwR+MZBcEEjLrZzbp1co31O9Wm8NLQZLmqPJQpweC3RN47TFDJE
TTInEqRmebhGGQvsDN4nwPxsM2fvhoQ4EiMgnmLwqQFpZULS3ICMEiLQzirj/kqnBZGGg1AO2gSu
o2Gr1z5qUsc/WXntvE9JQH5nhNOKqCt773fl98zLdOLPWONoYXLv/fuEEhwe4PAKJUp/pxef+477
i9yOHX0n/TY4JU2kwkvXRfPN0BeyEJ2m2xW+7uLuJMNpbHPYjEQyb1AAZ/c2C/O7R87BLWu/jbpk
9YF3OkadG75US3jSsto71g1/IkvKH6NxyQYPMgvOpTVBtMMuC5vyplv2PhlmYxU1dXcuu+4rblFx
AQy0QAdqyO414MVjCK621Dr6g11qiBPdeddDclvrhfMhJVjpYFvJ+77zm5sR2SXpA8aLGmjbpX0X
2tQ1tNAeb0aSs7yfwQFJjXCHcVQvc0BMOvipBTj6pvOMJysew2tvmztRtvlTJPQbNaLPbWA0pwK4
s+v5ePGklb+D+NpXNlJ8krJgSFKFaNxUWxHTXu1c139loMmOhLoeWQJ/r+wmu85k4Ww6h5ZOkHXu
/rj4BTksLh3FcjQR4ULgyzxyqXPUuZzZWLZiPqUWi91m6K5xaxr3OPWNfZIOqMct10HVrBk7ugP5
BqZkg+C4uU/L2L+T1dQJWUzifu+ccd+1zpZ7qj3AywFwUMbyGi73YfHNGnWi6erhAH/TQPLyjSkG
TU6SZg66ba/QixZwRsG7Fz29lyIlg0mLpz2kkYOfuT8Tpu2vWEJp3bOKjDTNuRr2Kary+jAX81dE
Wbb0XHDzQFpAx1mjbMUS8Jpec98+JrGT3Ya0tJ+ZXg/rsUFZH49dAA8VHDpE5F/tQpJK4XQdU11Y
Zi4QZyzdgbcKSibYvVG81DLObZk1EHZkNtiTSW5kLkNuY6JzWpMJ7OIwm8dwU53qsQHZiS5aTcUw
lS9Sgt0R4tF+6DIPlGZTGiffFq8147TV9cXGhmZFqSEcoUmEJKPpBCiHcQh9njzImMZuwGS966hb
24GHHXqxr4tpGxR9tE0aLyiC+uz71GCRh738zu3MDxnOxLPQrLOf9N0pykywxAvWWJgFRzItgpde
7wG5jV+tcYnOmNgYn2YDn3sa5/dhQZYTEkQGn4VJPTZ0Mm2bDSnky8n1z4VeNlejvVVD6TLxDehl
esP8PgQZAzRwPFCKslam7xJu2oLbjOIsumU2c2/XWtKdz/K1Jl65MXA191X+q9ET4jc8YJJ2UyGY
rqAH1UjdCVbvMEQEL8sM5CE2kI+mVhJdfRcLqu3rF7J3Mfi7WnRcmP7AE/FZtZrvWUn9GhadhIwW
VwQrRsnyMH/5HYQoeirHcSm2+qzFmzDNLZ4ZJc2wjkJHb9piW+GaPve9tvOhla6E4RWvja5P914E
d8f62iVJ/9HqwQCVS9asOq/97qVZZKwYJW8aMp+DX9j2GT7aTgB6ea4bbEiaXXiMMFawt9MGgVrV
UP5sjXcFD7qwzv1LOEQf58zHTFgTNSlpVys3KOtzDjG2HSwNqFS26FcWRzwPp6zcRujLV2VPTEho
6+Bk4A8fcmM8VIZFpUtesAJuPInT28Kppqvlt0jeiuqTXnvNpRwTwrh59ySOlOue+MTNQNnskC3B
1zysqteZGzEePAZZmZih1XBsKi18nwRQE+Fnws2i/wG2jwVo65V724O14HfkbpODBPuSpQ+EVnvd
8aDZkmkz0bIgSikdB3EY4TKdowbBA495jQhgYV5jlctB5Rbl1sKDtGQy74FqTXOgH43E8oiYMCVn
Avfi0axh+VD3JyT+pVP4hAyP1tobWvMQxcxQ07q8eeFtyhr73KRk70GaAdEIgdLQ4hEoNifA9Tuy
xUKNJRBxmWu6bTV56lp/jMGRRrDHrxQm9tAntcNQm5BMx6LbWS0WVlA/Ca0gl86+U343bSZFxuB1
+0Czg5sjBeNZbdCHpyMsRhxm49LG23jxKB2bQ3W0SYHZJGXTbKhBDht31KDaEbyE758vmqTbNRFf
802rg5UjAv3skmRisDwbeBItRbyzkto7dE5+ASHZPBu6uR4rktrj0abU9UWzfIzuXvmiZ8lysEOh
nRJcMsNsEg+cj5+HbDEYZYkNCCaLimLeE6zFXJkCaZt+supp2RMcKC5Annyy1fNvXZ5CBJx9F9Sp
nlGPLOiciOISO0wuAsqrG9rxyRloIR7uSqP0TcfymLqVjpmJplOZ3Hkmh2evC7IrUDVsv2l5oy/9
lvBRTTELQzt8R/PZvYJOY1T+FBfxePHSroKnI2oI0iQZZ67PIq3U3tlJ4p7Vxmvgg/pak4AwsPK7
XVXpDjaftPYxhaxzr9nHo+tezdgpyEA74nyRWUjOZ9vu/WMgjzo3+QzBtjmzqIcNMTEWjML5mLta
cat7aI7Q/d5V5Eedk7gbCGc0uy0xVdvKnMd3hdxMfrvNiv6dP7BSLaakudfWh8r1+7Nlk1DM4oH4
aCAo66VGQppmCRKQ2EiOpU9Mb5EZTwQ0Te/1JeJaJxN3E0+kC+HjRG/AiVtHbQX/pE+8daxbOwBT
JRqEJt7HHnNXn7ELkUiQnNJ8uU8t9y946m/WUMcy6cu7kVKxBscSX33cvMDCDYO/2n8fJ9t6TrgM
fR7J74cAn3Sm37SwNG6seY8LOSSX2knX1rAwOc+OVmm3d9+QLIaKrI6i7e8UCOvzGMYz9W0rBSzI
tNGmcEscfH/FV1hrgocBS9NVVqWbIrWbY5UzCOdg1K/+xIqFitOT13ERiaFJmWZe+oY8EJfSYUze
Cjoi8TLa5rkCvLrXkjA+go3JMT52NE9qP0XBMtzJSxtOGeXANvWhLPllfMzzgjoN5O+RTLEVqVer
1pitFQ1Mf0WIIUXmnBZPZyaIVUqYErZTDowfPvf14PyCpPtTT0gd8QvvWzQjKmqH/FZ25EEDSuvX
dVD3W7tZbo0o4SCgKllHFKdXFf3h/TxN3d7KeNQnLJvwsmCp70mV3MVatfdq19hEuKo/5MTS9poj
jsKl37zMbgWqHeOjno3R2c66d7rXV6QXd7zXiWl65fUvVeB7Fwq4L6HBswTbBL3e2PC3Tg+gUoPd
WFdHZ7bFkTU3F0fP6m22+31uU9s1lhq9jJkTDlx7z91EeWq0iaHWNM3azC3irAIPDqWc9qcIp/JM
SAmUFwIZZXae0HnItH37sXDKz5D6u3Uwj1/7npmtNyWouPkcvVfbe7G4H8eo4AKOw+wwGv1r5A39
NoL4SdvtvgQfnMkKdwPgPIZA/J6RT+fWpfF0Agz3UqVn+OTTJ8vmuTM2Vr4j0vKtx6e6fX/0/R6v
hUH/Qk5rsaOaS7E3l7WkSnZje8gU0O/rEybENQmU0ZrmU0FsYJ8xEqCFUhpVo9DzNdRSNAhvmtW2
XdO0gugIruQ0+5hghNMR0CuxoZZlkQoJRmobW/Gw8vTwOQTNhscC0awSRSohLXOo8WA0RP/BvTl3
ev41F15PWVY7+M09aZAqhFLDOkqFIKx42Crk4a5bxxhPhJznmxrg10qJ/tQmypJb0AF20SjVnNoZ
Q401cXHndLHOAaY/6FvmMzdLsxqc+oO9IHXqrRg1EWuZ8pxkRrim6Z9vYPFRxnCMqjrP3CEuJs9j
JmC7hcAE1kp5qjgb/sKT11ywYlEHfTUSjdQDgrsRUfH4C6RKNSZMcM0ShFgk+UnURqESFJTh8Zom
zGQHIOX1jz50IJglSX2jPQXjSX1ytVdKBeTjUO25FU6wBnXdiuUhs2Bis05qz/u9pw4jpZI0zZel
q29RLaGr1QSyKxyyrUpvHBVsF2XkKhOavRkUQVpubIncXYiFVOmgiyfJ3Y7kYFeSlqc26nAxmYwS
uOWvrHy6DF46n7FP6swD+DLke1tkTZN6vpRhpEqkkDI6U1WnaUy3gglvIhrWfbDm2kr/BHBJw2CO
SFnT2cBYo17KHASshWt/6P0k2jV0llESY6ZUe6ncw7Zr79ouuauXaCROx8j9ADP37wRWlXfZVUME
LR9+x4NAEjreKcc1SfWtQoLq1N8Gj6IZYYjDKutmhDK/N4MoL72JSm6IUlQjNtpQR1WEaQ6C7hBJ
etDw0r7JoCfriZQUY6dUT/8rEPtvBGKGBfD5/ycQO5bj/4F1+PsX/sE66H8Ztku0iWcJl7Civ6Vh
0B5IDnMMQGCG/wfSQfxl6w5aI4tcLqgPUlD2D9KBRCLH9RFxOR6XvQRB/E+QDiRr/Il0EAJ1mMMc
0NdNVwiZufUvadicd91QuLF3qkX6cSJ6rmsie9sWrAJZCJM9mnzwzDm+eFp7aeOlPUcVaQnubH7V
EhFvtXrO9gxqkvk0XCrvSwTP7yiQuacxzWuSVsgkBG8ZH+bZ/zG5X1ATGLhE3TV5DNrBTWPzRejL
dqo8MKN6c2GmoN/68TUgJeuYFyndjDF7AUohnnkwX7R2OuE6xVkWxrSKCm3cO0Xgn9LRe29V2FUa
fHsb3Dh4ebwLgCWk2dyOdgWulu41vuMAjHDYiK1WuvmaxntM49xtN1nmfIz8RL+XZs5UT2TbKgmX
m80kIXEC+qyVJZ7rwvlJmDuPhmj4GdtkWCyNfWGZNR0tr31lsk5CRUaEoSBIAXC40M6WBeln7D6P
sdBuJARtBvJw1zaBBkFhTK9UCdeVsK6m1effhO+cyxb9BEzS5yko9KPRYxsU0HPdPIWKUZrJPpi9
k9EN+i4cXIAztnv06oo4dg0OmlHdMc9iqE7Wtc9EfvCilZjBNDNNJBZ2JNSsrOaFNZjAmYueIdxM
TDP2k32AT91uyf3eQoCEVxHN3xwtMy9z7+tbFyX3Skz/xd6ZLDeuZNn2X2qOMvRwDN6EYCtSEkV1
IU1goQ593+Pr33Io8yryvkwrq/mbwAhKigBBwOF+zt5r5zfwcgFA2lT76vzVrJvHSY86HuoweNMw
25EO/VHlQAUaohZxu8TEhuqTQ8CJk9GrSOxDkZxbGhDYPwwKqvOly7TqinlBbCMlQz4R79LIORpo
H/QeChGG4Y3T9gHoMfPLMPKj4Q/tMVfqUzwq7skfxJYiYJsHu9kdr1OWzoivQwpbVb+udRVDS6Jj
X7CowhfZNrcg50bFp8Lh4S5Xk20yZspOjSHzOsMAFHfKNkTarTWcHAcdovZQqTnYLhpvPCZyD4sW
6jqLZB4aFx7O5Y+8sOKNY8IIVwP/Q4OSsTfwmnlJwKyJGhE5JyS5Ekfk3MFmC7x+qMjUCixti0H3
NVdDCnUmAIll4uBbtNCG9pApxQGKsHucdUroJFkUhf9cTLdl0AR3Nv6OHlY55aqrhAtsV2nm2irF
L0sx5uNE/6JXdP+Q6eVdXfcGkA7U9rH2ZdYjpDil8zdWTpuLzJFiTW93VZIVeWSikx+548Z1XKtH
XETdoXTrnOJW9NzZJSFS5C54oZPZJ7V4V0Yyddw+ewngjawcQaNerw2Qe65Hfcm6ASZ6qpUyXgdR
hV5smF4MkYld2kLEVSzldshMh1ubMhIPV+SGh0zAvO3N+zw182tCT0hKZdq8J6cD9ofZrKwJiyiL
ThQ2NNtcyt1eyzx5b7X01p30DdS0ucMHGHjRkAY7N05+tSlwR6e/CUbSjqdXABwurWzMNKG4YGxn
rTFNNpZfGkMiOloNuZ4sJYAm5q+wOyKYhZTTQ2DCma6nG7Vo7qBcfplEvYskOwZRv+nckYaWpX4K
8i3sQrGAhpT+2p+q/Rhn7xw3oPzEOaDWh9zBHI3Gp4EoroAHa81eMUzjuuiacNdGCB8woPqNQjJQ
zxeIrn5Uw8eMQRvlepvhMSgGJgQUHmrAod6lLmiGzH6XrC3c/TfKJahaonEgHehlems2qIQ6y37v
w5DahxYHG9+mTGBRsqbt0xGV0hbY31Idu3t8rhu737hpQotxCHY5DLx1ZglKiIrYx+at7datFyeA
PPsiUL3Op1A7KWQfVDP5wtkvEPPJlgcVkU8xQH51BIdRzadGJ1o3Bc9K/NaHFdjUT3E5r/QAi7Y5
CWie9atNVwIUL5+SCHp4raxYsk9W/yllsXo+1PBpEiQ2tDqnkxsZw7qL8vdidE84YJIb1AwsdrVW
Was9Lm2fSlHIIRf9EKzMGr1YnunOqtItMKTK50yeJNIpqJbFSKSpMXwmzuB6E+WCVRMZwRPP3C1r
sfNcu4RttBrg/Gk6xXHImJRnb6atPCqqf9SGhiqsNa/sQCc1SOmfq7Hb0OHGlhbTdq2RchH2cwxJ
6L53s/5S9bm1nUej3gB3SjZ9V8lgrx7u6IhZwocXLeBCrx2q6beJl/ZP8GT9qy5uHUrYzrgm0AgX
Au6THQXc7EZ12twj6s/aIJxUab7nzaYw5zPLjnbjdtWJUBUuH9kem2NnOidaVnCxo4OK4vnUAqpi
ceO4V8LEtpTUCWYOPA1r3U1rz6kUjV5lpe+YNu/Bte3pPh2U6XulMq+rpgfsH3a15zZxe9XDxLR7
a74xbIIbelmyLMmSJRuBZwIiXEJc0kcxCeQeffWoqrB3JSh14/RjhcwP5COSYq5wnVULpCFnU88a
Bua+SG/MYmLwBUM8wMGMuvKU2YF5NGpARYHenGw6p6xUKGUNabuzA+NmLt3hioDkdROyxMtptG30
aN/7cuGgtASWuYg9eLLj6h7wD5U4Vpi1KFuhDesxJjUAEyLW1yK8i1QHMxOoWRQr1dFpsz3sEcIE
oy6GCOq4O2gCLPwUEqtyjSs3LtsDMvd1GlHoGtG6SGVOu8Kvet1BzNzX90pUKhjc8LUQn/XgQ4XE
UjRXO9svaXxApdjXWHtEmNDptLWTJVU5YRxb12bZ4waTEjllPJE1oa5Scrs7miYbe6h7eZTZbRMx
DXATa61UO0KzlHvBWvCgtrSRaMkEK7ub01PXTLsJgfjaSifciGPlMADhcw6lFEKk1KDu25kLICh1
pJiONnt9itAzCCZrjQ2/IcQLAtAi+ehq8aG3k7Lu9cMPmWB5ZUqLnkPCoKNi202b/n7ptokOnnxV
kOOi42a5KnVivDHJJDJTGcNtabzGyUSGQN5LVhWZOwxie7VV9xYKsqtlM6ckRuAm/51kQ7MJrP5d
mf2KMWxJpoRIsdGlwRw0KAxOwuD2PppNe9RKGLk0J51IVri6JD/GuihpiQldQpJanNAJwrVVwnIK
tlPrqVLiorXtW8scHBx0QYS3PMgxH2puR7v1CgQhV2Nnhd7YIyk0msc6s7d+QFRNoNSPvhTm/yE1
cZtTTC7IbtGhBCUWhLlXtktEyUIj+AkrWV79bHD8czIid/+jjVnIBMvupBvKIQo2de9HR5kfTJ7E
hdp0jI3ATw4940neCc2z8iT2cgKYNoVFRAcKL8CeZnleDnfAfrLEwPyN4m4Q7phSaKBhvmxsDBib
wLefl9CShRjRl0Gak+7NbT9GNdE8i2/CrftDXOeEHEp7gUlII7U++bIxOb2Jmo5kHXG9qdqz1mvV
QUj5dI/YZSL9jJep1cBemonkWr7WBRYhSIOSKh65Xd7QzOI822oKPHZ8WWQ/XJ9YcaUA6GezSIMW
dISpZmtbYjLnGSfgQlqA+1uSIclm2a1hkailzKP6662krDHbutDCFg7Dchqs5bQs56rRrZOlR/5W
fyC9A/02aGh4P6YNoYGKVhfpIUBnNsiq2IivihiMVTgUE88zkwCigDWKVOFejT0QNCY7e3+ppPy1
cWUlBWt+sYUQ/Eh1QMFuFypX6SCvuYj7s1KaP8AkonfqjWo3nynKUlJgh2rehQ1gIVkb+sGRiL/o
JN8iLHVGtjMq7cuCIlk2jpYzXC5xAAg09i6tX0Z1Kk+xzBSxo+6GFIdgN5ozmU0+QVquM0zb5Yf9
gt+qALW01agD5p5B5iL5aGHwkTGzjB4L+KT+C4GiTQI2wLKPpe8pEsM/kgmW72L5ovoEVbudO/dA
UvHeL+I8yZxxItzp3xfoX+CTZbcZBtZUTTyiJPwnEQXYb8m0+aB3VT57y4U8LhwbE7TRvmZC8H1C
/sZwcceSAlsWd+GB5cT3KVg+5fJ5Tckc+/nkDNs5bKvwQLd3XfZgykJ4ZfBze+RDubl3Wu1OY0VM
1Dmkdb1m7i2BZyrkswYCmlhQaBAw0Gk/KmCcPBoCGlU/2llYsvAmboQEqo0SrVZLyFoqcWs50UE8
x11jXU9tcv2zGV2Yh4ScHBv0Tq6Zdhsbq+uK9GyMMCPIbuvShyJcd+51pVQ3oJjPtQTCKYghKthl
uP+Jz9RtrLcm3MPivqLdUUBlL03gco7EzGnw5tAxXI/9dQyFToNGh9yW0pWC42UYoudMfYoluI4s
j18k9v3SJdIuNrgFtCy+QRGf7jGP3qm1R2smJhwtw2AAwjDDx8bUwnjuJDQPRwlDOxy9TgL1CAlK
tgGMvYEQuU3h9A+xxO8FNTosAyBfAJmvkog+OVHFxY2XMwFZr6k8XwO1pTiOt0CTpPdpPLuZeMA1
oVI6jY7iTaFOgKgn25PbM1ysDgz1JPqrxjSv0/p91O/EfAEiEeG7kJBBaIOhNb6xIAE/CIdQQSYA
oomAiICUOpg+FZUI6GKY0gJqDuSNiPo+xpCbp+cJziGO6JkGP+hDss1+N5ifYSCiyEJEdaIOKLzR
Qd4COZGuryuXehKoqAm74HS158TBcxyOBhEC8Bd9OIydBDLOcX+tjk++BDW2gX1NNITX1vTkmEJG
q6ZGvaK1a4eOMjGDSMyx+agx8yo4iIe5JdV29Foz+d1Y/UNji9eekzCHldReYSdxYUrWki2ZIZhK
wUoaE935en5PdNbUfQz8LB6aOxPjd2yTzFynqLmDNHrqYB6Ovf44+T7EYjzceCw+69oAa29UB7ht
zgqh5DkrezoU0gFzbN14xw3/RXhYvnJbNyQHAoE7UM0KumYDZbOQuE1NgjdjieAsZb6ChHJOGAtA
dOawOmc9ucQS3jkm9nU6md1KwPV04HsacD5beJ8g7bdJnxBHBwmUJv1NmNWPc+3cJ5BCXYkMJYTA
ozNsHYgNoLEEVxQn7i5X05shQdPPnHRX292vAhIpR0nr2Z0owgMpzaGV+hJbOkqA6QTJlEoJQNGC
lbuEnCp8DTBPRwk/hdGm7jUJRDUkGjWCkWqY/eShVoTulrnnaISjCk/VkWBVH8JqLVGr9IgPrQ58
NRNgWHE7IN0ck/6oR1W0y2flpSZnY+1rBY+CA7zKT6eA7+ALm8Vt1f9WMWHUqkIHTXfpwc0MB3YH
l8xJ23PXwKRCyRImCFPDgLmygvDdzrWHRuS9h/cgXYcxQAu9Bhxfo5znrFXMkyNCePrh2BGksxZt
sJ/A2a2wfI9ePajVTvQAi+P8K0VV4fV2+YuEdcLrehfrjvbZTqTfhkV/UzLFkvRXEpxSN0WS4qL+
ASc/mOHkJdFlSsKJnDXK4EGPsh1Dd5mFLqwIOs2OQ5N9qJSTqgcnItNCnB9qfC7RJnpubeCJcS5u
WKfwzXUa/jJ/Ox0dxHX2FzOLYGN0PT379Oxg2b4asyeE+nesi+eTZkanwkWQr9i4Djs6+25FQaI2
fo8Wvq+5Vl/yKCagdjaPnaNrAG8VbD5hw1X+YaakVs84qjaQbtcJqpGRGOTIENdw1Fajn3Ejz7Yu
9QTg1vi30QwrSE7yxyiazg2xgIQqG/1ObdEGMoF94qlByo5PIXDKTw2xZgeyAU5Fp16IaHizSWW+
1nF+ebOj2Ddtat2qLhoW0NAwssB6o8Pb95CiCJyhLECI3cr3xVcMcYMerGZhmIi6NQ3j1MssskOs
8ldDxfrEsEZPnG/TCuovyh4kyozlGrdQuVd9/75iDLrK3QrS7eC1hlQ0ZPVnSBVlVQ1fIp5AF+Qn
oabtBkPbXRT2yTrpoWJaeMLaurs1q/SDR8wJ+Ve/zaDm2FH7q+vFJ4/03jOwBZHdal5pGeEF8Udi
2dNmmLvhhLYZ2ARzss5ENd0INKLtNm5oQaY80riR0MEpCQ5+Jw4l6LamLKkEV5m/LoR71vouWlsK
owyzWsI/VJw+rSki5qPKm9PVpNBMAhmM3TEeRJc6sbIbOx/6lZ2hNe66geAxiSNzzuAgMq8VZQmy
eDBoam3q7rrwR08zzdd6dHLmmQjMC+Kx1fmzJg+InF936yIGQdlE6rvg0IqWdqBO/dwbmo6oufCl
UIkJnNu1W1le2A/5LcTj6c63AHAFGdwRYwQkMxMusTKNW7ObAc7SNlYSiEOFqqXbXrcvRNI4JLIn
8b6y9oZRDSfFpqvuWtfkK0lVIaEVufmQJyQU5nHiUCxlQAu6/uz3htfV5X6ISCDWs/GGLBXz2uCq
Jklsh91tOpkGghccwd02RP2Q1uuxSY8RowT95mLm1FT9CljDc2RtsrYxjxS8vaDsEJhrl4BLP9W2
RupsLWd4T4zkoeium1zg1KKTsE670PV6PONT5HYIBmYqcJiIc0Q+ka9E54mEVexnKA8kZll1Sw8B
o7uOavsuivRzmE0y/vc5ob6NdItratk4ve1VSY5tOC8fTAa2YT04E9z4lgQ8FAOYSgI4oL4V7eLa
B8KY8PAPvrLRL4/+YKo7x9dJNukAsVTDuCdx8JrHnJcg4r+JpOOJRNv7uH+L2qOvVxaBg8TKOKWP
LNIwHuvWZGeKSdJIfhMpXqzoRdT7Ke1fZm18Y960IXSU3I5hNSSpuPPjYm30zFvqCPwOx9M4w8cY
mgcqlSclEyZBzLhbfRN7z1QicS1tFspoR1heRW36iWj2UlQ5hF0s4pYRv5W6+TZT8ViXLWL40WSp
2XHVCaEg0EHI0xY+is8Ocw3fCcNwkmcUCEBiKh1mrjQ0VwhUvAGdOIoG62JUVezVFTLBzNi0Gnoe
uxhIso2r7TzLUtKQPdWajgbAQeaatkgjDBi0qdUdgXzZV6Ft3jpaWG3AECGgyFx7TQZZedviEyYE
lbZ/DzbE6VNmKHVSnULbXSXErKwpqDTkO/zO+z7HhvdelcgDXL7HrAzpu9sa6iDV/T2U+QalNbM2
j6oTJBIVmb6QBfNOatCrm2GmaOHWxUOWOjXrq6nzllZwi28o/eY6LfsL1kmXTeGntAHmVC91hExm
IC/7P5uoDBkuLEZ6ssuvxkkj3R2oGgZMNSTJiH9haTN/M4kE11sYxd9t5XzM7+iJjNulv7y0lX82
/QBEyXdE7C2N5Xi00ma/NM/V+DqesxdBKWOzdMmX/jmZTECI2rwg01kgEowjMtScIgmoCATBcNXR
dbhakgM4gNNMYMdueV+1XzCOToele44qYYADwERwniA+DNLdP1YocOqWzsiy69ggjZWitGWxjCAD
g2pbqFYZAZZMZ4Iqig+0u4h8zucBSguiXEtuqNz8uUlbNVrP+qytMNOjxJUUwNE3LmSJMFOL0gfE
SPV2EScsm4XRNBMQiqJY2f/gmRb1wSLX+HmPrPNziw4JtbZGUV6uwBdCkwvvHkSd3P95M0cwUliw
xFTp5k0xOmI6LPcKjtGreSxDnu4+zaLaIiOuqAnxTGWlqCIgCkkG8URWGlv6RqpelJi/W8By5cLd
UJzmypSb5T35G5UO4cVwHXPdIBtAv3IWBuEbVtv1XPioza5UXeMj2jWkAVXRr0iB169K+aqPiTt1
6Hz2jSAPNRnA5liDq2ydOrld3oslbWN5pY0mxIbOpsCZd5+aYSBFtaAZ4TbWriAAYU+v3pad5W1C
4FuwAA35jCC2l80C1v53u0x4YX6WKLKX41MK2BY1vgZk+FdEehrfm+XtqW39w1jcdQ0UakxJIQ5n
FDWaGbK7oEGWI06YJKD6JjK3lMdoTrN2ZcvNsrts7KqN11V9SUqexFnK1+RgnpNn5Y+DkLu2sBy4
d/I4lp9MXAiRz5QZ4TioPvFgVvWtS5Cu15GfypqLJHr1OQtYrMwOsvkohNIKQItgP5T36mj4e4EQ
uS5NqNGuxpyekrbSU83GTH3SdIs8NhH/Tsb0jTmQlxrTsCKZ015rRfRpWfljgX3KT1B+hIVWeTNe
HDo9hJHOCadrzIsj03zWEgQ2eRjXs41GoQKAkXlsWdG0Y27tkp5/rlbC9Ze6Hllv7qBQRExOgiNF
35p3DnWkPRZa/4kZgyp4j941iBXOAvRxOqVcuT0RRDIP1enVe0XRCBuy68j7/6IRVo7t9D+IRnQ0
FWgt/jNV6IYx4d9lgvzjD/8pHrHhBxmuxWIBhg9IQPcvAYkmM0FMW6DbsATeE/WPTBD3v1VVhUiE
vZucDgKefgQkxIUYmmo4/JkwdNXQ/ncCEkNmfhTpBBHp8PF//ssUDEoGd6HOEVrCpHDyrwIStDNl
Y4+OfjIIsfjnSI59GcR1C1Wedoq+0+UgvgznNOQpLv/sL2+2Ko8i0jF44svJ2VSzXvags/SZqR2K
GYHyigmP7yUDWXgMv1jrUupqXLiybFwn0UhHTbldBH/LZlhA45Gs+LHk+wYT1hJHvkCKln0LWLkh
qeVdgLiwQq3aedkFSjzZHmH2lBZIWSbjgrVJ3ef9zVhCm0iKaGNPmnXw4UYA/0ZMzFzdrspHVGcP
mTp0p2EA0T7oqCjQlsGZLbdxCC/BCQRgH1PcDVF8NH0wAc5sEN6BGrByp3btI//ZjL65byGJrIMJ
Q2aRoWgM8+rdKKij67ZzLg37VyWSS1MFd5PaPqdW5ax1qyr5hHiPBTUPB3bBTmHOu7ItWJE5KZht
5H7ZGPxqiqejFZNUHAnMRSWq3y6WwSTXcDLh6s3Wc5VNt1aS32lG9GqVNj0tkB1QBwBl+Ol+Vi+2
quBl7V7x8zP6IXtg5CF8cYznnfwH27B5Hi2QJVFC8ATLbiC61GyGcVo1kCG2WVS6O0LIZ7pBdLaG
/FIoTEr8Ape2FICCkwrb/LUMOKujE5A+Z6d0QbT5GEb1SynEA931e61Cp9w4j/CSn1iREqMxxHs3
s69d8B9uElOcrO50BbYR1LXE7EkXLY/DIOuxQfVRtQRRFEb+IczVWDCtxGCxSe38wOz8fRhwjixr
VtJ6g2QH2WlDERsyvnXVBRHoS+IC1GhcuwRXJo59gPQ6omemtEiXF/iIWX3p2PJWoBgpwHcM4cEd
4i/s/NqnlfJtpeUDxREQsmQtrsLQ+gKmjqHXPsZtQI3NaceVPVAOILPsqMTW2k1piU5Ox4VXhwSQ
VqhEHfIfax2aBo2/qEJKNQzuW2kRSVoP9W2e/xpUIK9uGdWexvUAF6u4154TnVMFGQjvgWlvaZmf
wP5t5fVUQkktVHEXaBPTfJUoS0yo5yg95INym8wmRhT7SnHsW50QPM+YLTr8kbKjnUF6ZzJ9sFy5
SW38/wESyE6o6q6Ff+d1Fn+pZXc1889VpSbM/v1nI3dv2s5GXaaSkx4pFryMDhNrqX+YrXpWeIK3
Ws6yjBZHKeK9ZehS+kEc4eggmqFqaQ32R1dQx0zQaSk90iwqOfdCNeetlcQHd4YII4Rk2KD2143o
SukHr6psZ9U15jl3ENdXqX9jpdU+C5Lnys1Jtkn2tYFsB2jgTtOj61q0DxT3aMe7GYmPXMkYtzCM
2elT2QZiRb3NhuSC0J0aRxnT4x16wZfMkxUr6WaYrGtrrugEJYAhBitA5G0c51Q9sh7AenwL0FCl
4KqzDiqnL/6Dlywyz0qIOCipozfErAcVdyztlXvfjt94TeV2sPdCUVyKHBzvAVtysjVQ6UdVcAn9
dd/tiMEgq0F+HjTkfFG6oKJgJtT6cYl6Fl1+YiDoPuXxbaOJfh1UX3Gr4EvGJ14/tDV1o6AEyqFx
T/exce5Cqt7UpKO0ubON6InggK3S+C5qje4wKAMToWI46/l0IeUb2AtCLy1+7Q0Rr7LG/mpEm6zm
NkGrrIxHO1Xv3ZiLGT9XtXba4VO1bmCk7sdAYCeNPn1tlFib4YKRlAJN3j5ohUF5YNIJ65jzcBNS
wBEzj5Sw8+/7sH9vjOKilv3rWHKQxow8TZ+kJMPd8cnX1KrOoZsfhnjIN06X/V6CjWRFRjcfC2To
oFWEl2Ab14D/96l68XkIOP30RbD0wzBUOzOKv8aAnvE4bxW9BHQS8DRpW5NKN1WCyF07KXIKUqbo
DJUbvcAjFNl8wN5rupzIP+HpwqEJ4Ws0Lw11n8LkAQG3o3HtvtsxY0UXnmNhvc8TprAxFPwjEd4Q
WZi3csa/ec4FZVnzJurNo2y5JrH57EfqJ5WHq6IwESvPJpp+0zn5er9FL3ckDw7vezYzve2OKF02
Ju4TjomSSIbnS09/449X1eCi+jRpsvZkGIcxyc5mhiBMOArPQbQldQd9qjA9vdV2aZrfpX36GZBM
PNtNvYVb91sYI1KosTj3FcGO8u4aZyaoCn4xLQw/UThBlaPx5LdIc2JMSRj214byajexAIzp7ish
SUxDTyE07/ALOTci99/7fM69RoPxkc9vrR48jWN0CcREpRbVdot2BhurpHg76q/cb8XWkqBNRUyH
sTIKj5iQAwic06gk5ylkOjH4FC8Y5HPFX4eYYVVrvmhZNyHb6PeyvlGDJAaKZ16DoccO2Ca7IbZZ
r0K0spznEWqTJ692Vy+1XSN8Yx3EhOOO+kswRIEXNMZbZtR3UnIURPHOzX4hrts70/jpju1GwUGV
DsZjqVn3+agFK2fsXmLHb3ezQGSPra5jLbYqlOZSBdQ1GRoOrbvXGoG6gAWSUegXEyOocFvWAtmK
BTVOzdo+a3pNX4JfEvmDW6FsKxMsozqEhyh+KmcuRBUQVGlnx0ZRJRG1ZLwbKc8RoLMrcLRjO1UJ
W7a4bnoycWsfL1U3U4oUafXLGuhZ4TeBVEDlcJX7k39iSuENhcrTjSvEMGv8w+kecR4EPfOqtzng
MpofUVkca9hhfOMvkdZHh3i2P8JE39ksotbxoLxBvRSs526tOHQh2pB1nYakwVbpaztY6q4o451o
jF2PnpeQ7kTdDkGV7kw314+Rpa+7TqcFE+UPdsktbmfVb8OMH3JYAfRhqk+QOiRgVY9GorqbuBxC
LJrpqSSECNOwwu1gPBY9t2tYiie4rMgmH6Nehns7/nOS2CHYovpFF+ntZAMqDIr4Ymf+Z57X6kah
QDA6RJzU07PdiitkID4WMLjMCmofIxvfjJJYLj1Qb0rjbS7oKaBb1lz0LM5LdtObkIHojcpWHyNi
ZjYPyL4lsVd9VhTqS7R9IISoGHIa/kQtxPNYEkBkaM5K7THeMWJid6GXTq25XxV25mVGf6+J8t1y
z4arvg6W+GjCgtunAUOAwoWmb3w9gffVC0KU3HBcdaF6bjACruKZUDMZf67jEAdYY66pjANlFMGt
Hu47pMGdGjE/SoKX1EjeqDD8rpL5JjTiC0atG2AF18hmiMLN1KPRoBlvsnU9F1yIOqtIOxyfphxA
QTZX97MwXnMFXTMFWaqG6X2X2qdC4zMSJ1/QNoWYPJwHCsMwjqZNnmC5qgzG3ThHsoE9iIK0opOr
rGDsruH9rfNo/GXFiA+zVipZBNAwowNzZNfteoh5CIXBbWEhyQWz6+p7K00+ck0j7Ge+givDQ0tM
77Gdo/XBqFU7eboVkkrWWEdm5IqZiVVkFVt5n5NK+xBBrPZEiwzRD6Nr1QUmPIcW8fb9XWHguYkb
BrgpTC+4Tfm/6bhy6+TzKun934EZPtiwIFZK7huUDnIeZ03xnOBt3NrVOxzkS6xUqM3T8Pcohl9O
2H9MXfupg0Zhpv0WuQQTlirnKvTjS6cQ1ZF22VXt9jtqofFe87uLpiOttsharv2jrROYNAX1axc0
gnlHvSXFLiGIr4njPbntv/Q4O/oVvRlE/qtJS18HHR2dhn11ZEJPs/ROo9HmiVq8hy0GZzUfrjU1
wWqIXtEJ7TcSuT0/d7rNjFxUR0bAc5yGE+E1Q01hz84Owlb03aRWPP67e7MQb0bsh8x7xY4Bl8r9
ihBLLOOqyfy/a+j6ivGdAedCgPPK9e+GEnJGAP64jUlQoAZOiZOwqaS6G+Lc9Qy3qPchlTArfqR7
9jAFAY9/z0cc52H0lX5mF96ZiotYiekx6MyUybteVdZ4iATw6KLTb+fQuR189VbHprtG/3FArsIi
qLG9SGQ0SrpTVQz3ej2EMiEazpW+FqpLXtJ0ITvDQq1XnacBrUMpXhC5nyjvMb6o3GACWaKNsJkS
sNQb0b1R9EOPCGjfJvYH7vK7RBG7egRYT4/lFOaMUJX7pGs+qMJGxAjwVRBEjnlbY1VMWtL9nHBD
8WpX+Yjj+iHbx052xH0fD6a1slM5q6WlPNgxD0BUipYSXXdNHW4jYyTbr6DPPTFGuW4LNuHFHzT0
D8irwVwTq/GgYEJZ5w4UhGZCc4qF2RhobvqZ82iY4ZPwe1SCzg1AjxWdGq8t6CLo4C2r/pTrz5in
P6PQ/wjm4Rey77cutJ8Ck/m2K65Yf5/N0vmqkhKWoRjxFZa7MSxJnWGGFLqgFTXrPdYJs9LGUx3d
jhrPS8ptO1GgiUl9FBrdvtKZLIwZ5KJumIoNrmGUFUX5gLnyqo2R4NOSIBhPreg9O+nvrJJA4XBU
WPGFL2F9ayaNRY+Jx7yrhKeW/o0+G83GncLPWJjbLniweO4hsn/vpBhyNCNnnwOMWVRqyyZZygzL
y7j1EVPaWrRZdtF17MKSa32csynb5+XgUUqe950UvC0BOm5wG9L/OrR5X23csvxY/i4dIZfjoQ3W
bisjHZY3vyN2fDem8wrg4Oe9sdS7HSwhet59V/5Drvkjm8OeBr1Ir3/78r1lM3CnYdxtCIK3Y3og
FdpWMVcAU6aQCu0SsBW4MrwnVIPXfiDN2m1CRCC2GWfbNmnulxQoOxG3Q9ePEBSXYswQJQdrIGZe
FmhSZ0JbEkbtepH3LZ82l5/LsppgTestu2olgXR5VS7awOXlkhxkhbq/N7hoXQlI/Y4I+okMKpRA
Km9xNSgVD29gdt7ysdJGMefNHy+Xv3aAIszcteBWv1/Oab+xczuSABO+0KYZ0UrIad0zJN6rRWX4
fZZwAK8o7k9IGFAkLmclkXDipkW/9HP+l7/4Ucp+Xw7L/rKB25gy1w/3FbnPLeyV5VRETssXu5ya
n6th+Uk9Dqw+XQwTy6lYDlJfdJJQYXVm25Q7kEu8tSOYNCw13+fXzJ0eGb1pbDPXt7jqKIFQmA+M
cJtLbGqrTxcGWCSXcpPFtrObCZEMgkpqe1gDIemlS7mitFP8P//xH8ewvHRSgyQDPdS/f/P724sQ
UaxgZuvrRTq3JE91tVLs7QZZzyVNk+j75H4ngf1x1wgkX+TAyJO8bP44g+D+b4poJ5S52RohlIlN
LMJXwoPUzc8Z5ha50h2R84zjC13OWqH256zG4rAcS+9Xt6k9q9tStfrZazJu9EGHFPJXsNzyl8u/
+B/fc7sSxhePm/VyJfRxSi0BAPRyyPpow9H09dXP5SN/wcb/AIVP0h6Cab9cwciCB9g3ljd31QZL
Ubz/jsn6j/8v8eAHPwTS5eY0Tpb/++fam+NrwdSNqWFh14fvK+mvZL1l9+e9wqH9y4hk6bOz8Z1q
2IYO+pXgX1Pcfu7WPy7R75fL5TlTBt27sg4iT/byVtOG1k55apt8+/3V5VXQSHPd4ecOXz7e8ifL
e8tuIK9Cte+xxSacJifaLj/7FgUvv/Hz93+/BJf95VtbXn3/zbL//fJvP192//be92VbVjK0bPlR
kTGLIqrjEJTY81J9r1Hj9tQecMnyOXWX7B6sBSt90lGN4EAih/f7Gx9wcG5s5zaf2zsH1bpfoOJO
ZTR1sWqH5C4XEFTq7rhIVqk13uUZLr6xW5Gh3VIjStR6bygqKEel2ysTfuFlU7gFvWOttlVv2XdS
KUovVbRBToF2D28zSRw5NvnErvjJ8vv//mUu4OgOQr9PIBkfUvsBIhX4ILnxo4GnwLLv63Zhe8vL
TgcBGaFYGowRxS1aheC4/CAIeFDYeOPtTCrV5FPxJwTtZ/fnvT/i075fLj/6jlb7+f0lNO3f//z/
sndey40rW7b9IpyAN68ESdCJIuWlF4RUBo7wHl9/B5J7H+pW79PR/d5RUYgECIIQbOZac40pPhJr
RoOVb/RKjYeDMVTT+vb1b5u7NoUd27el101/WyC+e9v0bVN/LPtjFjODjwzf8cDT8In848PbNq8/
p87v3NuWRWuqsmBdRM2zmLuu90+b+bart800hMAWPR4Fy9tPYc2Jkaj8jlSWJN6VLH9rijy7mgKU
aykelP+dfhFAeTERy0RLJGfEbD0k69aXqXxsZ19MZ06zlzNvXkyo1WVhgFaGEVqA37p4jQiuPDuT
7b7Nw46kcAYrHMivMj0K4TcgJo7w1gvmx75TQSTNNYV0L10CQxgMCiqDPLsOGrP/oCD8d7MnIWkO
LHPnFe3ZsRDC09y+2jI0s6uhjr0h42UyQpkwPRQJnWCGrcotqpHZG1G4nn0znRLzwg9NMCtGLBZT
cgcrZfZ2Ezx60aIn4fWzN6M5uzSiyYjWAUMb1OkZtEQgg/DC5+y9PVsGiDy+aP2xrKpki1FonxLT
IINFyeNfE6GQuC6L5cHDmsZF+U39Git0uqN7IWVXN92EaIli/tuySBidGciyxzGmLrWaHTCFhGKY
HJriDIt5s1JffKpGVyK9JrJtEZkRJHjzab5l30bqHFxG10SM536dMKkTLXGm/1gGUromMFj+iEWn
+JqBu7bFie4yYmoNMhZxOsUpFmdPTEzxKrrOzy8xc6LrNfuOimRcJFztRBP1dQD6hQrFXYJtaRfh
XyrO4BUHIk6hmBeTeHY/leirtsIQdZq9UU2e8sLETp/rOVCuUfkl5oMxjgHVX56NuU7p0jV5v8eU
t9mO5jv+btVOADNuk39aRgRmI0W1gpAHQITQ8IhJMxvF1ha+eLdlFFw1wJ6ILjuzyawQ8EzRlxY4
xZYYpLGCZfNmCKtTcZ4CcYpEs+UR4uO4tVbq2f74dibEibmdnRBemytZ4+iKU3CbiMzobfZ6U4LH
WiVUu4jTIE7QP52qdj4//WzkS00/5GX6lMXs8Tub/Yo77XqKxJ1nx9gCZ7NBcB1aOC7OEfUR8+BE
+AgLgMncO98aYOI0UQ8CSe4H4rluJWArwQwrgb5HlYWYvzadAAtjOWT8LA6hEFxdj/d8RMWsos9G
yBEJsFllFFHWtaoT+1U8IMUd41DZSaXHLES63ku5GVGmS/wM0gDuy0CHXG22ZFZnp9VQwqaZehuf
URHWzZR7ra6Gj+JT4QLpz2bP5lS8iGtJOD7+YQApPhDLjNlEuqcDIa60UMVZWZqfNv8nrfifSCs0
3VTROvxnacVz8xl+t2v66wt/SSoUGXWEIds2DI0ZLfjdrklBUoFkwjEQVzjkDBE7ZLNOA6GD+i9Z
UU0cnuRZDQbw69+SCs2a1RayJhuKZVg26p7/jaQC8cbM3LhJKtg1HVMoWdNlkxy6Y2r8sd+ZHHmZ
R2E+2uOdqUiE/ATIWujlvjVNq+W51s3X97X55wo6wHeKjdo1NQLoiHOLlFBocKPS7/QI4ZHC7J2X
Ljf6dZvr2KTNFQOjdAotYElVax+qSiLk7Ou8cJXp95Cjs4WpTk55HCOPPkS8zivJdBmXkx4dAsoU
KnX0Yis4pmBI8biM33G9fAtxDySg00ebQudRhhrAU9O2XOOcobuOjl4BzGWyTFsq22qgeZMr/hI7
dTBFFE1Jye3pUTT1lBH+3p7yftn5Tf2X4Y74SPh8Xg/Ft82Ij74dJbGWWCibthfVk+K1cdjBuJhr
xQAVmt2baPpgR9Y6AVxha3N744gX0M1dVXxwW6b3c+2kWHjtgYjmn6+uW2fktt3bz4BmZxti/r80
b790++Yfy8Ss+BRHX2M7RtWAtgHTW9lGhCNa3TwrWrcP6gTtzm1WtAJjdswVzdtXbpsRXxGz+N6H
rhzh3fhPKyuGOSEGmn/02xavS8XXDUYdeKnM+xdZi24qw+vO/rFPt98T2/rjp8RsOF8UkqpTG/3v
vwe/PNzQxXzo26qbFZ1P1dXsb5SJaSReeHrM1Smal/mVR26J8tcq98Si64rZ/MFtles2xNrXleaP
b7PfPgY9xa+1Ot3Ua1Os9cfmxOx//lj8BGO6v/cymOORoRNBhnAuILTIJGQ7iIV/7WEpOlxOLxXL
ao5pXeehy/y1klhdzOLDi/PTg/iqWHDb0kSmi+T2vGXKRrKdaN2+CeWTisLbd+xZGd6mKsk45Fha
IZV0gGffLywp/262flbtUoWXtvh8yNJkWcCN5f1PEaShJCToW3SwvSSRG9bPqWEYWyVL4cnYCKaz
qD5YIyXUViONG+od3EL4Xgl3o2sTBRXjDI4mQ/85xHhtiqVhY+31OAg9MScm4otivdvst02KheJj
seLte2KZryaEyOMMinYwURDZpflXN5bhcvKr/SRUrzBN0GKBXfQvzYeoAhcTrZ6dq9FgMxV8YiWt
Coi4sDbQtyHHdqJhp1MuuckmeZmM5XHSyycRsbwGDEUMxTQOVVqPWxE0EuEp0bpNxLJshiDnFJ5f
jSSuEd20jHmw46xNuRHebZZibsKq1Lwg7IedHzC5mEq5jiblKUoHxjOgG2R60/4TNYDnGnWBW8yi
Z6iR2gJdUrQUs2lVLvSGv0Lt2hi6BmziWO2bFGtMJXeTLm5dcy7SF9bvVlU6WAa162aOkyvti6F1
n5rdKkD9g3IfgUHcA9FN5vwFbwgY9mvKPB79i+2aRStvynk8RvgfG+lZTS1atY2NmgWDQJv7dXZU
McY0a4ZM84jiWh9c2AxwRfO2MOrke43h3zWoeItyitZtUo0wt7VUP4qgkZgk85jDwtnLsS4jTqym
LO+k4L6UMbQ3K5MyINTvgG5SPKPMAJqhhP1RVrUn1en664WozVfs7fITLbGsvFTovTodJZ6FmQrB
QI86P4afI4MPo4KUQrnG3/OiVaqgiBeMcccN3Kglvc5hl6CP4QxrBQ+8LASzLeahQQ4o+MnBYqCN
q61uNfqq9tuSSkXylxTAAgNhiDrsrk3GahSDq9twmtY+QMgdgC20dwXGH0FAOjnMoHDlin2dlO1W
7xllmbN2valqe4dHAnZuNtYPeaMxxAOrCm4yYPS2DAfKl1yQlxU5rmijjOeaMuhHYs5auK0fhw/w
fK0PB4nSAXd6uWyk33noBdpS1HJAfnGTnxFJxVPUeUXwRmFRMSwrmSret9UPrThSeaTXGxX+Y7jq
qExfWR3OdPXKCEJ3JOUDy3U6BvJJwURF/9n6nx3Ix9SNK/KNrkKhNeT2lz5Ebb2SQ9iRMK7JTexs
mNT2Bu/MEH6wszTzt3DcptMvVaUgtV8U4Q62sRFsKTOSJTchI5u4nd2te/3Z1HHU3WravgterV9m
sR2NZ4MKyHZVKZsqvsvNl1DzysvBD1dk8qlT1ZNDFt5V8raQN+Bc6wYzIQCy3jQtprZZFlQ1cjhV
CVMOfaGzWxFoYBesrkR15uRKvwfKZy0kIn37Vg1Lou1s0S/uw3SRZmuIUFJ7GO2H7OL17WsKXKAN
TkXz08ToZWfvrWRZ4mXbeUa0i0cXLA0U2hDmkW1vKIdo0l2QPKDCanXXl49Bh+B+U6eub2+0z57q
riwn2LQrkq2aHNJ6S3llLh+p6cLBkEzkRXuKtJeJUsETqAxIYLXjzcHV3yqY/7fqxZZ2g7zRfsfU
HdFfu1fu0nopXYB8rNBsRD6xUe9CAcRLvMfJuL8PoqXyDDR/qdkrIPCJT/wJ4Czj/O2geQUV+jhu
VL8g7IDTDfI7bA+UCDnQmhJPW/2K4RxYu6lqF/V0kJ1zLi1z0wNeHE67yjolLexhhrrcF3i4YXAR
J7/z4EWv72DsTHvy5xzveIII5iEfvZgL6TdpfHyCeYZJXKYDtqNIh7SVyQnsoHjvjd/cs7rxM5xW
4bAsSTdjv/M7r84ZOr+5Umk+YBwnCc92aKpcnaqFgGobSwT9XTjZJnWIKN8+oO8YGHoM6zxbj41L
Cs1ApBFD0IFJ5ILktuy93GyUYSkfigdUv4r+5Fx2k7zRyTVt04b6Ger2EJbuL9MKU4GqOVj9NFeN
U9VzAZh9mCjnXw0fwzPqERQIzupinBt1i6M9vN6D0azHeD14/JkBZQjGZQPArp8oG14ov+IPdJ8m
eeyeDIK87NWHPj1YaFGfVPjr0ruc3UXWffRmgIGZPLPbKSY9cDd9d7Rdza0QeKlyKnD4lKOHCdnW
RCEPd20Vb+WocIGRK/qaqLUFjzdd9v1eDZadsfCVRUUOiVKU0aUQvG0XjXSIq68m9ZKAwJ7y1NoU
mS2reIM2dsI06yf6W+cZAq2x0o4UsRPZgU6VO6AEdyE2Gfq6f6cqjwRHPOJ7vaYanGFR/iZRH8+D
s1hoyDegZhADlLyYctXLkmN+5GK27pyjtqd4fJOTigXZxXOzXaCDW9QcMKrUMZS5LCOJlA8gumcG
TqSFin37ZmhvZbuxLqtm0z6oP31tlVQbdm0ueydhDVm6Kjz2ya89Oz2o2gKgmOMGz8UrGXA98jRn
j0lPu/Llda4+ZoC7oOvxKFYwn6d0Vl6HX210nBwEVlvpEzk0Gk8Z8qlXR0dMRis01bEbPWev6R01
XfdIclbN9BDiVYlZRfmhafdIUNucIpaMPtxKjpdd6VEPSXJf0u+QpiBuTovnMUdwvLKkvXM5dyH6
Ijc9g6FS9A2CjQo+En7cJ+eVskDnR/5i7S/6Ztgg+3lEgVuQuzlP1OujjV4Nrw6+xKMnZ8sephYu
wdzL0jJ+kzVCi6soUxeds6nhAiMOQf8QYm2JWHhBfTouctKTgQB5etInTBHPZLWT+hPngqbixUCu
cqEZnGS0HwsjBtvgog7S88enNnwap51NTSqWFFG8ay8ry/SyFqr2bxh3nc7woZ4oFXpNwXRg2qEG
96DpXZkZea0R0bp4F/tBBuILatc/mMOm48kSUca1jErqEw+KtK9xjbIxKVtU9oJauwgYrL24EFpE
u01OiDb+Uz/tT/byPnyL9D1bT/YMaEINCdkiQVzxRFWr1z/kePGqS6rWEE2QrcoYZy9ht+Oo1nwh
Ksu9sPKSdvkkw6dwzZ3qYmG3tlxu9R9ULxWvxbg0T8mq2upnDczHGqTQfjyZYMw+/E1D7aHhWiuu
NKzdelf+WfA4eAme4siVH61jH6/Ycwr9obe9DhAIfPKKi+BZP9k/iSveBXe/qlcC9sYxRkBLvRK6
pcyVuGKZoRjBhZL4UIOi8DeoYBfRAlj0IlwbDz8Wv3Am/VGvzeUWUZh60o7ZRj1B1ZbpADzriBPB
Z7/GrzIQZji/r8ZD56PvQ3G3xBbYRzgI8GwVXu5YFUR+3W1BXyeeli/9k2+tQFSA94BDCc0dMRUF
aai6AsBFpMOpmYRMtA761RarzjTchOCgPmoPs70V6T4Z+8v6geFSjmRycoNqPa6iHRp4l8JwFcM+
fd1lR4xs8cBRll/IqN1pg+9eiwPG6xYrkf7DB75+QBe/QdlfH6Uf8gs+sSAO6k8yH6t0l5+NTXqW
n4NdgikQr4RFih4rPuK7lT/nHmoZnOXP9rvEyJAn7muarKgkmb4s9nqVsGsAQ/Jt7jLSCm26bS7L
ogWI8DPkJYPqWg77K9kOrjMWyM/KE+Uw3aP6Uh+zZbbuTsZhCBfdCb68qy252Net4+ocNNc4aIf6
2J2qre99SFTNHaZDedQQY7rBRmLWCVd33N4IwBIqEg5QApGc+7wzFmvECosxe2QN9HcLRjoHYx2+
Q1WjuPpzXKG13H3UnxDQjgOeLAvbo/dxwPjxEKqLaV1zHElirC5LvIIW7SK+Qxm4YJVlfndZO2vV
jU/N1kR1+pQciyfpLXoYlu1n/OQs4ifElb/LF6zFt8YCoxj0Le/BqzktKLx4QsqMvAp3PKZps8D4
es1b45UnGZcOR1jnvpJ5ynLFQp/gGd6fpofqMEthtzAZN8bSOhhPxRISjZt5zilzo7X1jnwW7kd4
Z6JZeqc62KX4weUJJcNTWJjvkrbBLoGXyzvVL64XeHRKtpc9l8NL/NQc+t/JESXdofxEKQLD0XqT
f7+lR3AYK/93+J79TDcyR4JnjLE39lgAoIWiIvIxe2zvMEVctx/yc3QGIGPybKGMQWH6JP/CeEBy
Ac+MzwpJv8WT89V+NBCcVsm+PKcb+1N/rt7HIw9CHpD6Z/Ue/9Dd/ohv1fCY7JO9+owk/lSe9Wcw
Ji4H1VPvmLowTviBL4oKePqsazcDJbMwDtbGdPNd+DZfdBvpdcDSkNoX4JzNovyYbb7uAF2ycFik
Z2WT3fNK3JW/uFbzZ7Rg22kfr+tnGAA8Y5rXHI3gHW+n5Je47pvX+D4MKa1ZDNxFy2Gfcr7iJRo3
PCsoxYyQQ8oLODrcz9EvCIbNK59xMwG7MJW9zRiFQ6MjnKKo06V8I+ed8TV9xY8SPn9k//uF0q0V
mcIEz5DxmuE2kb7kO57L5ELXwxaYIXfLydwFm2E7cELG4/Czei8ZgS60Ndc7xQV0yX8gFEXW/iLd
T2tlHWwgzbWxsqFkSX7ptbfEk7fBNtoOyJkgOawBPOykO+TSlKBZD+kvbNEMQCnOTyoSymCRgnlw
hlPyCvWPXE14Hh/AE9xPh3Y8A4Xa06UwyPrWC/k9d51Vt/FPv6Jzz6EegIpQv7+EtBvs4vvoPL0O
4gEonhI+vVteRJS1Pue/ggVHn78cqR9fRL6PdJ3nB6/Br/4ONbD+0myz5bBVGKp9NvflzvkCTCRJ
bv/gJK79Sat6D9+MQ3dvDvNeT4cAk82HroEt4XLeu0frVX6u7imYTyYvPc/9gw/lq/xgF2Mo7saS
hOB4mF55IXZfE6cxRlo7P4x5sNFF6O+oelmOKwnX+sW4G1df3YYeHmPNB+0IjXVB9b8bunDz7nmW
8pr8mNK7fvTq58s9j7zLfX/HcU02EBJX0r5FJ3mv7lDZL+gCucqHvMWexzw4K3vLjY/KnYr9FY4i
G2wOl6bn3MuefMw3DXiFp+C1WhfLkXjVArxT/RJsvgAtrAxEkLzThrN5QMTNCy++Z7+HcqXwkJTd
Yc1o7LXkjfNl/Zzem941firvxj3w3GW8pk7ntdib22YfYjXyoMar3lpBpeSVpp7oDhKH4aJ9RvPJ
47na9m61lPbKo+2VHj1UtuydUPs+0Kfogdby1we7bp97aBZ/dTwnNummdktX2cTr+DE6J2cck9b9
A6VmrvI6VzYnlA0v1eeOO/PMPeu/EFvkBOq/NCzCopX8Mn6On8Wpekoe0mNzyHgKWj+c+/DJelTu
oe1MWzSmXnq0z/IqXsbvX/FSehj2Hbeztpn/mVCJ+gVla+aL+nk5SQYa/kV/2ZRUoHeu9CZfNqgS
ErpQLuLkNzu8400jv9T+wW7W9It35i5ZRZ5DeHfLeOEcr5Uj3UyuWvWZIm1ATPgz9dvhKdjpFIpR
vrkmbzhZv+QxwqPmnJgjZxHIivXUPDnOMtiZXEcgT5/yB+eVnfgCNE2lImAaIb1KOjpWqIM0xkaM
j0TYTYi4bvq167KaKkZbNYkVAFUUDrKidYMLXqNRttKu8z4+MwohjCvUfGIi9Ha3WdHCChyabq/p
1P0T0xX7Q8H8DlJKAcZEeUzgWWxDSrlKvy+2GvpUpanhoPX0BTuocNJHRzBHmbr1LJosO3Cpo5wH
O5u7etb9RBKeGRZGlBQL3avE5L3qgoReTBi6UApqbgVwUWAWRauutWozwelVB2L9NQ5wMxJnzisI
qYJoJgLvEPY8Li91vsWzFM6NTQTTfg7sKl1NgUaEJKM0dCoNik9m+xBhpz5q5anSiQ1GJhEHZWYy
DH3Y7cJQAfUzJl9KYxJ9mTF9IT3qggqCNe6fc6c8dYcEB77CpBs0cyKJapERkGPZco0kwuDZLyJ0
vPlRnYkIZinNDrKbKqgA2EjskxZo1cLIX4fOglufjACZ54LmxprTI6LZDiYhjQgl3zfbWRHXFdFe
SyTreniyqR+k3o3yKRigwn32tqyQoOVXIcQ4THcJqQgJySwm6eaJmBUTeXbD7XpGYCIOKiaFRD3B
SjRN3z83ALLWIi57jdWqE0IytYyY9iG0jKjAfkS2UPUMc6R8/HcL3mZ+XSY++GNWrCe+lkgFiY00
Gz8UOyfQXf9K5PqXDLqO3CoPgKTlVpV5zzRKvlcamBX4NAKy5u8aCFLi5yJXyHu0wYvx2039bd8G
2BG3Gk8iHTZIMWdxAAmV11ZiA0XPkGlC0TrlMjCylV8SZUT5bXV7JOP3bVkpeNqY5W5Si3JXElUn
Rmq+WKrdbq9z4gNHtq1lFBCz/7ZQfO86L5rdsHIyCyv5iRirwQNfrQgiNwFAwkVtAP2l1ze3xWIx
ychVkiphcpu9fVpijz2U3cUTq92WX7eitVU1ubePzD4721QEr/PS0txOjhQXbwTjLnLIgi7UekyI
MnSzbZjJ4UXX4+dc25LeUX2uDO8Y6FZe7ujb22eiFcxyL3ua2G/xBc0saxlgDxsQkxK0zYRd4yXH
K6BTMR1gffElotfN5CoijTivDnqdNa+bui29zosviK+KjWL7xGtYNG/bu64pFt6+fvvOdfN/rk6h
Srauqrn0ab4F//13ix/sLUCGfUVM+7aZ23p/7tm3+T+2c/3k9tOlkVyAGMRknufjJjZ5bYovfvvr
rk3xTf92jL/90rdNX/9Ap2WcSU0jvPr5SIsNisltx28fiGVWPSv0xMJvv3xb/Y8/Rqz4X/bg9hPT
x9Toz6Tp3uv5TSKkQtMsABaTP5b9MftPq5AD+FsLeNuMIlTut9VF6/ZTYrO5kOve1rl9/E/L/vwZ
sYk/Nntdx9Kmh4Z821ronmyRi6W8K/fKOt5ddWrz+/amihIKKDFriQznTSVlX2Vs8+rXpvh6TqxJ
hVHs/dMmxBpictvM9Ufno33dm//4vdue/PebEevdVhHbuy0b5izY/2mP/ifaI1XD9fy/0x5dsS7u
J6ZhUfb/uQL99dW/VEiW8S/dUE1gv2R/YUJg5PO3M5Ct/0tTFVOXZUWf3X806C1/qZA0cDC2rWj0
GrBU52t8CzTILFDStH+xqmI7KrgYWcGp9n+jQtIUdQa3fFMh6Wic6O9QuWWq9gyM+cMZCFdFXoWX
Ot5EsqF75gB6wR59T8b/M6Ms6RxrVngO4n6XpcoFKmWgLLVC1h6yFowg/ofYeKUM5PrMfCD97wDS
UDPyydAf+7FgsDbpxonApR0U3cls6e4EWfyYSwQ+LxGJgbotiletguqRwPuUpw+/zQhCOT2sYuB2
+2TCziOIazwgIsU6l86Em4Php48WUc2E7INLJbz2YKvSuG5URd1T0Ozsza5p10pp+ks1LI11MZAK
ysd6+NE40h2kFok9Ny97HdTDZoLJ6XXK2L/JmIP6dTS8R3axkMqG+HCF8UCcmvnrOKrQ7UMqz7UL
78Q0aJ+HkdxHKI3FXdtMzXOdEuTPC+xNC5thgikr4XOG9zdFi94lxXqeZxOxlfNIKci2s8tPx3LI
KCYJlXbDZZ1Ghn2IzYkOOA64PcGqvFGOmha9OgWZU8sMl+WUdgcn/csBDY90n4P1IjcgKgr8AGNn
eqJiGM8jo6vwJNd/SQz3Mf/WtzJ8LmLjDDmTy8BYgdR0WISIDvqHNoHJaqmPvaW6UYABYCYr9Vqi
gtWT8kNct86LvI/PQEWzU9AObz5Os+t0YDAxUtLrjlWLTzRJiYAikB7gr6MwUh465aQP3UNWdXhb
tjG4k/QSeg5/gmoeJPtCHC4pYQ9KGdRimehJY6u7GtgCucUqfvHBEevRlJ0kSNsYjSg5srKf3EeE
1OOUzP9oyveR41/ot2hPNYZ4BPXr1cxgvbfVVEVc5hdbp+gcrJPUwSvUZlgbnJw17F5Pl7FcB6tU
bS9DSTQ6TqRFlkIukGLSL02SY9JYGOFe6clA1/JXIcnjZgxK7SxLu6DztS3sCOdgtCh8BzaKMWQE
DFE2g52mkjS2wbUsO42iZ8mPHa8xoQLFnaOdNPryCyx1atCQl49Kk5NDMU+sCXZkQk48nLUQMvUd
+wSllVNrgEtRE1nOw3Sx1Ds7GtQ7nL7SJenfZBnp8WMS4XPJlbWzcYxCkj5i+eHHp0gjB1fa5nnQ
sBZSMLp1Tay53Sol38luXFaOHPmroKzJYOsgsuMgpSBBsixAKjKnf0aE55G1DCcJ9+t8fMlG0ncd
hxybBVwtYn8+p4wyYx8skJpSVK2NjLysFhv3AlbeUz9koCmq8Iux3WVblcD5DZwVMju+LHMZmrBd
St5EV24zTg899MyyLKyTJaf45Cnznz+qFPZrVAIPmFcuGx0MKMUBzqrwmwiuvglFT5lB3l1i76M+
eZVDvTo5JL7MINlFwDdJzdgvIRZIeyw+l3VNOXxnBvlbmiueVdWZm/EEvuPeeTWaIOLJpWA9dJnO
FBGOW8xYubjhOGV+Ea5BXoAmyfLL0mh902vhnSwxjaEkQu7IAWP6uvQvCTeazmOiAo647C+DetSi
qLyLtRCyKE5aellCoc1jtM1uPTzDGlg1egQ2Vo0VAhCVvYXVtAIWidegHY1Lw5lesiEr7i3Q0ZaS
y27dDx3jWucNVkTkTZmFoauRvis+eFtT90m7Sfl7BBRilK11W2rFXZA2Ge7Iw/BQRMpsuVmEKKsm
c1Ha5DV0W7GwVzNMV5fS9r6xKvWsJ/K9WjbZvd1b52lKCOfllAZj7tsdS4IuKZaqX30XknMwqLMi
HUTqf2Wnhb0iGN/F8XasKVNpFUjjjKTxakEDurpUEQapYQiUWJUoUy+kLyhVPcbW6j1jmLUeau2d
CezMjS9VvuI9lB/MSjtnY/uKpYx1Vn7JVqjeF1z9q1CO5GPtwO/LYJmQuAGLEziT6gbUxC6hqPi7
qiawXVqfQeQ7Lxpsi6NeKUDECFsMhd9v2lhq8JZNh4OZSlgxy4aDLiBGryoPpwlj8g/EHfq9pUnP
o0wyF/b3c26tatXXSTlZ9hIEQreWm/Z3DKx2LclqS8ojDw8GzrMLibqSTZro4x7y0tslUh6DaJD2
NjXyXXJJnqrxB/LE+xb7mOdYkt5Sq90XIIuXE3iKXaICYlXDllJRg0ObphZv2qmsjmqIAmMk/4fJ
xcckZx/jjEPu0jRct4istoFB/h83F0zXoyYiFzcly8Z3qrMjbTVd+xnkofNSBqUB5Ss4RbiSEuew
w8d4TChwHEmZyEnpZRX/s1i6S0NYQkAQl0rhdHu9psA9KrM3P8QFqqe0hdF62KF1mVLCKlLs4WhM
SVkVAwIJ1U0NkOqpvbSam9Xp4JlK7tzbWreRFctaWxW8BaMz5IMDyBU2SmN79mT2Kwt4wDbIZMg+
oU5Of8yCYy85+l2Smx+qIi+VzlSfeyUfKAdQThMWQKTcTONB5xoK+n5twkLcUWMFrtlQCcTiqg6X
QHKWfan+VsfxEwmy8jIqe7nLnJcREhEdo0/CDeCoxtpBL1M/B50DQamR2/owldKqSMjE6mO/y6X+
rah3kqKhAyqL3K2dIrlTdWV/fZFYY7wNbZu3YmwpK2CT8qaqeSe2baPSB2iUZVKBEAr1Oj05F8LM
k/qplrJxTnpZIdpcageViix8NnhThzqxcx068qZqWvLmSpg/gUmYVo7Na73Fi43UxVhtLlqd7ytV
w9s6DRQSLONORju34XYnQ9n/MC8PF3/y9+Xgk+9UZoYK3K2H5BLAZ+qcvVbmHrpfZ1cbFClZ2n3Q
6vJD0xwxtg72uhLtqjHPt0XSULMFXqUbfHIZoYlhW13U59rx9w4PoEPua4A2kzTxKFki8J2FOxN5
nBsXwAaIEf7C84VegZTBDOvPJS66K6zuhodAbh+bWjKeKugdl4ZCyUwp5TVMeU+y8uaQxh8XDYM+
uxl/VrIBqtnxmxX2Bm4Y2fHdMEVoPeqqYH8SmLZEN9tFZ8MW4DwvQP6nHz14xbVKOLnoAzSFiSof
owvXfl5U2SYcB3nNmdbgtb/bTlDzaMSwbaU1UoCmJcYVwHaWXW63953Z0nmM+wN8OmXj9yhz6wr8
mW6X9qLq1PBgGvmvthpQIg3K2gwbAki6Tg1Xb1cnTZJe+zys9nr52FhS/hh7ohuRyOQoJuUhTjNl
LZdlgtahzd6gCbQDjzZpOilG8sOK6Xboar2kJMW6s+kXLougmMVKYPct5z0zHqRQ7+9R8n8aeogH
9bSR7bJ2ZSWuz5Q8LIYGWSwmUOuSwc9BJpepX7L9BRKWBl7pgM7YWmQB9li6FWmuE5HqjJHt7hvs
ldrIB9qiYBHYVHFzSulqDdjIrYK4PdFnTQ8pR9E1LZh/uo4PdaglCWo4zNU7LVDWF8t8SVXkElKC
CCnNUf+rVmIshk5u9glQD2xvI8jqOTYC9vis13hvaar/ZElVtGlKOfKMuL8PZ9+F2TEuK/BrmBru
+YY9MlXpCSiz6tvVm1UWbGFZQMu9L3RstIP+7OCSsE2KndLGRLkTHWq0Mso7Y0Zr0cMuY+gYdGRA
/lQF6Q6USw9YI76EOuDp1ii2dpfy7iymh0TB9y4Kx7s8AlwYDMQmg8xt8enZ1oOubSVUaY4JcU2T
6IRXPeKfDj36OrxkP7OMV64vadEhyUZYa2ORL5Ap68fGxq3bHMzJY9SF/FbSQJWFkrWuKX8AO8Mb
pU6617SK9a3oDLG/iyIfbJRDxWONado8CoB2EiCB6SfnYCU9cK8LoW4Mth6tAbFBpERUxIWXM771
8R2fI/qFVmlS6o0dloqriTFVK6XvtEUGgBbKBp2y3uqHQ4wjBIdELRdFEzt7uU8/4hyZbyVllwMc
jnLbZYhzLClKDgYAtowx0cqxxmK2FhpXjupom3aISbF3yQq+ED81XPAW0fBMMfPRWcm8LVfG6K/I
PuX9g+aMyrGC3iM+jDo7ZLeKxZQWo5f5Ev5uRvoQOBL3Lo9jRLjNNg9wTBg7EPMlnW0MEVG1Rmp5
oVeJKlKbHW4j+tRooF0b77bNkHJVlhJqqVBTceux78Di9Vi6kWhV5G6Fk12GQpO0CT0sg3HAwjRI
ZOnDb8su7GXt8E69NMkPHejqVteKDtVYwa2ShBLqWjw6oIWRZ50qMlQOEk5e9x2Y8XR3caCWBZDg
o7pRj3mhIB7MyxBKhqRyCYRqubwE8Vuc2PiJ1NjpiccAp25VX15iOAT39aQiL5ywiWnKBH5pMNPb
+35jVpiDqmpwxDY9e1KK7A1jKcBuxKtQeHfkaXjW++MQ7vVheExl1J55I5Nt9NES6XRXmoEBi3wp
rE3aRk8TtEc3Sqp8bVgICNrZAdN6LEwo4GpBiUeRtCkvcJJmnelXniVJnXeJx1cnLhUM0yktv9R+
//8YO48lx5E1S7/KWK8HZnDAoRa9oRbBIJOhYwNLCa3hABxPPx+i2qbu3G67dzZhmVWpyADdf3HO
d4Bn8li2gLzEaA+nIssuta7fEvLnefxgJJGTmZzrUn+QhomqU2oi06vQ3fndlDI2CPmGJtm7CiB4
DoFLzqqCIDH47sWxDOT+cB/5jlfeLndTFn0TcYCWbI6iYZfqtwOYVfRvVcRevUxyA/5gOHKvArLQ
Q5XxTdp8NdyJr1n298WT1kuY0bDoMRHrDCkC6jgafmqigggNDlYOi4qHnuZzHXeSF1c0/kG5CSGV
Ix+1pIDsPGoj2rWNx1YK+OIqy8AEVYSL7rTld+u4RSvb1eVBCnRqCbnlh6wGDZkJ95JhcbxA/kCQ
SrUiE/R7QqoIPZjzE8QPYtum2lpjBHIp7FkB7wPRRUuoG0wuzu1dKJvvrqN/dvOxp+88zN0UXOoh
S9ZVWQaXJjSO9ZR1h3ZK7Y3y7OkuwF3wPdTjWdcdbXnPIVyT41Vac3iZwuGTzpVfkA/hafZ79AaD
e6wtp7+11a1Mxj23eH8NuY/2klEOqmHeF4ZWe2Vv7DkPHuZxQOTo8ll0yE/emW0mNmaERAzt3G8/
ncVmaqaUUpwmLNX+Q24Z4tmNXPsBflO+T7wauQ+9KbdHCfeyPdqO1V/x0yCU6nF2uD64SB+NcVs+
TpUlH6zRy49JGXaEKJcGw3sPNlan524Ln8HFvVIk+yJMyXQkBIZKnRgO7ZTi0ezrnRGg/C7i8JUd
416ZNcFTaaA2wqbaqUqklQE6pwDNVVaz67aNfq+CHLxPDgQUPznwXe2zzQbDvBbLFTiRIvYA5ucF
Vtn0UAvuOZ0dZt3edNHrMwTzNS747tnVEDTtfu0t2Rz0Hfu0L/1bP5kEUBjLPOc1myi6TNyKRwU1
iZqo4FCNBSKoNGveKjbgIlwwlJjam9BR26obOV9aa0AUk56KMh6Pxux/E7gSbqCOB6AYyhyrWy0K
PMc9UvS5IFKS6+AIJn7dKnmWc2lAN9HjurBckglqhlSeBEgqxuSoxUXRDl+SbHzPe6N7bfyZgUH5
ozeM5EnmyXuYDgTnhvHn142V4kgIu9LbClg2u2o2XgYGMbNw26c443yxW/uSWUg8YtUPew4568ix
Qsn+zY76HHG8TYICTns74LURegZktNhDTLauoynHddWhFoahXPa70YyxIVTdwQ+EeJ41pKM2NQ8B
KdDLXf1oLa92Mmzie0qZHIN07Pc2ZuZjovfwGkmbHIUmbKx3YLtSzjWpxaxJRH/c2dM3YsMPpg3A
caIEtPS9cFT9kRqgNPuU2ZFN7Lg/5Qu3E6R7mf5JZWteHBLWnSJGmMSI95iKUiLesRhidGb86G4J
HvSPzQJNdpHHhKg3YsCQhK9n52Sy4UhnAXRiMjwvZVUZhwbQWhWMS/xQhlK8aA+YXsv9EAchQ0RS
Q6SGXJePjgVmn713pCdikCYpf6gBQYw81s7YvYsuWEnBVHPFSX6VxRQf8jSkxO+8jV8ZwcWsfvlT
v5+mRq/brvdJtwswePJu+cxn1hR76Gu43W5dIVBoZIToKLoZKpvx1nz6cq52o902G3hSuErD6qEo
DOcexzFZ8eZbPPT2Z2S8h6FBgqztnALhhke0FdE59fMTL2a8up08Msht9zL1gakmnPPc4sbGMAyG
MYX5DWAyOuGE2OdREEWZj0xzbT97KlWzD2Z8+J1TT9sh5JmtlmGtPXZ3J2kZZvospLFxLflMVrmu
ZMlhYZavXfZtInKAUYr707Lj8TQYXnmVEi24Gp8T4p2vcjxGzNAfgLauLTGGB6ebinXnalqbgHyn
2QW5P4DI3hLRFe4ZnDPFKj3+kjRHwRAacMNGGL2439jHG9TWpdLRriQseV0PY7iy+i7aOfUgIIwy
sRhmhepz9Aow32zcGej32yEyil3TksNck9izBzxEYBmzcq+Ib5Wh75VNN5678lFNanhl7z4fuZ8f
R+n/HJwqeMpSETzVJNdGE7MJX97IftZrISDpMnJGbFe4R0OZ0drww+YpRihqUNxdxih763LaXo7L
ZI3zK/jGfGRdTUjyEJ8Ux4laj7E+optK24cyG/FCIdDWQiPytYt4lTTFnlT6D4up+SpV7lYBjn9z
vfrgZ+1r4/wchnlcJhyEYpvmHzcLFrws4w8/onKOp+DouVlzqurmkcBwCtuuzL8R0/Dkzr23p/qa
joS+PVLqRMfIzGJS7hFOx0PVPYQ5crS8spi4NoQcDoYV4A0QJ4dgE2bBLevYIW0PiMBbAgOpj7gr
0iWDoyu7H0OduHCfUB8NWtymgoRK3yi/+4a1iucs2ifIfLhxNOUwR/IXm6ufwCLkaKmynPvIRSff
RN64TyPv0VscbOSnTQrRMhlNOFbyuzEj6M6CCU8yX8xfU8JosMj0wVpAAn3iPJmMUHZ9GH4aDWQC
WXFMKuTCFPfgDVomrga/yChTk9iW+KAJWV+3zZgCkzCvVCA2PqQW3HYnm7WvDOJtO6M6OJCr3J7r
ywNrtoKFYa2SJYtsdtFWLPGJUIp3DpF6jI1QPdskx6glQ2YimdHnbWN2S3Sq18Y32opN2zjGfrHL
mVHg7MzUfeyUC2J3RioaWjS8QERWBiFf269/JzlgM6/XocfOe6w/qImMoHrxVHVJZSTWU+Nu8sGf
DpTUHK4VomoBq3MTmeDGf/Yc2id3QXukmlCqQmfHv4UxEeV6VnnmUTcMB8cx67aEBg9EBe2cIXur
WkLHqirhLIowKJHqQ46bOtlO/ser1Az5WSH/kmhGSCJCvtvDjQZ0sR+n5idcXW5RhKJGhq8k+JjD
9y/VFyguSbxluPoyJ3qLQxF+NJaVWFubL3eiaZDJwQhMbf4WdzHyRY66JOQYgR5O0qmyfaiGB3IT
kMtM1rit4vFHHwftLrKyJ486CGAmlHetl72ErI5ywXFizaVpGOgIheA7XWb3UrchfODS2XRLNIFy
T0wHqx3cl/Y0FwXmL7xRlLoEifHw6m1Gk7WarGzcJljjd0YZ/ADF+4us8X1fe89zmv+GIbTDBxux
vGGRwS0Jfjg4Eg7fnYQNvMSKzdevYFuLPPaVHvSnEzOkrIMNVWC+7ybj1k2+OOp6RHJuCQY3hXEi
AVORUT4hAdJ8I5ryxVysg8rE6vCl/fKnG08uV2DlXL50b1/oQtmF52pUGAXSmjiCAoMMZ+rrgB7m
pZp77AOZR6J0Fh+9BipCVOP3mmv9EuS2vfnakcxd1Z6hHfJ3PT6IRJuPhq+yD7/qN6lB9eF4HTG8
wnmOjcnamYZHqE2pX61xcrdm0i9Jf45kjRHtMwOqFqIp+a5dbIeCbGgBAcbOmHIzsdImUU8zZPgZ
WbqMkT13RR1thTMVW/K27FXDnH4hO4zLF90BUKLVvP/1XFoAxDRzRlC17otMBiJfveci+OX0r20S
3w1NLCT8ue9eQLR52wbI/Ur36hfmgqXL/kym3sigx9xhoGE3SBUhsdQ/MhbGOtj1LpCpsGevI+1D
XXrWiVSOa2xhYJPEPrIR6L3lMl7bSUVR9BXmIZkh7lx8o+5PyhRwFgAlO4GLST6Mubwvbt1coeAy
iO/2rfrTTAY+vOV5yCiA3aepu83R9Mk6mqPAq2lwxuHdKHEu/fTjx0K4amuED2aXEtGplqbaemnN
7kl6ZBKQ9hbq4V77alNYE0Ah7DaQjnm61cYUqkXcFbxkiB9Cw3+J+aUnD/DTaKfZ4Uu2R5LbeBhn
Qr6nx6hp7CPbDXX6SvzWbkmgX6fYCCkq3pkJWQPxs2SizZJ57fZJt/Ifxp52sBGLGltX3/xsEhif
3WjJ9y2CDQ2ruSIjN55JXh+zOGP6Ht0zC2K3KgUEji57lIiVMekMOnmKGD9RvgAVDrh2InucN7E9
sDqeA3MZaZiEf5aQC9xi26npV7pQr8pDHfcbH+UY50/Jq48jkgrt4tjOEkO3g7+ahki4/XiwNTGa
cSQPf8tOzVSeVFNPTNEs4+AZ9jqyIBsS43oYRu7tumlok+zgVxEb3db6AvgU1kiTz+iL+QDRfilN
ZRBcEtd7pyDGEACP8UvhCmcHldLkiEPURuY+WXhJeag/2EzQYqR+AhB58eyFpJazQ4m2HRGHVEqj
PAV1U+xmbT4MIRBq6klmeAp3jV2hSYpD5H6U1ZMnMUxM0xvpicPO9vVrvfy2r2hzv+G70xnfqBDw
A+bh1eT8+bruvr7Uy9kO3Z9AOMe/NWZ8nqyY1xfimWolskEwv0+NAz85Cm0K4ioWm0FGW866hl7F
oi/MhxOo7X751zYh73sckbhol8UV1UKzLkKKvkpFj6bJHxFEp1qqa93P2d7N+KBnlf7ujzX5F+zR
egLT/7qlF4P914/G/PuQAJz0OszKgFfeWWCCCyuL1+kbNCsc9IAC667ZaQrfmnKG8awPPG3xeMHC
reWwSgvvzn01btu+uQdVSnbzot51TMUSQIAQm2HTB1B3Ce0d3iyv+K4iRPmJJlrOACdBj0c0uAjs
H3/567eECgk89SzVoNeACw//y+gdeoCYWsISpSXsPcLUV8fhzuA4xwQUkkMXB1kL9FyiP68bSQQy
uXVOjnUkDwAcZjmRDbExBKdcWH8a6RwlaSiLOXz/dXkzwMKR2H23TeNZJtM1Xp4UIlrOUeQeGiHv
HTqcvdd54brus5lpGVsEQhwAx+XTPsSLarosJ2t3L+3mVQ8p5O20fcz66WwzETpLLOHabuXdbsnI
SGvMG4U7PfCdROIcjM/RMF6pbL/Rrfkb32nbLcGEBpbK8o8jlsRPwhQDU+KFm/M3n09So2pSDwZ9
AYN/6N8I9rKOc6e9dTnafOeiodxK83cHMGE7VQk0gLIO98nAMG8kPbWlBSTnvmuvTETbEL5V1/mH
0Cqxd+T1dBrVtM9zVJ/eMpizPUDi2XOTGmpdxvE3zomQsSJjDIfNNvJZUQtORhF1R9WOJEZinkx7
z1/ifItbVcCaNlxj39pNuHeyLj9EIvHWTOwIfjCMnSoc82j63a6MOsYFhf+RANU4moIixtPXgZXI
uU18pgkoblQyXvsIEQCFSd6q72Fa/jD5Fq9cHzqZI1S3Qb9hr8ah+Sxd69OAfW/3zhm6Oc6H9Ecp
kLBUukct4Bto9IHVohgReIborNclfBljuFfWeKTjEdySRAyYw06C/9pyP2JgyiaDy8AbNlTOr8Eo
9UGoX6YwDp2wQvTvaGGafF0GwrmlIC82xG62e1EAI48ajGAsbA+dVge47eI0Or/DKjTYtEVQj8Ww
bt28XwfVn7YK8/egZLzSFUeri7PPYA/PN1qnVJCHUZZyN9vO76AmqyTtwJv3esX0PjwncZqs3Blh
NES7I8z8assLiHamy4BMOmT8+KW1YQFK/kpAiJ2cSNsOpfvKQ7AmFliv4q7GK7gIA1BIO8tmPgyK
azLm0cHq7+aAdMcgiVFnCQWexODH1NmMvttLdCbrlJ9uQBK0yU8WRv6cRHqf9wAchhCPZma27s4A
u85zf4QGOrIhwsUT6jFi0vREejheJBNvNEqG7lGlwy3yul2dQSYIxC/G984NpTJ+/+bSz6SLD1FN
PlDCuI6MPxxC+VXQYDuFSyRHFO05oNKDX9VYkyWiC3Wsc/NX2EKziOwp3ScBGdAsv+p96JT7kMEQ
pxVVCq7ifL74Akd24A0Qm/SZgA6c855eGW3bkWGKaot0+TfbktWmasNy4/gu6CHH6w+W7f0eLvN2
Spj/tUU4QEWVYl25KcvyeQNHmwXaLkzlp9U+254NcndEo5BMqVz2Vyh/UH9szc7Fr8yQq7KRuZCV
hbjCx8edtyyUl1xl/5BJg+sIV5oF2jJwZkAp1UQbr1g69ppIVJI3jKyUxFEs3RoKHSjIeCUI7jOr
d29yN4WrMCe65FgNLEiSFPcya1xmFhwahmTZ1GXFj2CEDWIu/zCnxsvWaP1gAS8/JF3TrJPY+uUz
D26ghjhTuY3i7DmvG3HW2HbtxqC/G/BhNgZFMtech2QGORhmF8Iw0rRVmzJq7nR5XNJmThI1AcMk
EG7yROmjzNEBtZ3YOngZ42LE1zgX3woGBRs7GX54rfM09+2wZsy/qev0GF5d3y4YmrI2Yu5IppI6
miDqfTm1p6qztq42s0OvSmzCOfDdcGR76BCNJO1uN2W8d5EY70YbBeuYp6POnBOL0XzdhPU+lYbY
hwLA4GTWa3SW2SbyLPLXO/GT1a8NJ8bDqJoWDGKs6WamBJZPdzqc9uRADkdjkuykP382CcY88mB6
hl7Tu1tdiKhv2d/IH+S3NBt/9MydSvicF9XwgfgHzksPLDDN8SOkwtjnuER8fssu96d7W8Ler5IJ
GdLyp4yuKXdNBfhbonICou8xCjqmtlF/c4vyluZ9gFnBcTcy1H8qYgQOdulebD8oV7QQHYVjt7Gt
mIs3q+QOKOQ1w1ARhr08KOR5RT48RCWRbuTFg0znaa2belzyI1g0s7fYRDP3L4OUVT0W28iIPlqL
NPNyflm4BTxRcqS0Hi0LZ01a1evO4y5yCpNZrzeaq8kMHtCN2Rt24tMWfw1JZ+57mZOO63cKocv0
FBUpzb2z5NF0CdvdYnkaOo8tfI4xOERpN/bz1jTTZ+WKN5/1USEJPw6RiQIFivnMvZA6Nu+QaNCm
83wgIrO7b/BG4zNrqsuI8JDMLjfZBRYOTTd8I0Ag3KieyPZoIpNetiROO/FhmeIT44AwRgFTSKn/
Z1K6ZmIyIKiMFecDgRLosm5NnV9DD9CFEDw2vmxxtGeNARw0OYEWj6Ep6I/0cVLyp53zcdV1+VL3
DVveIfhMZGDt4gCrXbzw42exjCELgBm0FuXQ85lADUbMMs3bKbLTbd2ce1bxmG7gQ7AKo55PXkPH
TSk8sFfnEXNO0+lPY7l8Esm9W84+vCXJYhZrTDX059p98T2vP/4Td+6vn3o0Tq6W7sZJACsZuskY
cmDw+QKpfuE7v76IhU7290//P/5bAb531dN4zkEuN18E4HCxCQ2Lccqc6DO1ix/Lb/0nKPNrgOka
tVG//ztv9+tHX0G8Xz/6+8s//bevn/6d1fs//TYpJ5qFxFGbToqMk6axVilJF9c4AGQViXlamxXp
6RDdcB3jJ87iOd2WcQsTQP6KVNRekzQZt6GbEdLW+OfSx3pWu2a5k8iR1y6/Sg6LGQyLIbUSGiLw
UdbAQFCzdlU908JxSB948sAGNhagKGoSRazOdYSz0scABkpHmysUpWwqGXM4rGpXUiXniP+vY3TH
6FjAThwYtoWfnyITwUXmfzgzJ2g4HHOqgwlLpO3ekSSRWeI7iVtqo0MyFcol2kOknJKgDEZ6Qobv
4lSF1gfxMuRRuptysj9rK7zpKPQIJmdGxRLbUOMPq8bWHJLVIHqWoC65r7keNW/PtQ1Sm5mhjfhx
QFFkuRgKl4rSDY1XVfwxu6B4GsVHL/RvhqtAzczwJWp6l6G63ttdX5+qLEuxEKOrmVuLZGJ/n9VK
goeisx+n6tesUyLDSEEMzO4VPTRz6ZmjQPv5I+XC1qcjWsWYDLeJUPciXPuDcUdFZJP/7LyMrbun
S8dAK8x2bVnJz44BxSrVS9xnMBQHq/WfSwPwRT+OeiNg5q7pl6/2koCtxqepoHAwnYSKpyCmoaol
w5YoOvuxsvfJPDsn226c06B85yQr/xnblqLmpaObCnKWGBcRWzJpfze1eNaUMk5NADYzVO7IYvhX
4/DB7Rv+wKqzjVM1pQyyyFCsVo3Xt+dqulrsqkFabVW7zbloNkmRkbpDQB+Un+LbrNVTHPgd63Vr
2LQDKBdDTN4CHoRxoItm2zkl6e6sW7KEceoY5PuMU5B/HbP0osCq2oIfCALr6MdBftZBte2zYjzI
pccbKkz39dCHcCjQSsD8nOBsFNZZevMbjSLBfIHYRsEYH2qwNnWdofmexOHr9Yv2akPS3JiT+ci2
/GTN2qXzLt68LLs5k31LR3Rv8asMUQH5JhEiIetFdPjOXaXUOxbjp68/KAAL4fKajJGRM4bDXc/M
YCBL+YBuQxO9ySw28AT8jyV/pidNpZiIIGjiYTgM2tnbjqlZWi1ZFNU5S5yVnT+mZXqqCsXfOzDT
B48WeUBInfDkNQYPDvUwGle6/yzYUeR9tDG9oPQ61KnjsMYDSsQ0eJU0ufiOeCP3qFzbQfi9q8WD
nbr7Pvc+5jJ/n9oBTeNUHbwx/LDDOGSLnaqngRQvczZjbLYFXQ0rM2lLJM95w6gofBeNMneenTLc
T/RHVsNQqTPmUQPUxm2Ykibtm7H5VDnNb7Pw9m2cpXeFkGFlNu46HWFvZTK5lzGbLTXnr57vBRcj
p16nfdh6bKRYTfvptcjSg2mE8c6oZHxJezc4TmViEj93UvUoH6opMA4qadk4tgEjocZB4x1fhRK0
M99dK4clNn8v0RfpxrtPjHIiNo41oo5dp+Nv+dJFjV5VMZlCt+CzeWDviGM7H5/9nDlHrlJAMcvW
oaqDHynuA9RcqtwKggtP1vL49Q6j+qDjbY/KucOirM6xhRMzArlEusRUEsviJfuw7B7jyGVvVadv
aU1EQ0DM0wY3Bf5Nr+cWK3SET3skzcsRZJ6lETpg5bJ10BPYsADqjw4CWhon4vjnlo2H8WNY2In2
QlH8+hLUMxN/i7kBiaiXUgzDXrCJ8G1EQXlzLPM5PYU9QKrIrL8NpPv2y0Lj64uqEag4JnCiwQ9f
p2wC5uXDKfIciFr2AN3BrLy1HyB1bhSBrQddZcsNkvUbaUXPZUGhiHOCOE0G1idXwUCTy5e5guHl
9GwWv5xaRI6+zjW/tugGbjXXUmerXJqe9peVZCXDVX4PCgAaq+VMA2D8J/D9fj0m8lXCzEt4NA5B
Y7PzHNqLj77po67Z4NUIzcpwemuXDXblZxhGR8LQQiM+Dn5tXocO9bunJFzExHhFr1jMYXJDZNyv
JwPICUx/WFed23FrTuwBTNKDa79UG8Zx8Xk2/pAuZ9BJyLNLrNOVlEIK0Fm0vwmyLNe5M0RrOQpu
Fft9VCyKTRMxljP6yTWTzQPz88UJm5fUZepCmt2xBfl7D4mSmjr7ifC0+QPk4Tnwxul3YSeX4AYd
OP5oC3bas+EkbHBICxt9MuHY2r1ahCSlMzjjIWWCr7EMzPBe10Q3Ju+WCj7s0WnJ4Hrz4mqdl+Yt
IsiTbml0NrK0/4QeYtS0iqAgtT7ZY4NFb1gi2LLxomxEDCrQTsLfxOGio8YGG2tkgFE1lxftIRFt
xRw8eYsEnIQy/1MQ+1R3t9507m4DWcRpo+zY+f7OL5oXZlQsrvLFLVDMO5Rx3530Jqckfi5bwRgd
zkXCUp9PBieb16TfrZxUdydETdn3ttpRZcOriRCVZFX1RAovxgezQ1/cmbSzzX1ENgphevjp9/7I
VUK4ax3Xp5TKduWUd3Lm+4cQAGCjBUjXRIRoBRB26aaOcMAITFF8H93Yq4+RzwzW0r8DO38oo3Rf
ZaP8YzXx0W+RfNO8uztCCcQ6ULZD8q8QR45CtZcoLJ7wfNHn4mn67UQHMRv1YabC3XjRrM5R7OCY
UeLWOki1p5a1oue6D5aq9roam8sQ2/NNuSreZ1bMCJhx28V3TfzsvYV8uSsvUZOxXU0Zpg6t6XOm
K/HRWWQ2JOQcn7xlTfH1paAnPGVvY9zXlzJL60vRJsTI1kxX//opg/x910tSwqlVtJzHm9/HgBzx
eBU+Gx5VW/fUD52NHQzoqZqk3oLCXWwiIHOyuF8vuX+cd1O2daa+BTbo9sfe6949b84eImd5z2sm
NzIT8qHJjBdHWcGWOUC57eM/wgPharv6lXUQXA1gji5JkYQEsw5WIesmStZ61dUZItd8PnWxE4Ie
jXZ2Pp6SWGc3/2l0MyRETlmu/UohkAimfN1ijO8W6irmDUpiSzJLqjHNVBzGB6Mo/a0fGvn6H3yO
t7+cgf8L896NFI2++8//cMz/bhh08DNa2AYtD/MgtsV/xJarOMwTsjbTg2t1mHjmzroMvXlKrD74
xtu1U8ymTpm0CchjbrN1pe64xdn8zyWmFEopxOy5TuB9+Onr0PkUuEVunZIsMQ7IV0Ad+i4kmLG2
/8sKZeexta5aL99EdQc9BCibpoRHMUAGTp8HHd4PJc52hg6/EpAhImGSS9ujbbHq8CMvbYgxQZMe
AQ5c63COLn9/8Yuyg9ehniPRsNeS1EkDCjhTe+Ch4AHU29oUd+UF4b95G6Xz399G3xbsu4hCtXkr
5f/7NgJmEOwY+ujQj94vYkfEh2rTYZ3ZkHgw3bhMOIbkfX6vdYfmh7yuDWN8+47a0UEOkldH8jvt
O/vX7uoRio1mAQOLLLC/MOx+4oOLGUd5z6bujGMWtCv0JdFtylJ3w3vfbSvX/ZmLtjshDo6/WdgQ
kVzEn3mboyki7O5VJFO5kRX4K45ob438M3z0hDr6k27OSEJvvYVPT3YN2HEsmh6zmFdfsj//14+b
je32n/2pge1TAlouNlnPW/yrP7/fE6bR//kf4n+XtiIgEl3AQVnhBo40yW/gD+uRGFI3tTSlJBw7
FEf9eTCRssbDLuUZ2I+2So6Mhx/DEuZfzIbC03l7+DKwpQ6UWyeCxFqwb1z/cuoiuvow82b9UkzJ
40SG8ibM0DIaYfFhAIJ5MkZ5RsPzr18bf+//+OJcXqCLXFjI5f//44vTuFjLYUb2DhrgiLyU8elu
rOzkM647LJBR1fBR4hvB9kru7KabVrWRGD/8BiTGUFEEt3l9kKmTb0ufZSv7U8hTWoFXChwSptqC
UTePFYjTCvEKG9trZHtEof7fH2VO/OhZdv+oFXQlw8r6nwNHpGvq8s3tw3bn7xH/QAcuEUvOVVdu
osj0CMQsjoVkG1dO5qvZpx+JNSQvVDdEhOOAOUhPWXcCBMHwqQEh5qhdJOrGG1Mf9wmrBJj0NAH5
SM8BDpswz4a9yUHn7tG1AXz64mzFt9a3Zojmwn/i0jshLVfrsckhOwZu/Egzy4EQ4qVs0yk8d035
NnTu8Htg2RXKBZKqNRp3pKCWc++JcvudeU6zEk4vn2pm+fu6mDDm01BvDIGRtGiQ83lqcN+bqbqK
dnZ+c7QemH6SuOpOGGqTMFz1yod+GMp8q4TjPmKzw3FhwE6TDPAzTIZpvOPebnczod39uOvmuvvA
9oZwvDvy2cW/Owb9g5XicpED19HY1u+l5wbkM4FlE4Y8pbFTHEhHBzzWI8UcUguMY9Xb25wyIw4r
8fGvn0L7v59EjucJx7MDyzQ98c+fMBY8iWHjyT0EDEwPJtJlm9HmxRve8sG6JR7oFxm17pZhonXO
BUmzcZKB+5MJHb8/9tsvWFBiWj8KhzmvZHe390z25KZ22PRqvZkD7B1Wh1NALar6GZya18PrKTQz
yK71t3ZFigsZ4h8I2xBtMB1dQz+5mD2/MvdHcIjsKv/Ny17uqb+ut+MvrjVOXtQUuN5cW3q2MMU/
HSyG0xizsrz4MHvVNcm0dbU0Yd9ubiSPkaPORWkR+BlBhQLhvZKDqZ7paK7GqGgw207dOonHcvAs
tj9OdDHC3F2GleCqZzzL9YD6OyoGlIOLEHKevgvcfyvbwAEYpekLH6IaHN/KzNru0bXjk1U5B8bR
2S6fQvbTXuNscqtwdo2z79h/bWbWWf/mLeAF/w/vgSudgMATwfRR/FMEiTeYNY7gJj4MVj1cdR75
F9Xa7Musd9fr+29z5ManJkp+ehLthkzqtzEJN60XTTvXMxnIFUH9kWfXfhBPuc5QMReW/Vx4EHcb
ckt8LpGz07TDW5B8hMgUbsM4/Ggm0zxYjcbnZkjz1U49ONcun7Quxa+iq2tvh8j3WWPHVf5asni7
zkn7ZkR9sk7CLD11RqueAu8UhmX9rJgIbZpiqg9KVbe8Nsdrywr5YYr0p292AzLTYtfVGnW44752
OnWuvSXllfPyPZeJuXEtwWPaJ/0d/ZANq657tBrl0BoW2ENG46JwFa3nSDrbZJzra8eqZtNr6/Kl
LeHMPnY5Lf8ADgl5SDPfa0fcfVVXZ9W0d9vu/YcJQdS9oBmsgxnFMXpJGKIjpHeSiUVfJntfObgp
ZjJd5+Dcmw2rgtFMOPL8b45Q2d5wIfnGfSTJU0KQik0xqiUKdK/2HyynA/uHFm87oS/bMf/45QFc
2uKmBu7pN+V6VHl4ywtxZeKQ79Mhb7e1j5K4K6N2m9C+b01RNJvJ9xDfCSPbJVZW3sxEHZCcIt9L
6MtD8GE051FG9O6YntF0d6v/w9iZLbetpFv6VU70PaqRiTE7TtcF51kTJVm+QciyjHme8fT9gd5V
ru2K3nUiHAiCpigKBJCZ/7/Wt2yYTwsrcL21KIXcmg0c2eSFyRXzv4SKnhZgfK6/WaKg8jWNSLmm
7g2gVL2dAkQoOCOZ+7UYHIsMkkIXsW6opuBHmch7dJtngWTrrk8pjpo4TF2EOYuSZdd9lbRqbTuW
sR5GCi7hKGJa6xlaQAe1xRjqV3zm+UMSDOGyt/nJwLOZq0/uC0qxheGw7kNhap8I56LBU3ja81/f
WYRU/35ZOdIxbeGawrSV+dsUOSDVNhw7R9vSTR2Ws4nwjtApb4miWy7GyfzesYh+zIrIW40CfHHh
mGRxBeJrlznwJAcKd1oEVyJX0B5rTQb7FtbTMg3U1SJzD2ZZFG86pxc7w7BfmwykYDGmZyu36rtm
1JDulR0YyiBpLsrTlspycxZ490MQB/dzu++BCSneCkHiZZih+vVozru6jLZuByUzbTp+zqecMhCb
zihkxGc7R/zQWT34WqzSZ8tMaZvnQtAZzt9pm1OpdvNzGwQF6n7Ox9ASDijsplwadlhvgh6e9yiw
bqdj85r20rnv43Bt4DabfXqbNDikWlt/OGO9J8JuidDyXspvlC86MlfplufRZmIScXGY4TKS9P0O
eAj6Ezta9dyQ133Hb/ElYdF66k07w/bvmyxCcsMSjNbcuId7Ya1uPnjLORo2Zb3EK4AhUrFZJHNE
EjbaMwEc0CnMh2xCc8XE2zgElsIO2DjlDvt8gDNBGWsTG/ZiKjPjLs6YmiNMOqHDXAqtYLKB0atK
UMb0WJPgofv6Bhn7LGqblRCIq9G7WNcI5w2VLzcl3ggtZhTn0065cXkJ0YNMYCvWpo8ZD5Vk5Efp
h4JYuFCRXJD+Lo/Swat4O2P/98fwf/zP/I9FXf33/2b/Iy9oXPpB89vu3695yr//nn/mn6/580/8
/Rx+VHmd/2j+8lXbz/zynn7Wv7/oT+/Mb//j063em/c/7axvgJ6H9rMaHz9rpOC3T8HfMb/yf/qf
//X5P8P8CPuvMT+f/X+95VX8rzFj0rj90D8AP+JvVJCl63CpO7g7HYbY/rNu/u//0hz1N4emr26T
68jU3pb81z9ixqy/6cJyLV23HTA/9jzn+gPwY+p/M5UyLCUM3bWUwRv+4wD86Yv89cX+62p9phb9
aZbjWvP8xgIKAsHAte3fVhi45Us09X6+H3U/uev0pHn00GxFyL576lJz23RajmR0YTD6YdnM66ak
d3+eX386vf70KebF7L/OteZPgfEG2p7LsRDubzfErtY11P008DMWAJvC8p46lZ6nDrenNTE+j2l1
rmyHpoFc2L7Q1r7V/BiHItgGFvchkyDb/7CulGS8/f6RTGgc0tEdExuq+9uBqTSqG4WLr1yOyE3j
BFyz3k5imSTO97SJ9PtkIJo+r7EJGf4303JygAIoW4RLTcnSHr3MAcua9S3tC8vjDUAMOZhDkeMg
WHd0rd8WRimWWNiRshWUlnIHGUZf7yileWTHDP9p2Jkna78dZEtHw0FR2Caf7vdRB7kHHJi6yva6
mvSj4Qxi7QY5Y30IGr1Q5k56mFLreJA7UZjbOCX5AulE3hQnd8iuYe7Iu0y6r57U1fo/DImc6v/2
2TjRDdM25ovk9zVGUzdR1btOStW9f/R68CiGnuxhO45bnyQ+okAo18L+fLNU2xwSdLUL2ZesmFgJ
GF483aXaHW2g//i5/u3EtAUXIZ+KYVrni/ptAhzp2lDIulIkzs6qYNLtdLTllgYOthDZqcEEQ08X
qpXIIvKw+5ci7dEcZfD1J2sS5xTw7F8fKuv3dQm3EN2wXWkpxXcp3fkj/0tNYKypXvne0O2MSBAs
E3na0UZ3oktXO6skrJ4SD8+c4T+UfRJdM2GvRwvc8GSinEirjmaoVwyXzMxZNnbAe7ohMQ+j4e8J
UdVpEhBS0nnVeTISIgpcbYajmlgRB3GyO53GhbnJRFSR6XAXuYRyDVpuLaZCTisIJvR0BwNr1fiN
eVu3dHFObuo8P5m1g4OmqPeWkb8FDbMcavukL0XMULT6wipX25B6NV6Q8CEU/BFG8Ev1wG5Xg8Pk
kOkPjO92gMqqqpDlInagPuu7Fc7Z618fXuAb/3adOJYQPM91ryuduf6fD3CWKpdRFSGgBF9kyzS/
GD54jEypo4wQhCF0w71but394A2XITOn4xRnSHgCeFQtSiy7Ic0oE5p/VF31WaXOuBlLDtDYfu+D
nL99LL1jPDM3As/5KEr0KmE4Ko6vXFk27mHb0Yo3r4mXFAbUElBQvaXJ7xx6ad7HrryqMej2Qe1g
TajY3B7FyvcPjd3eY4ZmVhVgtK81EdzdNkmgLsJz832fC29N5+zo1NkjX2MLhnUYdnVjiWtnZuND
4N0NxEXeZ00qtnpM7teErzueJRYqKkpMzLq25uSZkPCxNIIQYDUpcizdIhJSkGhj5SiSUZZm+yKL
9qY5xefmRkGxvo2tBAw+CP8sk0DfTFOb7BngVjrxUBsubkIjZBVD3KjNk937q+gUCwAfNo3tC11A
ooxQyqbS9x/S6HXU6haVH8sM6MXj8UYSA7MN5228sPa8d1m/r7oC8/GNotEHJRkWVu4cEn1wFgJ/
/Z6BnZWannaIwnGXC7cdaXgQLdeGYIaaaTyAzBhO1Lc2Sdoau7j2aJd2z26Ru1ix+Y7sJKiWZWCI
ldPXzcYw9DcrQJKBRQbRe29Zp6jJ90aqXfyiydaOljgnRtW9Kp3wAbbAMW1S4xSAQnrwtC580CPa
xAjgL0aVl1sovuKpzRyPO/PsuhjMjZC2f7Loml9KNxsh33C2SPhcEB0Q/jmRY1KOLR/ww4N7MSp9
2xbNV1Ad2akeRLYaye5akqu3VLE1APoFRWOMjPKR5qPD6EzJL0mikzlvarhGQEyCSzw53kaJJlgy
o+c2i7YtAiRw0CwR3g06iOKoA3k8tTp5WHaV7G99m5xW9L0HlDxEcLMvx/Z9qMrxvk214b5r0hcV
x2TjNcZumsvWpl5qqFhN5hvskYl6RYfAQZ6hQOOYLWxc6AcrmfA5KwcLGhsL6O4ev2WwuO1OKiP/
ef6P2OLvaDogOLfnkNz2SF0RZacyB4U/v8SAboYoNDPXKg3dGerULYHN+A/VvIHG5+65SILFbXcs
uZlWRjCcTbQot6dMPQv8ZS+wCDCz1xXJZIgO/acY8+jWj02M3tLUcNGz0SPrgERsuujzKwJXb3eJ
S+YF8C1ahvb9bdNIDuhojh+3vbRySSLjTjcwccT50xXEfwTJ020zdB5yH4doJ27a6A2awWM1iDbO
IbmtSlKIrUNZwA/qifEYVPPk469mgJ1OWkGjrzUUtXudMIu+7p+MvFsJYquKLHV2gYU5sbVwnuV2
3a6btiBPRdXapa1jjOGTRDvnlcWbW3bL0P7e05J5xtp+TPWuhs5ivQirVvSfUvjiJh6ntjSdFVnj
H0neKqq1Cxh1X11avPfUy7x2fGnt5kg5cOsEASpVittZ5new/kSFttdaRdjoj4kX7Qeui7VWmygh
+2RvJRaqmJ7WXJhap7ZCWhg6FTE2ZoKWxZnAK6EuXKiyR9ycxhNRLaiouygWe70If0hubRuFQII7
FxjBpOc+UUlI+GI75bTDAiNbpTB6HoIk/UqjNdiY3Hx36RwuULXuBRZVQOG/X9R6l271AqmlNspn
9Beos8e6vKex+xDq/dUbNHvd+8pdUt/xsDJjxgUVgQ3J9c9JELY/j2ZiTtp+mlOYMGyDUaLjHkav
Fkyoe72xVxH92J/3pylxjevIuVzVX1wd3Sgj1SU1pv6oQoXxzh2enNn+2lpHSjXWFs4CQnBl2uvK
GIpD31Oiq2kFmSHibWgRYJa4SdgufQS8O8saYejSjKYd9flyJ/BSdrzBm59MAPN883QrK2UwZrYx
9Qd96KGzqBA5FGEKoq5IVxLpke/v3vXD/tj4sPqKCZSCTp5OOYKJcwOcd0leIXBykcxhg8m8DI27
6wHOd41xM4GOWw0hSBktwEyDa/abrmUV89V2XaDZXfZZCwSkQ4QyhE1wGgxxbAK3P2HKMUQ2XUTb
HbM80l6naTcqpHg9aoAdBqSYxIDiMrVutmFBlmydMkPxqwWU0cZNEHev+NiYrgzeVTeAf8S69RT7
OORawoU4HbUXlINY3Yd8q6jorqjnTvdu+TD3rQ9eHfobpxgKfj39CL1xGVi76egOVbyHHjUPBCK5
01PXPiiU62EULQEg9Pu4TK1D4abMwH1G1rHI1SmY5wGpthkaqzrY1BQPUw0pQweKmn9QQpm1G0W0
M9riTBksv+jqM5jxKZ5nfGFSY+1jq/pEwKstSx3kp9Yo9D6Gc7BGCD6ZnVprP4l6FMMwPmxzEscM
/9RZuk2JMjp2tnozUEBrUXyi7zXf89ot3kIneOniHqEcpfglhpZw1SYpwEiQEAQW+dWhhadnEz3m
1oA73bDDHVLit0Gcj4+NzKkcZX5NsTy270WUAg5VSMKLfI8jB26rk8OPiYAAuQ4gj9uHxwBfPxSt
OudYCMAhUizEWUeucBvqZwVCbPJTgfr2SpeHEmXahXujGRj9XTq0Vhi9lcGonRu07SZ/2ahVzZ0Z
BcjBzDA9DgHAGhW1ULiYo5ZtZ+yUUd4lVQdKst5ggC72eUdlqRs+KyvLz33u9nOW649icrGu+Azg
KNNxA6KkjNALu3NfJMkN48CghrGHL28JgQWnh08iLwpCCtg0A1YtIhzZFQaqEf6EOISoGWu5tpcR
Z9P8Hti44Z2AN0OaBEgWOQVRcrhlUBE1a8PLICvE1nrwG8YeX6lNn1ClzMq15xXaKekIjZsqK16h
ul5zmsjVLaHM/qSMPd0HzVqiENrThne30KIQ1o8uuoYWszqcNJAqNvomG2O46pJr26/w1FLAL6ry
2NMpzAPjWuFdcH34G0Obv3pTX2yaUF1l61ULzMGrtidlio9jLLhv0Bi03ei5HfUfleXDthqd6LFq
Uz7caLx3nTbBNEuLjdAa+kVa12NJ6opjEvJ7EotLtwE8S/E7uti1w9zUSKOdFgzx6rbbtt1wYmTh
EHfukWKWduksLCptmu5jjWSbsrfPLjYDNNNWh5zA9s5MU+XKkXH6RQTevdZH3afhEEJZ62fEXMNS
mhQWqzSzj9JVFomzbbvWO3kYWMbdngn73j66MgEPNRngqpA5VJxxvLa4/RRo1qpTxG6mToC0KOxP
VQuup9UJssFI1h9tB+JBGLBMMivJruZ9VwKnZd/jdw2t9GvFguzY+aF/uj26bZygC1a9juQUdZOG
l1U3Cc6LsHrIzjzcXoLc/jCUBM0Ok/rhNGhMO328aFZkHGzNlj83GdoYwL6lB/8SkSmqK6KIMlK/
LD1P8GqGb3oZjRtNvwiWdA9meT8ktn2vkUfV517xiD7V2pVUcBZaNxaoi3iutYYKZWlHDxj/FlNp
TaynMagec/isbtOU97c9T0hBFCgultuuv7MyvyGFpaFvbafh2natgogFaJ6xLY0H9CGk0QIEXQao
YzHpNNG+NEZ8BbYYLnrfnKiTlk8+v4Nh49ERrn/IxzJFicTHqRBPnVwVPwuvd06icfeu2TsrUy+w
WfmBeGxioT+iriDcgA/oNcokbQVnaijxXgukUrKdLx8oX3IGXkk/PyFPIdBQkTpmadqdqDHijhNG
3H6Cj4P5j31MIvrCMQtcIjmICBZIR2103aVMk5FyNd0qU/MfjZb80MkYXPyaCBM7JnZtP5AhOm/y
xG2JLvvnfoCXn+ttmNaS48yQOdqfqJ7GtS12tlNCoCyth6RosTNzER2Zl3coQyhCp1jr+Yno6AQ+
hqQaVDaqlo0MrS+AR7kckJCCYcJel2E/yEKXbrVPXmSbfKly+5tX6f5RQwyh0wXh3cJTl+vgb0f/
Qe+ji5rCS4XFzG7klRneLhLtZQj5qKPAcUobiVskQrGGUcC1YK9E4/CVrny8LGX0qhErJyYdW0YU
Xm3UGovK2BvM0TrPNpeEM88IYvVhTea7Mzm73u2eQUm1y256g0s2rewsTJf+la5MSE8uyrfZQEht
4NK46WtgJXW/i8zmgcnJazCPMInZoyXb1Dr0tKLcSRHt/WQvq+A+zmxv2xAdpcuaiKfMh0TU5xn3
Cp8S/7ifXV91CU231t/z9pF5vjenjCCZHpjViMpB5WZ4OFu6YdeZZrxNOk3sEptrqhThMdTzaqm7
7aepgRmwrfidEOw5ZcV9lTnasAzlg8cM3fXRNFBqA1FHuBM1Jdzd3C5vG9BLdhXYOxGpz3ri74za
egudcS/cRl+bpvVghwNCU6KxZS6gymYFgitT3/QdWrgYoOSqiOQusrVH8MQ1CSKdg900+YYfmkn8
XN5J3WUZuy+6VBrqTjdcICGBXYp2lGhcv1jkcN4WDJ3LsGM5lKfihzcbwns8dZPGuK0JJgKYZt7j
NwOQ532h45/1yyHdzBXkrJia79w47rgN0fI2JIRXzbcWWU/DxEjzH701EBUcWWQfAth7ge91UaU1
YwgUFVBbHHB8ohRWgfFsq+JLhfnqEBYsgU2F+x4aUHSSZY24o3AeYmeefWXV1zDLi1e+EjTT3ktV
EpwYVvDP2oakPjB5W7Se4dLuElLggpgcM+4hLNpjNPFiWLiJQcHMMYKLlqhVE8rq0sBq2dSN9oJ0
5JKFrNqjsXPXRcHw5Xo4SrE8V0uv8oJdA0h2O+mParq0QHi2Ney/hzCkYog+F7CsvTBtx2FRbstt
N9v8cw9ce1JIFkvPumh0cHGktHMK16yFSg7ijEcpMRIUFfHfVlKRzKUheVdW8zWjcLToUb7kcggI
QxEzO4L88kQ49wEF6kyz791o35mj/k7bG3qL75hHzGrjLoINXDKX2sYdMVyTfZ5wJixjS1hbjJVk
ZHWAWuK+a9bJtaeovCOxuFtRpS7v8jJ8coCLa5PnnvjWuiVYpPzo6cpZuzEl5ShP0clMNlnVXP17
Z4jLjeicZnUbN3xNPqvRMvZMFE4E3/eruObTJ2b04Nq995xHcMCK8cVRkJgzn86yPgKjcYOKBEu8
+ivRxw8gibhv4d87CAByAtINLeiEhjE91JZzGixceQfe5xJrZA8EEf8fz/TMUPc8lkXlrq9LuQQA
SGQcKrAGJ4CWw1rxi8GAA5ozbqZOvvGc6fkW3GRRuibixsJLXQvSkha1R8paU3x16ZwvBv2aZ4oE
8x53ez8LFotZsBgUrCnp3GI4/gaz7hs4BfcwMQckyU9a7uG2n8mOLNow2Nuza6uYbaDVvLnt3jam
mLNm/r//7c05Pr9e3Tuq3ox98OTKbCtI+yo7+82Jy3ZZm4m017ZmbtIxi3cdTIxdNb+AyhRKdLC/
pYWWVlV4omfh/W3TRaPYjN8D1uAGTWQmaxCTEM4lGi5X+64t6Na0YfcAA/1Ez9wlBAJ7e1Kk72NK
yppmYLJNZ8/MJO/qFGYea12Sf+NKWwg76KFCRdOjV+LLdNA1w/zwH/BD1MQ3hE73jKTX2HZzPopu
EUQz+GqBCUceR4IKjW2heuepRQYOMd991Yc0vypvzK+TUwBCQA7f4VbP7fjQQ4W4BGNYrixHw1KM
B9NXCZKyLjl4GDF2fqMRMFe3VDLGbD8h2KKi3aRyoQ20a1FnLiiumk8QfjIcMgeVT9/5sh1u2Rqg
gj5zF66MmlVYjF8QzatLH8AtSJRN8p+1jELylK2qzlkBjuYMCqasm1BZaRM/v7Oi+uzmeXYsW8JB
OZNXmo4DtsuJMzeGQCx1gBTuFH+x07Q6erOv0wsR2dX0y05xkl0MkWsvBTIrPIMA4pPG76B5K8Sp
1tR8DHGwJTxg25Ht8+QgeUdx4GU7LwiylzzzjjPG+731qN4hqesusE+TC0M0CyXVrQsm4+9+QY2n
BRTpDOZb5wcPthc6n6DoVh0yZ8k95m7GhM668HJR6eOuNGv7Wwo5n6UXnBJndtQnbfCoBho6XUuR
lwW1s8r9mhh4rTdWTmpihvPUBHmPW8doIGWdtKamNDdhN+2jrV4OW0oc9QHoFv6ioLXBtPgJ9cBc
rDS71U5Opfkr6NzmisX+D3SQOxaUaAVL0lt9WG2x6MSVYtvBp6DAHEWNR4sV3GjkSGEbr13Pe05J
O66lmX9p6PEuAI1ru8psm7U5ZteANQJeUlbBfpWGS1BxOSr5Zml7Y7QiJk17GPwz4iHnHFU545Bm
f1T4//bW12yAlU3qgxiGWfegyyPKZQ4Myt99Hw3apio659xX6dmNsvAkElxqwB5hUkBx4p557rAc
PcjUfscVtAxMUs3zWyKDXmtLGTBICZRFpd0+tjWDce3rLlKd6XtdpuReegh0NYqrC/pWWEh0GrgV
ruuogh7qYILHYQyQbY7RszU4i30MMbxtx7cgaJii95W43MpSyjK2tI3sR6G/l3jrNzAHGcIa94td
EHUQFIFxSMLJoopRbFopOccGQFOxP72EY0k289g/8W2NeztTrIHiDseDbM2F46K/wE8nSWHXwYZz
gnGLgJARqeUEUXxX57w+MKpXNYNjO9pI5ai3xy5pTpQ5CSIWb06b3mXIBB+CCWwsUqHmrKU4vUyG
tKqvwdqMb6PqL2pW+voofS0O72EM0XdNbn/sbPsYSaxAMC1f/UzL79vSOzlByxWIqh6LKy2bGH2q
grq5jCXGx8mv7yZK20iw5crsWwLQcR0dm7B9nOyYSrr1vSRCMLMk8hNfY7IdmeO6NrJ5pQ7Xq9Rg
xXZQnnrD2dq2BS+nbz70HnbX7GhZ1R2Ws26XV4gh03yAKk4w42wRdtbadO5LF0/cWBkrvSiC9a1y
UKepvfJmg7Hys13l9Nm+i7t2GaIE3o0xh8M0zQtcAueteh65KVteczfKDphYFz/5gwwvCIrkMYZB
b5emvh5GBSotKPIzAiGhWEUqKe1Z1LkB3mUeAgp6fQuOZ6pZ/lMqLl652zML11HiYH372kz7MQwP
rWGGF1uj18wkCXa6Xnkks/jMhBw6T/dBze3QqBoNZprGm0ofdw/FgKEC8WB6OBHrNt4IFiFrn67E
0p44fkxs7WMAcf3Y5uq5H3CKl5LscFFlxrMDoIAbDz9UELUTeC3izFyP5BG8/WdnJDYInEg7ZC0J
qG77hSy9L23DCOtkU7YFnQrVJTHFtkBptvdbzETI6oiyoTWGXczY5nD3lr2udxc0v+B3mPhFjXkC
r+3s1ZC/mCIi46GWJUnmODySwjOWYwqN10KL9uDyFqvQhQELj58QpQBBH9Hag7MLWf8f69k6ZanR
PubMGUElA5rrZLNlhVueLQ37FxKtbWbl4hwG9ouemu2Oe9ULrQqkRVleQkqYpxaiouELVJj6Eizk
lXShi6ixx0KDHX3N6EC2RevHFE48se0YesEgyelQmHG3NcPxJJhQ4EdhE0ruyJXfHr2eGWGBXHDR
0pY6hDbNZiRP1z4lAcmLtHCllUcqqcBdDRLfa6JxEg9FHn7I4mqYbnenkWRkuW+6NVpXFJr2daLo
3/TxW6h3zdnBbEBijofTkmxhAf/2wBGZqNOF12YsrAscIPp5bhOvPApnQHLN9Bj4UMWyCjNhCT/2
OGiSBWI6nJHkY83STWOVWHY7rKQfftrQXjZtYJkHW0/cvWpeAA7SORARuXtOXKcLm4Gdcqvk4U/F
Ms7NtUfJgkBLbhh8wOGQ1XQFFqoWG2CSFP2cn5Qcf+aMMnvqS6/aFW1drrzOGshFHuTCChlfJun5
khGx6C+B5YpNlNCI77LmWQJG3WW9F410tGkx3dwoPmAmxS05rp27qqwQ7c2b220n4QpGhxLvnOGO
piVz9bJxMyT6tKnNQdRnC8exDwUBUVkAzBRRDzr3+C6YHzmh9hnnLLqzprd3fSLojapu1VUJz3kZ
Kr6uPplRAo2zdsFxDda6mOKEWNaUlUIQ0GV1WIEqY84JZJgkuwwSCbERU+bb574Zol2f6meoxAdV
A0NQ0M72pZ4QNI2Ybm0guaYYm8Knyqf3AGghK+RUPbUiPGdNpb95xpStgt7O1vok7tuahX+atgUa
FNCoNdkiWwiCwPf05GsvIOrFvYIQbsF3wRnyolAUM98/OLrhX6tGEPozjEek2nIVRE67QOTzMQZm
BSQ779daII8BfaO3QfdXk42fvWJKehGF753NAUVeaSGzo4By6JjqCScX3wBubAgUoXvAJDRzqf6B
O6nobUoqO9vOkCAgy1pdo0xtFZ6wnrnrCbb6SetSeRCiKu9KPac/Wa3jWBbv8HhwxbUfVp7lO0/V
4xX355HSwjUsoHSDy8DRNruTbmeGpxdbkynHumiSfCVTYlIT5NdLTm7O+Dp+NqtSX7qUMxDumtVD
xsp0DKS30I2xWZaUyuhDfe0CgjEE48aCZnyFmllcaYDrqySjn9OxdttQ2WLZR7tz2Yb1Y0cmwL7M
qVREw5yPVOXDS6asT62eeCpJ9C3zTPkMjlat0P9P29tN2MjpKoUuczrccB941kMcd/iUxq7MV2NG
ZxOKurZtNcc6T7XzEmBguGa6Ms+BIV/i8sGm//9kx1Z4VZWgQp2FYhtECpmA0quD2ReFTlmAh7d9
A1nTz0f4gKvDbRdnJjKrEJRDasE5xJCmgJUqZ1rGM4bwtsmy/lVUcbIakGCYc5hvewvz1ee04p8P
Y9ra+348U2wGwzFvbnwNUGJ/PNLbkNEjbyiAc8nPQemQjSFAKnLq09kb8fNxFtrhwq8M3FlSS/Ze
6KU/MzZv8ZaIdhFj2yXhuKW+r432e9xg/Y+mkTfoR3Imb6mOt0cYLGzu4fZr5MzZsx1Fs8PPh8P8
8CcvxOFuFNQEgdFXBgA2w2KneXPb/bWxnCBclzOPMpwxgrc3uL3hz7f653MVsDewfvkuZQE2wX9K
PHyO/cvtZfHtudsbxL+QJb+9YVwgzkLM+FJSIz3kds8XoUUwuX/uz0/6gTZRa67QznQk/7pJli1r
wKQHenf54fbo164XAC1q/Ya5Eq/49fzt8P/23K/dX68zaPPEi1/vnPgQ7ukPtkzt+QJvmJOf39xt
X7slHIe1f+Dk12lchubBMys80xj1DNBSKYIMBdO2dxWlw6fbCzTzm5I1GXDOUNRHJdI/3teZMs6O
XySV2//cmCoCI9Naj5qPX0/dnndn4MrtUQ0rYjs6+f7X292e//me5H7g9izQzwHCbA5U8JpDNHNs
b49um9t/QAXQACC05jIsnhTNT3zKARXczib4TeOySsq0PjAvWkjfSPa3rzm4nW6/vtYEifl8Ud2u
pGFGlN423fzItAGsl1MYrMGJDYeyyIaDpDxPUY/dX5vbc2kwsTLUqJrHRHAvmiTN17c/xIc8c7ht
RqciTCauBuQibvasIiKcZr1AguEVIBbqz1nXFAywkmeMVVEATqXcp/Rx7UJYICoTxZZ7BeRaLWg3
byFB4eDr7E1alt/TMHgGhvloEOS+6of1SCt/QelcW0y+QHYwYnh05NG1WOKDayG8CXUBrcPnJJR3
qYzIDhrj765ivUMj/NnO+YVo5Oksck1rWf7qjsa+y2qgsHA5t7VhAHyhCooK7Bz7UPyogr7Icvad
RP7JN31IoXOxOfROXmwHB4cPuOgXaN+/UYujV05jFB/jPi48vhneEE3GDG0d1zikQCWUkMqo3AVJ
kiJqiZHv28bZM81qQYTaMPeGWzzBUOXvdEcdsd8SlmMfu6akR9qOK6tuX82kuqditm29Z6GT6BmM
7kdhvTZ2ai/zRu1rP/7gbr2iCcjf4wMu01z0WuX4MRHjp8GNP0gas5jO3QUwp2fZO++avtXrNFoO
TvPTkj4qB+qpoF/g1fGE2YsOTiBZLDCMh0AVAwtIethCK9Q8fd1SAzr7XgikC4AflhWxEHLY54gt
Ijo3+MigmXuEltFP9Eem8hnMZQcHzFKtjMScs0lwVNGSkWQBdHuz0YZZjzKxdIPH0yXuExD/hTA4
cjUrsYMnu73mtzAjgGFsigBTDNTAt9zeSsUyy0iZ4heVt6k77yFsLhls83WexljuIem5zGtWzRzX
PW2S2o1g0vo0Am2agwakMsQ2i6EkS9KEnbKQEqhBZTyNDfBxfOMteRIxKTbJmb+9hvQaoiiGurAB
ybUcKiUA0QPgKuzshavzB6C9ZqJOGtU0uJng76HbWAsh5M6bTHoYpAtOXQjPu9W/sYCouWSlgIfl
C1gemZ+vqMsvho3XFK9jY0CWzcNvYQEbCE30CoWkt54sB7hVKh5Hx/ruEZpq9US7Ec1ZNRzjttLl
2pMpMZJZ6m2rwdzh/oDDhHIHPHIZb5qgGZ5l0kJL0rRxzSxZbslT0wGD590OeBfY0KAxrwN20LTX
s+Ok4LO7aWpdp0zUD3TVN9O8bLg9Re7Bomp70gWyUWMUwqZbl9Ob9KR1TqfG2TtRDCLEpFww+dLZ
+9bgXLU2KOmgE5xCXxFBp+VdB9TFRIAS6JDj1diTi0K+lW0J5D4m0an8BbVZZA8mISVP+FYACcK9
gGTAjEfntFFo/NC1oFcyaKNRmai76zCM0aUromcGiu562zTDYRhq/SnKT6HHO0Wl8b10DcUay+v/
H3vnseU2kq3rVznrzKELbwZnQoA2mU6ZshMspQy8C5gA8PT3C6jUWaW6t/v0vAfFokASZJIAYu/9
u2fPFkz7laV+vn5HEkVMVSYzlc7pY1d0sDAo4FpVBidsBNRpomVvk9S7pLZ1bQBm/cmZbrrVASMY
Rm1XeW+twcLKxcgOS7lOD7iOPnW1+JrqVcBDC7PqxarvXXvAj0435Nk3CourhoBs0xhzZFSixdmU
wHi7t+4MOruJ7IwbiN9fqHeKQ84YkbnfnFEu2vLq5e+rNvep/qXA+2fmKJDPED2GnTkRMkXeC6VT
S1lY6red69sk8yz2bW1CV5zhNRyIF8A/f8ydkCl2ydjfI2E2Na62YT92E/pIzU3mPeOqftdoH6x5
wg9PqeXgXZ1WPOsirMvnCKVEG4lsUGz1Co+jcfi+lOYTzIr0aWA8n8ZD9c4lyGbtgycndbmuFLgF
L8S0BWiocs14u7FuOsFUMmsw6V7Rgbu8/T9nFhu/i7l9H9aVZzmoORBTmr9LLdbJzIPMs9pTYfjF
SU6A3gMWwTs4g+98SItYVfVCCeEOjiJ3zC4xpv/8I5h/U3vwGbig6oZj6ACB1m909iBOB1LOhvZU
adCdVACTl3AF0GSaRSxkn0qT+hxCQHsImim9s4ME45TKCLW2IUamw7+xYnB4o8im+mRU9xNq5wFw
+Uy7qt8pFug2jfoXn1oRrv8iXFDfnK6jnoCHb8N6/yshGzVDaeUNCk70ce6+dAz/TMrunYHFF2bM
pX10Jr+J5sk4T7iMHWmbik+rdTLs4iWTyzXusRyf963hpy+uqb9vGOYw/HG+Q1BxbK5flMBMYx76
xsl2VZatl3/x+f8mbuDzo522XT/AnvtvKtqlz9HMGG7Dpa6mdLcRkmdDzx+B018BofoMKwMX6aSf
DsT4fpzcjMuDjaNTMGAf2th7uP1X6b84RS5OmMV/DNQEpMtbPKrkQz637XFuGxn2Veoch9y+s4dy
/KkF/o8E7Hlpv//Pf3+hysP6oh9E9nX4s5pLyaz+9HMrjdkf2jElYvuf//71mv9qfvxX2JRj9ZJ9
+fvrf4nB3DcBahUiyXzSnnz4eK9iMO+NYXh+wHDCchn965yav9Le/TdBgObLx1zb93G056Ffae/+
G18PwM2Rbjl42PDQvyEGU2//lxMt4OhkKsZE33bQvau//C/SEqMuDJV3Sd4G9QWLcfLDWW9I9jhQ
ue0MHKx0m6KB3j42vjs9+WPT06grL7RvzBkhxGKYCOyHE+hJygfZnvSM0dVHw8YZMXv409f88PP0
/7NmzPT/X5/WchXLkK/HDIzfRGMN14vW9xM+7axfVOeEaXf7oCsaQGx/XIL22pMqmDBEcQCwK/2t
5xfEGt0t/nTqtOHFZCoO5f20VjrpTsXeRjiTNf5BwrDAFHgnJYgxrIexZqp+71nfe9iKxYwmOL5n
Nx0s2ALAOanbB7U7DPmBlNnGMwohD3bXfFXPmQp/N7Q5ExuWMSc4Sbxi9BUoiLcasL1pravPpF5t
Uk9Ru+xa46g+gd/Kg9qVdACefeho7Vebvf/6UJ0NEMhnUh9w+8CdPDQ65pF4MKvnZOwu6fAhpx+M
W57b4I2N1YuZmaG633G/lzGDZpu3Lg5U9fvM1+/Vc9IK2rBz7FIFK1C2Yj0OFZNhI09N2JabOEUh
1oFYWcw451TAqfwnxr16tZ0FJ4S2n8kUp0hiHxncZxhLl5i0CaKzws52SKA60hhGsgpu1e7M/Gac
+pNtTQf1jCIjBJZnNwMJfOpt5aD/MH2BedwYWva909/YEHt4RUGEXcx7bJ+LN++I6f71p6r366n0
QduOg47pwASipFGFp9v/55Ojv/Q5zUE37rc/gP3Y2JPFWsacExo6b6zeXP0NtkbIA8CCuq++wljd
57G+YSLcELL1rPPRKLDe2/DN4RgR0lzaHt+Xfqyg6o8kFSTEf7vcn5qH3HyO3SoiZj3Uhwth9TvX
Gfbqn+rJPVwU2LenRReAiSXGt4qcPR1GaNDjWN+o7fGKKcBEvNf6OeM91H77YsL7qkJJjoU9u4Du
GIKckSaFfzifyjXpX/94qW8yFoQIWsh8n2U48XJfPYY/xQ701+YvY2+AjgNT8uGJMe6h4uXqE6iX
SSIigk+Gpe0LN4ZPsBymgAizfGq+VLmxIwEkhOwSVh0MpfaKaicknyf6MpGLJcbi7azFz0ECEFFa
7WfG7/uS4XCwWA9xVb6XLcLtzCFvFKgr6b0brPNvO0HWbjKGQ14QiWfejswbotqH1rh0RzkQpmv6
/nNRfzT7EtAzi4kIzH2c13X5tbaTqEqxLnETThh0UQ+lYe0ZB3Gc4eEnh0dGfsrECE/5lW+QlOMK
65/tkvWfNfRfrKGg5Qby2v/za2n62yJ6h4z68l3035c/L51/vOzX2mmxdpouaWk2YuVN9/wPIbXz
xnHYrjzHDGrsf6yctvHGcnHLV2JJ0/Msm8rxdeUM2BsLnqrMsHf5t1ZOnA9+L1IDlk4P6AZ1LQ8a
v+uFGXfAfcGm49TPdFOKfr4OcAGTACguFyTI9gnnGCTXYd9V6TMAWBxp1HEX+qVoLOLuOQmGt2PS
6VHOEX6te9mGGYc1i0lJY+8jrclLfA76GVtdf3Q/M2WJsfTV75jJOwdjWa0LftJnQ4dZ0cE+OVof
cwlrJFD8+6aiVccwNYNTPVUHewyqyDIXZmSZtTx1X2IjfxF+kz/2tslS2Ht3dbXKK9PY92YDr1tq
QXdTMuyAyh60pEOQDJEiPzsSJfzg11AcCM979tv1dnGmnilA0sO0hEKj6+8Dx8TtqAhgL8xoO2uB
xU04diNmw+2Mow6mRoONV3OH190xmWkruBo+j7X9FZb2584KmmOjI7fs8gISJ4K6gfgvTmIM2Jbi
4hU1GZgms5FbUTGYM60cDgaAZK+LPvJ72BjFrHANXB3Pwq6f85UForPB6R2Li6jdgTImIFwike8W
CEXAcUc/lvXRlOyZzlRS0VA9Lnh2YEalE/+XfExa6gqEwc/CNcEnvOcG9jTTi+xapX2MKIbJX5od
XayeKoxnwy4zApw4yfjJp/gZ9wssPCTZxvUIRcgw+ZcAdkkXI5yCgM18ibgBQ/gok3qKut78jPsh
ZFWCH8clBze1udMx4+wHBkZ+2WOBIdFSwLxk6NXvyri4gcr4aQggFhHdCYLTvIXGy/dWTXirCOZc
E24tdqUvqOt4hUTRuEdN7O78HDJpkLOtQjAOmo6F5bCcdJOvQwQtUqFZy0KicJAbvEchzY+SnpeB
z2kB/EQzUvJ1XN/XKUw5Zy2hBHoW1G9PPA10WDgE3Rqr5179YrhKaTQHezElVCni0i1jwkG8kBez
mPca9iIgRny9U/XO9Oa3gSCfApoC3LvisvhBubMmY9ivklOj5aDLDOsK5IZvSHwqVFogLj1Nur43
Zw41+JPoTrr5YJYmJQ86ndW/oAkYqBC7M6mOYT6jjEhgHR1Whd7jpw4jlL6YZRhCIwGu0tLuFzKH
6/W+sX3vpuyyOfSGknESNi4OOR8SBBayWAeZTmYc85N8cd2PbW5QJ2sfHGBt9aMCt48aPyqhK7nI
GWgMfEnFmn4ce5gJBD6tOCEnLunRDXmRZgPyZTbvO6844KLnHudM1ifygCCxdjVkWUM8JRwKVx+E
kFLCPxhxLh7NWCeM0ZiObjU8NgKGTWySdjHbUKi8alhvy5LClDwp0sE0MjYABAKihI0MmL6JG+uI
E1soWw6eam9PmJNrprGeRNVeNQgfiBLI87KY3GHNkCEVdCPkSyeyfSOk65+NwUExyYUkE+UTYUKk
6QnDCxMCbgmpwTy2f/KpVrwFY2LAqRJndVjadNHETPfjd7eJA9oM9KTS4WmDKWGjam5wjBnnrrN8
LhNkn9k8gVqXaR9CDuOy2JONYUz1sbXbx9mTzW4G0wynqnzJptRVZmLfmqTIcf/unpHylrvYIc5l
1fl5MR/Qd/wKY+T15M4LWOWEz4YwupnR/kj8JsPNnN8ZRPOEEh4sTRgA+0F5XQY8ElovLQ6+NzFC
xsWaggZ7SaHYBw2eQi4OaKtvrI9Ig6QEgNeLd8lKCr2hofGpJjzG+17f1whHu+a735DlFdfOjYnO
2k+zF22GHemmJdEErXl2iYzZmU3xInoNu6kEqjfeX7qnTRzQJNQ4LSeQMIv7ZoBpZ6e4zlFwMdMZ
/UOB2VYpMFx31ZPmxK/4huoTDZK187syOML/jfzaBQKQub3PT3gE1Z9Ni3DMBLN0JVtHNZRUz/5Y
E9NgLdfA4lCoiW0813FAMZnZZKp43UhgdXDnV7jJS5gNuES28QEdcwadnFDSsumJs8iS7zlusHDN
uKhm35J0uk1ahKUa9GZo5c2+98k0rbVqiaSbMdyb7eMw2VSbychlSyO9u26Su4JUwJ1bO87Bzfwf
maeZV7cxJ2aS7qe+1d1rZ/Qm8m247LMVY2SedUfLrvq9qHC8x1bRuMbZmoajNZWUtyhCcHkj3ZNI
8ES0kMrt9t6btOxaYwmY9pWl70wV9rR6j/MIjiB58Ao951IBJD+KvsU+mFUFWVd3tBMtfpyG5S6w
8u7G8bLigNji26xZF2jQ8e0ypCopyvyxmrlzjSv+iNqkdDWzrr/t+ppExoJLE+zUI9nl5IBkmbXH
Evimb+ZPZGkuh2J11GFwqlL8v+Y83lVTDQSh1i2ldQzwKoMqOBCdx/OWjmudd9G0lPO+ce+wV8DK
D7O1XZy+sNrD5Fa7m6vpaRZfJl0gAoRzwpSZ/LpVZ5A/CpLtvCaD3z4Ul2S8JaNW4M4PtKQBovUd
zEIU7WMIzZL0ZXUyrsgApnYwI5U8NTdqXkt+PSrX9WRPc6FYBaELia80k+DolsGdF8/LIRDvzR7r
CUliwG7B9KgRXGp0dstRjMVYNt+Ntb6eGKJ/9SFF4GlJkpwl/RhtgRpV2N4p4PtkJJ7rJ2vK3g6a
H7nWiIGchzExiSQwoQbAGufLiocEy9AU1QOmV4svkTcqqwl/M50opikqOmwyOuzH935v/GBhxsJm
uQMrg7vpjnd0Oye8oIjqGDC2YIb+CVM3DgyutgW86N4oloNN5Hy4LsZLFRMziq3HNaYsVEuZldYD
U38Y6C0FkiM7L5pZzYnzKCNPByix3Jjphk1yHXqpmLEGCkvtkOWfCPDs9nU+G4dhTJ8DIpmsJUsP
MoDuYfPlYkJMRNdK9G9UtvaHVkOAJZVbR7b5dvj3Yh3EbWM4B2giFz1NSZmWJbUJgbZcGPZpYI4Q
2M4GrCpbaICAOiEHfM+5m3iMh9zmygCfH3SUoD1wbfe2H8gzi6LYlUzS70UP+6SEkvF28cH8VvvJ
bePpwXBygoNy/21VP9HdazSlWX9TGKiGJbyUYHSuDWtzxdr4tl4tFYA7wFXXS+uIbAwgDEpH5mUP
rd0RrVKsXFETld7SRqbCVIRCVwpgllzhLUVzXRT+Ms4A4YAy2w0S2neLwmoQ+UzP+Ke6IQsuLCWF
6TC6RzK+gvO0CvHJgH4chQENCg3SgIUchQ81CimSCjNqFXoErRNAVyFKNtASSyJsLIU2JRO4U6oQ
KF1hUYVCpXyFT9UKqUI/5NwOgFcwrYK9ofCsXiFb1Mq7QMFfG1kuBv7SNxxs26SwsVqhZAtwmaNw
s0IhaL3C0kBD9ahX+NqikDZLYW6jQt9wnIMRqRA5R2Fz6Wx/dZa0gGzFj2sS+tl2X/sWzb05m/Vt
rZOAl7RudhdAXBIOTb23XgvMgFdZcLoWGOfp6EwTB11QV+xq/ex7zbpHROHvrp2fIoE28GixXUBy
DJN2QPR4mbaw5kz7EVPbe29k7qStcLlwfgvrxEhOveMu4SqHZ9D6MOj6/j1Wzl6IiBrOMA5uUMQp
+Ns4iuvsfZnAU7ZNWewqDXtKlrgMGSWYcNYYHyRDDDuV3bE06QDisfnoFnG51yyWknQyoUweQVlS
lIskQBAK3gTkhnfHmVXrbAT1OwzL52OB5WDSpidndI+VyzdkUC6camGOdzQcj3UyHirDY9ELYE+N
LHYQFxiP+tM+b0fvgKbWPuRQVnfD5D1jJYvMMxMEFQwYezgVgQpZsEAoMl5w/psiopDwyrP6BomS
fYOV8Q6jfyKv6hWqdaiRWRJ0Bh7e65p/zEjX2IlmhEBIGhHxkTqZs0TILvNIRK2EeaHP07f8MxFI
1SO1iEe6m34kSvvqWM+uE/Q3nudgfKIqlElrr8L0yCgIuvsOBiyh9C8U55De10Dnp4aEGMiXvmgt
PA26G9HBOCMaAF8of1DRfIm40k3NAF7UPaZ1mjSmShUy4sArfiATII7N5RRwu+IJEu7RdJazT22y
QzZLc2z534HLnnWdbrIi5jLqO0K/Nf+gVfJxzvTqNJucukhm0AUvO/tj4ti38A36I6ztJiLb62wk
ywpopuP+X+fge8ZHTAH1qCoKF1KAB4qN2Wg8JbcYilAuTuUTfJmryt7xXZqVbO6fpjoWUb8M3xLW
3VV6PomeNQklnvnR72hQCxRn+xULxV2fpsUJ/exnPMHoYmdzPA9Tsu4dO3lwtWGMghI/EEiqbpi5
dBEwTXVGX6Llr0sIWjPz8ZqtU5RIzSMI4FAmifUWBY5aBnF+RMwV4rb7o02ag9mv07HLIMR00P3a
9JvnSdCdsiG2wDdnVH32dPL4xJHhsnTHRSpxZqz1XTiXtGl2SnvbYEEmA2wdAogcReJjoFaI8wye
TwcFd1LMOQ8hJDVZJJ6Vv2isW2UESmGcYuxIZRu0N0HSXl2jGu5lY3/yTQstEiwNu2m8U9EkmMKW
2hn2yW1MRlXokngf2bbZqvzC6p5o4/tupunD/OIL5cFXRHoYidM/BC4MVmwNvRUXd69/Tpj3hpRw
IpI2ahy4SUOYOAanvE0mBYZqR8nJBWuCy0VGovSO7BuWOeFStWB2jbkHF8mejBgNYUlYt1lxNJBV
opVNIQN4g3e7muZtv2bF1REvxNrgPJKOt1bnXzKsAHa1CfkTSYLEdLLqzgGCVvpr5QMjIRAzWpKh
h+0/webaqYFKsiuGW1frblPWozNHZMwRasCVx9/XM9zziNvSrjYk8YJayzk6Bu8MokcjCqzvdd6+
rNpMPlfKcWJyxkYpHnys7wyVSVUk7iTAo7T76gvEGzHUyhM0pchdnYoigQ9H4Nex6V1xnMYRAQp9
6gr6kqz6J7M2gssckNniSMs8EJBO0PhI1YgOxLqp7f4hMUeUT6L8RNogGcIwGkTTHNwEkvjbZezd
k617zb4UPsAEfKpUT7HibmIL91lSlwabOnuFEzszIO5sZqv9DW6WcUgVZuiMCeEcmwKFuRyijnG3
V/boIYM0oU4hPLrpjVvCi4zHu36ZjzSu71m5fkwLf0JQBI9IW8tdro9QWTi54wS3AEsyp5r9mmk9
zpoD7OIQfdJTJeIk9GBRHVcdkZQ5f8BQCrOjYT4aBhM0MSCC0NfvNgIlzsTsc0wBXhNefqQc+TIN
TR86Fgv7Y97En52pQIerBMBIj9AT9mjcrdX+OtGHj8TH7S237UM9fbGNymDGPGvRqFGi+c1c7q0e
8cdAaUjrB/8nqQ7TeO9449Mgmhu3hBFtUApFOWLzfWU4D+s8cLYXKpmzy99nqBt2qNlNMJwivjgF
wQaN93n1dPGpuK9t0rrjRqRRiXr1sGpfU7z0j33y2bDYQUCdf0SvgiSSAIyArAyvhrUAkWW3TnSv
runSHKCwO2DyS1vCOGsvYGHWs2Mf6Cj70FgpmizyQiTEHOUM8oJ5bxCaOqOYpclvancIwkq5gTBf
Y4zWxs8L0uxwyaoPWxeXdzjoaNZdzGKGJ8dCxMkQlTbf89ZK+H3MXqkY0+4d/G4CuxovwBJnvqTr
ozQZ22jNiGSp9Ln2gb33K9lAOY7EVBMCv2CS2VTd3+YrRxGeabRnDkQlTl9MJiw1Q9NXgQ8qo5rK
q9tTo5eQbFn6YQRJUsUrdzqT6vGSaxPtvcS9LqVHrk0AG786e+WTZjgfxYK1oO7REtcdrFnXjGAY
oVKbBI4DeoLhZeU+BUOhQTefzF1SoqjBY+t58b3kBjDkIV6I6ipTYooaAEhkgPF9SeN0OzXQ0JI4
+SrRv2ETUz7Z41LiIZc/Dq68jphZXkWvAA0a7z1TknVXzwxdgkK5QVvZhxFuIKP15a7s25seucpN
QxhKuDTgfKMxYvrSYldU4Ttrt/NTtvp7yTECwau+woDbCd9wbv6DYPyvjGAdjCf+GYLx8L2u+6Wc
vtR/hf8J7FQv/IVh2G9cUAccOG3DUu6tgAh/mMH6+htWM8PgYdNFTafs5n+ZwZpv2OT6ug4iEijw
4xXFwEIWtB6TWN/AONP27X8H/ydv4m+up56CVzxDN5ltGnCy/soAKClB16pFxjmX7ZPM5bqPq/zJ
XpaGALGw7d3gkGjGfV1CbDR1l1wh0+4Pla+rkYlD+pRXvm3JA+5xy+KyaB+ZFIi9SxLxvnIBu72Z
oZ6L+OXaeP2jhB69r7ShjfDkEZGP1j+9VpPLFCmuyMEa+c9KYP7iVjSTJIgL3Yc6JviYkY22QwWp
9lWkB9/SMJNOh4t915VO/NC85AJLIFE0Kn/R3q0yIMYtTVwwflW/1rAY+g7dol2MPmxqZul9kXwg
3wjpu+aMF4zHsp2QLpB0P7zL07dZjr3REkzHdMinE63cJ5RlBEcPfbj0yQ/JWLa3FAV56cJyaYOr
3RhQjk0kn1pZXkgFXcLNnKuaSj3sXDJt+5lLql7H3S7JatR9OWOMeDRIQ1BlAWP14uyZ4oWe/gcB
Vl3UWNo715u6/Zrr025cUDbAWj3jMGpHmWveejFkNzTY+Tmzsaq2buUM8MtKc67TieFIHRBYSPZ0
BBzhn2cilUIvGLvzShLxXgRFdrekMATzIICeP91miT3cGO4LrNLiak2U3Zrl3ULFqhg04Q4nkEIf
RUk/SOtvUgsznra2eId4Cj1mTaTslSQTEq0RTqp0s1URZ+XZBxu0bgcSNISNEg1nbdpH+KjIcKUO
ROB3MwmJ33Xrn1ImKD6p2Lo2fI2pIIUqJWdqylEVl9j8IdpVBSfKuCkcqEFXVYyWVKWOKk89VagG
VKwzlaunStiYWnZWRS2KnChQZa6mCl5J5WupEphAM6jUVMW5Ko8XVShLKmZyDzwSH+N3xBJWqJEo
q3tVYC9U2gdCdHWSnCm/TVWIMwtEY66K80qV6aMq2H1VunfpN0ElL1RJXxHxdjS86uDU2vcOlm9Y
qAZA0AlUqiVgiA+45p1zegWhmoZatQ+xnNuDrkaWvKQD1+c4iVXD4anWw6UHGVUzIlVbsqoGhbb9
86BaFl01L6VqY/oO86h10D/OyF1CwBXSMOfuVve6b1K1QTn9UKAao6SPP1eavFZ6/USmLUdcnd3a
qpmSdFW1aq908kIiY7I+Yhrw1KsWzFTN2EhXJmLqErJnMC5d3NvmS7bijjepRm4xn7Dgr05JLRGq
+wfd6E6ja9L6LVVyLLP4mebou4+jHbCdhHdMx2jQOXp0kORSd/tq0PsQo5QflWAS2NOCp2uMhRfp
Z9irHHzVkjqqOfWFYYV1z3VrqfsbPiz+QvP6kuXygjmlEaIUZr5lei+dB8CoGmCIRs8CHWKvWmMS
BPLIDarhZijeBXTPki7aVu30oBrr4rNBlw19jw+hGu+FDpxmQNtJ1ZSDQqvZAo36qlr2WDXvieOH
eF2plp5QA7p3uvyKbj9GS07rNiM5B/qKmLK/UAivF6NLiYWb4DZ4WMCR9FweHDN4rtEv7gwvY1hc
0HrrNnG2c7MbCzDHrDMYRmTUFMQxHPRGoTDJdNfOKTmpDhcjBqNHuWanHgo7/BsIIsw7Siqxc8ME
pA1uCuYhKXMRTef64ARHQHfzRAxPlMU57vx+99HxJeP70mJuArup060PTQkiPSzIoMdpSU/SQiiG
lQj6nLl4P2VgxrKnQXLrXO6nnlhifJTxSOvfrzYXOiY+gxr9kCaqEuK4XKxVejN1BrpMq0KkbD96
E6T9Ri7IGei8mnx515bMajMcVN9+XEu8Bop4XEFZzss0MBLyHCq3IsJ6hDrO0gtUcRcrL/Vrja2N
bV2kLPI7AicgryPdvy3czAXl/Iq8CxCMWKcAfzbCRr2vWuCcTMVq1xS/fRIw3akn4x0JbhggyYsG
iL9Circhx+uKJT8ihd3jDRS57opPGFR6MkPq3ZjVH4Y9/R1OnV4dIanIIwsS/oDnzhnN66i/6Iqj
P0DW1xRrv20pMhvf3hGfftZSYBYnZ6BmDpEF5b+D+l8oDQD4mbGzcMpajSE/kCBj7EaHkTlJsLcx
IgKzIaAbfR66AmE9WQgNHKU4WJT2QFMqBAqR46R0CeRpRW2PsyKY+sFZQn2B7Nt0NCstooZGqRvy
4W5A7NAherCV+sFSOojWZXxm4LeHPmJWSgmgIsg3iCcGHRVFagLQQtSDLUQ8tFJaEMW3HhylvoDH
fV6VHsNqUWaguiZVF48ZIL5MaTcStzkS79fQ4WK/aqzn2kwRZILtYQPbYJW0W+qR+hdJyLRpQ4iz
z5VaJFO6EVF6kKYgy5HIcFcF9QmF5BpSTYNEK91JoEIRAym/+lOXh0QWm3n8JVk8zGnQrFiIVxIH
FYuOnKVA1lIofcuglC4akhcD6cuABEYGHj6xaGI650OGRMahGI9G8b73GVcUw4Nh4ygwrQvKmP5e
y69cFFCpe0S4IL6J+YBkUKA3H281pc7RkOl0Sq+TKeWOB0Bfcy0gADDdsbYt8PTR+VBtHBGVn7Pp
7AioVYkmAeyX/gXrIqUT0pRiyBRY87Qd5QhiolGpiqrBum+m6X2xoPSlk7hNBg6uASlSozRJOS7W
IfO5c9I0H4TSLQmubkA9HqB6/y5Q2iYLkZM5dwQha8TkIX9alQ4qV4oo3IgQTqGRSoblyMENcJnA
FQQi2Em0zyivo7Ys39ZgRDWCKw3hVaEUWAFSLLL5gAv8Z6AYhoaItWJEW3jDAE2lHH02gi7AkZba
qlU6r0opvkal/YoRgemIwUinlBgVJ/TAjTSqy3YjUeThsIKSrNhEZRJawxh3CC+VAE0oPdrrzbbN
xY7r5zYOAEpOdwKcUkrR8h83voMBkNA5ZbXksGy6S6WQzDZh3PZvTk6kbMjmKqWfi5WSblWaulGp
62Kls8vbp0rp7ialwKuVSK9XIr3tpuhR6m33tgccpePb/hBtMKGuxkpACC8fFaESxkG4OBOC3h+3
7b56cLu33WzP6Mfuq5NTYr9u2u5t+/i5z9fdGaDO/U27FC0G5y8rRgWXZnpiuBycETQUx1YriCKt
mStUSvy4PcFbF4zz/PjsbXpXTX02fxM3/nyLTbXICIUZsF6GhRJWCiXXFJswdru7bXy9+W3btsff
tuF/E1W9JU6/bX/9px9nNQZzJA43KLKiVOlKIQV0F6Fu8A3sLu0mQN3+bSNKLZU6FQfvBrNlJadV
P2uemA1m4Q0a2+3f5SZz3R4nBvd9pTSw9bZNV8pYRAY40Px68Xbvtx0KpbN1leLWUqLc1xuGD+3F
VDfbtkzpdomzXHbbR9h2RTYdn2Pb4c+7Sex+MJUSeFbqYLw6a9KguFdskuFSqYfxLv62uScFZWpE
q4QRkbu1t4SLg5uS25TnxOjRI3s5E6OfP1uSdEqxvP2E23efK4y4cYY40uuZT8C0+w+bqu3en4yn
htuirfSzudoFOMgs+Iu2u0mHUrr0McDocMUX3vBhO422Gw/D8jUEpffPtRJp+0qubQBDEXLDqWPV
nESLUnRv/9zukfEgLvaUI3Xf/h3g60wnOuzJ23BPVtt80gIQ8iabEuKJXLxPevHA5hBXVwG2eSFc
N96bw/K57+JjsazzWwPPg0UUb/3MOToi/ihiUWKpiFNGRyl9KIZOHFovhiQ7XGRtt891Y8FH8avH
2lKG9wnRD2mzsFyOFklT8A3C0s2WPXEKVB4mMmPbwQ4+HSnQOr/MT/3qfkX3CMEC2oxVFODVKxmz
Tq7fdegaIyh5PgytID8bRE5CeNbOfg+Blwjm4kaOhI8bU1zdmWbDCumu1C7exiPH6yr2lt3sJO09
6dqRq8yGxnn6NJnK7rgthwg/gx7nUpMUugTunCvrH5zhzzYL/ZlIyGCnAeSfRl2HDAE1A3dspIsD
/K8emn/susl50dBwBX4ckjnPHD+ZsjvCokAhhICuk7pNdSqY0+3WnFazVeZdlboq44XPJWsSLC3b
3deNvz1nezRQ8vjX5zHs/iSE34bCCm63x8rOdQu4izxtnfzx0MxkgjUcaauPit9QN9s/f97QloRB
CfVHjDYJyLQzaNjXzj2nsKZbWAgsQgF8LM5AbQoeZkwyD9uOeslxvN0TBZYAhVjnszs/vD6GgXUH
iFbI3batU/7bOv4t2wtH9erXXbz+s+6xWoNnUkV9ZrKUFTH8niXp90Xp15cWtgrb1N3Xm5J866N0
JT4jTBttpybvVZ0KHOycIyU+w7Sgxs9trw9s97YbVwSyhNiUtEeYOFwreO12kxTLF7PPN8efPza1
fWuHBnXerlXf1/a95K2Hyje2b9pM5ze0Xfta4uONJpWfYPsdcI/kge13TaomWMLtrqnWJZJVPiDj
gBera+DJ6mZRLntmiov+JFYf0qOHgXDFn4ZbsHmReWuefAqnzWyBuvxvtguv2xQnODSlCXesseMo
MfjLarX8kqSp/uRC3HSemxHmvT42yLvO2spcOaOIlMvtTysEhGs/nRGmqsIzXpOnxDKVir0lZBPA
mMY12QtOjR1NDm4P26datwsi3ot/+EIISeJeU+tptL377C4OkkaLKAf8cvJS68/+9HlRTltyXI4Y
WMDIUwuk6WbiYPv+46sZgciLZLjZ/j2XoGQQMzA8zOeEZN7QqUieTwinQKQ9n/3i+2YNsd2gGLOr
06jWAb3SRH+T5AuW5Xp52ZwjtpueREJIWnzdhjrCttdtD2D8z6UKfIQVIN9ux0IATWHUuPvTs9TO
X99xe6/t5f/fbX6fssfXPWz3tte9bnv95+tuXj/e67a842SNE2ZmPeLT+HXP25O9Sga/Pvvra9LS
J8PTMPevm37+eRpJaVwjYViPLRbqeA1Pl3ZKMIgSxb2pLECaxcv2I0svLT6nsqZMPxhepc1pMwvZ
Njbr/A6WNikBOM4Rbg4utcbNpUmaLLKFZWC8pg6ZzTBkO2hfb2bPvxNxZh7Emrf6Xj7mVi4uvldO
Fzx5MQQieTRa6wpfm7rRcL5T63Cbeywmhvo824fQxfQkTbeGPbnABbCqk6t5PbHnrRf5GD/RFhgZ
UZk73MSGi1V12Tm1Re6FBNfm580NgoTEB8S+gB4s2bvBKIbLtg9WcQAZuTrDURgl16V0OmZD9UMo
m6r/AAv/K2DBJlvsnwEL90X5JW2qv2gKkTmoF/0BKgT2GyR7huf8QgdeQQVDt97ousukyjN101Dw
wC9QwfLUI6T5kuz6u6jQekPqleP4Lm+kXuv/O6CCaei/xV2ywfICNIpkCGOFy9v9FVQQKOD+L3vn
sRw5kGXZL0KbA3DAgW1oQQa1yg2MIgmtNb6+D8CqYnXZ2FjPfhYZhmAEmSEAF+/de24Gu7s8aSGi
6Xw0QNqAaVKxu0m84LmHKFMMk7YuwGXRWn2IaXas8xZDesDaaEGng/mx15kmk/UwcnqWACxEJOWR
+EryASRzoJQs7QDsbFvjGPRZeG7NfSEs6HKdJ9d91XwMpfApGOboJEJKAc60kaN+cEH/7iSezdNk
pi42O7/bRAGKRzDNin2C9VxYVECqmqGFmcs+dfWg5jnM/rcbTa5B6AEVnGNllAs3cn7cYH1NG24+
LHuSh+LUB8Ksxc9uMhrkRzLRLTd+XRgn+MHg2vCPr5a7cZoCUoVGxsLln09eHlhuwvk3lqPfP0CR
s16hqtnqAx2StPoO6h7GjpNS7xVJel5uhN6m52ryiNONjK09GnD9CBA9/Rw1OboZ4PXjFHdrH3XT
kbIaqtApOcPpEmSquNodCE+1y70r6Uz6pqup7Timn51/b1C7I023YxRJMUVD9r2dtekAYpG0bRRn
2vFXpddN2/qS2hYA2tqI9lmch6uoSm+N3vkEKQnXqJx6tHgJkMY02QQhsN2ZIO+O6s7ro2pDOpjD
hsbJUMNmwLv8ebjT3lqHnfas5e3YbgAuHKZDbqdXpjM7D6hsbKh2G1Q/DP166AncQcdBnLLr2wIm
ZnQQwRgfNVIelFHDkC1aPUDk+A3SLrvuWEJueDXXfZ0dWlDKVWS2V97YUhkzPvye4n84oHzKaORd
Ex7drXXYohvTys3rorImwPm9swqT7mHM6XjF7niFvsrFZkkgqq9ZwTU8Rs5OdOgkO7gEAUrzUJPM
c5HBvNROq25v9n4HQT1GNW5V/biXJdR/2QAnJodpZaT9FXFREnYfGT79UBNCkltXdMXtvXJwZMyP
EX3Dp0exLPWADy9PsCN2YEal7XXe+vUIr+Zan191U5P8oRkjYrVgtzwGvte8tsO5LGupTSCmJ9uP
qn0jAVaPcTZdVchPrxBs83lYyd41tE/4s/5uGkv91ON/gIPYXtvtTJGq5bzLjkzcmnb9P37WV29V
EF/IrZpZU0F61gxXHIjx2BkkB5wqN6dOwn/O6m4+XH74ewNPYaulFrtQYTfUsOcNgeR/jprxvNwz
5skzBh9CL0khC2Z7MNsFt2V1N1n+E305hOujNM45EbfkcpzgehkwAuzbBBYOCYAjEPIEKTKldTN2
h1NrTRhmENRtjDI0oDVnUj86w20cGM0JQoax7Zz0z1KT6Y0RmaZLl3+p6SzFqp/DGRVdAfc6kM+X
TOvPxGEdIFtiAoz5pk/epcU3h0u8+SkcpXO5CB/Ppia89rCUjNwK64kOh5/IH73aMiRQLJsrhGEx
p0jYuBNE7qfbqoxRKyKyrE6xwZqD5PnPGDvFFvwai9X5Zpw5TsvR8rPB6fZRnFj7WtcwPnmOtZl0
+5A2dnjATjBtZYGDS3nuu1m5ye63ijWl/rseVvr255NsoVDmSGjWFBJYpwM1D82hP8ACKjcGiYkA
gWRFGAQ7gYETG25dYGBqIWfO9HODTlc3lxf+VStpBLs4m4L0zK8kQF6cmoglEFDFnbD8Q5ghAm1d
VOmajT81ap7MaWQ0dhx8QHn2aHt86EhYCTXWkCoKT+9BvIhs7t/wNTami1HBxjE9mu5a1RNVaZLU
OhozVqh9ZWbnkhq+1tvMOmiWBouN7a69rEKXw6UsU8+1meUIcCtyxBBNVq6B/nTT4R/VyqUgs5wK
dZ7fN6ItdkuhLpwrZjay/2m9FNSQsjJ5kSZO5TTCnaWomYRRQx+iwjMlM9kiYaqGjd+Y48nojE9M
kWILVVPuzKm+Y2GJM62vTVwXFJLfrPqvr5v1qUz9MVlNBCyf1NqwuFIz1JvgvgOiahz7m3gYyuHz
M5OcxhgNVGTl87NjOxk3npfTmozarUojxJu9ER4ss9lV47FElX8M055CN8MhNKhRAxsvX4zkvi+H
7ri849/3vtztlu0ltoPrsQ6cn4+hjrpZkzQdlg9luVmKU9ZgXyXG+NFnOl2OuWIpOxi7VmFQs6Jk
dDLQia+ikpwQwdkRzydobLGkHmniVQapUl5JeizpM+SpXwZl5qyd9V3dZO3JAY7YWzmxDoYGAoBY
vG3rRjrgA402my1bkGorFSquER0uqBC7guY0EEJWAaILHgRRALs2nYVZUQ8odlDtQViYvsqJD3y+
YffAAMaGEQqylQCumaHHxTHoiESaq2wpzcMoDj0yJZgLCpRaCx7+t+S2HC0/q6f2TvhVs1uGt+XG
nIe937tLQS4NtXbl+6raBLnP3NpCVJmvfp/kAQoO8+FygzYX2ZenLJplzRUR086qEDoupLlEvtw0
OkkUBj7HZQxKJ4b0oCHvIXPDVW3Aei3sadtI8eenEDiPt8tr+Y+7iOy1PalUO3uurCu8YF7jHD30
tpAmyxHhhpO81BbWl25Wby03tZbITZ3yieSCVDIdavfeaKzvlPXXdgi04GxIjV1TMdC5e9Q8Oxak
73Bm0guBptJxLf0URZfNo7SrFL0uVhBaSJScvFI7FrPePdB3Ru+/JSVBP/wiHOV+VyuDgbk0Y7jD
dbxf6q3GvIlOl+3ycijn+8sjvw/r6aFuW7Ky/vXY8tTlCZRUiqPq/pjzflP1kXXoPca6+d5SIl1a
EL93f45MOz6aPUN7SRgyKv95qxr7OSPW/DkW5DF056gEUJ4pSNG848yg4QHYVVwhCZjg7LrHrtBw
O6p0xKOX/Q3TTj/pmqnD6sMAr7vu3VJ3TuYi+E9Zez7Kwoq97G9Z+vc5/6efqXrABaT5MRqZf5bW
l6M0I+pYL8lv/dfP/+P3lwfseSO9HLVDqeEMM2nuzZce0Rthf7MclpUNbtgZjHnBvtDl5KZFKVR6
IjkMZs6w+K8p9PfuctRNaDhWy8PL/WWa/b2bItdNad6diEQj2FIXw0/dfinUVx2659VSru/n68iS
CC/TmnpTMNeflhtHYDzh5God6Aj9ujeL9mq5GRT7ehTkjEs2zYxCL4YV8a4OM/K89x/nQoQ35V6N
1Dz29nNhsC0PEmztyS7IA1ovh0RvMBVShMtP//nQvz0Ls0BPbQ89+8+zMkB6eXGcSAuYtgt7tJ4n
reVouWlTUf/jkSK2p+q8/JRdCwFLy+E0Xyj6UuhdDkdz4HL9/StGbaEUU0OXnP0ci0m+lGr1pfT7
88f//Se/f3JBoi5/cfnZUBuIr9E9/IuUujy23A3GwBl/Hvk5XP73nxey/PJyPywVz1ru//yPv39K
RFm5Nly7yfBCjAwQc4n69+//voqfl/378O9f/1/8LE/PkSop0OzYCB0nbxxr9qMIq9aGvUEjUpjT
gSb5I83XgXATrDiDXl5kJKYNOl8GvSl7jkKn2+Ru8YwDA3unOyH7qITc6566reOheGUr/M0S/b1R
aGOmAOI8oGwyVAyerufIhFPDAgdTB0+DhTmojdAZ2+RDoH7Hr+5ZJoZ+e9wmodvsGii8Zh4y09Bv
gH5ZNSu76x6nnvy7thQvdi4n6kN4ADt1pu1x1oKwQlicYdqe36Yc2AX0bb1LNCY+W+0a5DHbkvUp
eo+o4lpo6k1UZ0RLVkWyL7Lmr2cHiOoHJOSB6N4M2HJb2351IqRrqohiong6VP7VDtftH1NLylW3
6yDis9BGVjzZmnlUrX1KuVyI541PgcbnltTynOcNyeth+BYgBboEwVc/fiSut4/MzCMLVOt2fha8
NJ0gicEMjrJkQ5rlw8k3zb3ZFDd64Td8VaW2QqH7hch+UwjX2hseFQm6aDu/YufWVs2LpuwviwRR
ey5gpCNzK7+KGme8jwdvZ8Y7q8KFVxdEMyA+hMppfmBGugMngTYm/UC5tm1Zct2MbfKeVqx1SwC4
Zihuy5FeTh4CZ+SoWid9xo5DQsP27T+TC5sRmXV9zOME62+Cyi8yB9wjQbOfc3ZXqa2lGx+3WZVI
aNRO8y6mOtgMlf9cD250jrU4W1M4aTYF28dthlFck1D5ByIiB7zyO2R5ZIqaznvEmX6KmKnXmAqn
nQjCx2nQnzxlUIw0wFzYLEBTqvyZZev7ofFOmNPIbCBL59D7+oPTV3JvJvkxSEt5j0X4wSmSS48j
hIkkpjKs+zcY3/dNOZCyCCnCpbCxATOZ7EMs3wslwU+RwIWRh3SghqZdl9jCMNHRW0FQFTLAzY3w
9USL7RCytkJ4s4nyCPq0JCVkEjduWIkjNfXqJFQEum4cb1x4/MdUSy4Fruah5nzVdS9fSwQtHW4L
PU/qrezxAjvtZOJbQ2fWuv2tQQKLRP59grvwYcyLLEeoAczhCyYthtUOe44JeTvCsoXNC+JH1ljX
zkSGRIIXEL1VHJ2l0Zn7slP32dqMRrHTEt3bZ1b8WprWh1Vb99IR4rWo85eCIQopOjFVTtnOOv2p
2htT310LcR3WElHpgDJAGoSNjTjd8WCtPHCOF3BLBOuCII/1Oztv69sx+xZT+JCPNc0pw6FDGzD2
PaqrUrjxfTWHcfoDWcNC+5p0/TkLvV0SBKjqXPD3Eb6k1LebfZygbaClGq6zrv6ia2VtPAlVUZG4
Up7bqJZ7iTNoVdplvQpbwr1I1O1XtvS43MgyparFMg+dukYATtp5ZGsbGFu99i+L3GglB0KfSIJZ
5WlXb5uEVMpWgTEg+zl1gmGXW9Gl9FAU2X78J48Fc4A7bEDyV2szZ+RTJYtQwtdhvRJAGQfeS+qh
J6tsiEGY94JePBRK805JE+8CheWyKeU5Rvt4pw3SRMvSg1iI66++cZFVMEYhg8JDFDbsceXALrqp
L4jYbv3OtHf4AgkGfexb+imunTUbxxBfCHHP1mhCs+rD96lP1tIJxNoz8MXUnF87nIzXnlE9m5WF
11iMpDh3fNDGc9cl30VIZqjjVuqAbnlWy1qyeKdMwXvqBJ+OHr+53gABMH/UAwVvLY+/2lz563wK
kj1mQ1AC0kwfUtvZ0Z3dgIJsb0kch4uJPDlP7ruRDHCf3h0ejCbZNkSU7UAu0VMoYI/oUwG+7b31
+z+Dg7x06p8aUnaoXxFhi3vBDbsnbZx7fIAdhjo4j9pwg2/qo8t2DXKrdaiik9vZeNSz2cbSgwIR
331QiA326m9Hzw4xRieKcqrbkbZxViFqPkqZBPfOH1DmQFGAL4A22MWQE0tvq+mpu25jKGGFmRmz
YhdWext+FP3WSXIA6W2H0Kqlg0NAAnCt8OAwVSWEL7XXCQr8rYmdjmYfalkctF8j7U8Sv16lBF2G
jRcNed19IPEmZwlRcG2QnoiNC2huhyHqT6fmlLAiVjASYLdAwLRbefHrcOsJH8/ISJDKqNZ2U2HG
SYmKmbTgTUK0T73LUDiUr3tcViRdv0kzRnM6Oruqt86tbdsXPQuuK0HeoO9KIFuJc6He7OwidKBs
0dxsg7XeWIVjcYdf6sAsXG7dBkepwsxFXuxLHkQ4AyFVbzvbIDSBReOq74i2CvuYWEBc3jU1djMY
3qUhQQrxjdR18lwFhBcmmvHXyG99izKUzMeemPGRofDZjo1z/V4E0ROGsnf6QSC9UbljEyLLke3q
ZfQyg2VBcAN35RovDXbR4ibN9FtnqppN5kblrtOG7eTODObG18HoMRgHHiFhnflEOg0y1YB5mQLC
vdTMJ+UxQMZhIe4KP2v3VRaZlHm0e8Tz0zZtEbh3CCygVeMgygmXHCIEq4FL6AySBGjgK0OF8wkx
XaEovgXoS7Garywl5nb0R0YHRIVb+FBnLfODY54X1kFWyc7D9eglmJBHApx8pZ4KesRA9G4V4IVz
3skPCVFPL6pTLsNwHTajsSU9hqC2yNnaLR4tTxfZIWy8Tz0YHtuJz1GLyMFOPBRxzGMEx7uEr7gl
K9jOuNctxB0+ilNyVw0NAJQIFInWdeRvSIvZyC77SPI+31klmKggIkTTrXH+WM47GreQIipLQNOt
b8QIkmEgP7gjNogEKiSKuf+XPQdVfInF8KXSsnu38LuVTooLJWFoiCGSlXzfZyo5GVHI8kkIdxsb
5q5o+3t2uUzUXHWVrjHCWUCHR0Q+g/TF2tDHRzZ7D7mB/r8P9W2PJSLVMhhy0r0O5m3IlN6TSZts
YogdIG1BP5nFHdny+llrulWRaeeajjR2zwK84Wz8BNpb3LldRa3ZISnWN9H8k7m3hgN9piQeID5i
davY82mvxGaSs8feax2Tc7LOY2dHtSm79UNXQeEhITt3/zAcoRBnMb8rGp20nXbQL10VnyshTq7L
DB7qPoiNLhu2bRLSgem3aiR8MDfG+2IO0VKmgCGrIcWlBh6SeFEguaUyeZB2hKC2PWDe3fpZmp/H
Ov5W1kRQI3PSRrTZZx7Jr1BjrZWoVtv5LK1QuYrhph/6bdw/ZiwJ90ZeELqXtMeiF8E6z0DomAwN
DIiuuCMw5SqIS+NmcqwjiIWNkxDCwTJJI1U0rtbsYdepRYqhJCkn48+u8o4CpasKGOuiDsnfCjdR
KKtjr1fR3rSrZN0kRbhXaH8SU64bI7R3KNsFc8cHQtUCviyjcmiAvLFq7yoCEslCK/gmByzK9F3K
/Moy0jugMbg37QeoifqjV+mEWPX1znWQ5prxxirLt7qjcN42xjO0sIRXZN6lvvVSmPWGAt6d7gA2
hKrdbAd98jdD7aIfy6f73AA7PKQmaWR84mOgNVR8fLHCMX9IhnPXxi2sTkExebhv7R6vZ94TJjmc
VBvA7UmN24ZG57oRw6eVOSNxQD2ArJYfaZ4G0qmanh017ws8Y9ubWbiSHpK7Xqv/tD6dOeL1mo0q
cCCN9MUQY6ctcLZsZLbpm+QRkhE4pzD9MjME3GmqbPZjDsqmUBOrvDQo2/01grTZlZY3bJq4PYWj
S0iXbSFrozsYB3lx0BGZ4jcmOShBssEuByJiO0dipdeJzf+c5BZE+hoifG/eiJZJa5DxtgghQ8Uh
Tr4obP8gvPLXZhtOe5xAb1UTtQx4ztbLpeJiat/toXmMW/dOYnweyokag45X0Zu2FemU6HSH9zFL
eXeG+9KlZIQKBb+lKFHATgXbNdLHObNJwEnkWTmoyWgxUdKnAJQSXhFX2vwuMTpaaJSLverEHqRK
d8rPXRh+WOSEI4Q3kY4bzxjEvquJWQkK+872u79ynC5pPH+BdnHkO2PbhrcqSasRLEn+hA8VzXrq
vsQTCVuq+9umgOED/5j7cs+y/h0X+3j0XRbLmWvfizq7DrThMQZsYydac2qsdp/l1ghSfGfFArAr
udWrfJAkXpsDYfE4Ozywj4N6NyZ07kXvu9upMEic82k0+9huiKTLdQKksQ7ZdjmcG3mhNeTjro6z
VTClTyLGFTDN9jUzNTdjMhKomlMJsrQzmYQNo7BLuUY07fOUmfmFXYoRQ3rBNgcyd/R6EH8SoAoR
Hsn4HbTT/BCFR3zXK8uWT4wSXwQGkaWVmnu980sujMBYNS6jtmc5G+Zn/6rTOiZRHy4VnfWV39Ba
cEkjcrXy2fZFt9tEmu/cc/UAhgXW12MPGB0aekn4JaaAcO/UesvHdT3i1c3iWm3c8ENVFkU/zsla
zdp72tUkZCIGzSaiu3SKiXWVfwdTSTplMB6CcPzQswZQaxcdPehBZGl02UEPKgK5szVEnNfWH1p8
KOrCGuHFbMyHyuhuzUy7c/Twxo34liBoUkpN+0+TIKCyYX5iI1+26MBClOC+wq0ANGxn+rFzCkZY
drYWsEMO/FvXyMn7AdgJ+CBjBUB2+bZzAWGFjaTCzKg26sZ6yBwqpS7BAwar93bI+EA8pkgpkKMj
WoVxRe8GS56xEmPewr2R+lVMhSG0ZqWT6t/Nsn5zcCCnkz3QI4NonPTR86i/41t4gwCK5qa2iBMd
mZ0bwlI6vb7oDrZ22ETGYF8bJNqgiGNWljAEkFMA5hBnqk+gpUo3OSS1KC9dMqDxb59CEHfXVY8Y
1mYeNoyPvEX1H7ddu9PYxnPU34+F2ukNsVpdHH+7Ff1prRSoOjN/R5CDvw1UwlrT7EfeEbKgtNGp
JOKASzRc/K11Dxbuqe2/XYKN17b+1FskvyaO80eznpSymeVMKL0Sbxy+MbzWDY3uWU+qfP7/Komw
y4jsGBTqYhWCwODc16+yseNJrFSBvrJywFIz5EU4R21vNdEAeHXq20CjKYgpjeEhunUx1vs4WnTf
I2uLl4Bbi5GP1xyYTr4t6ZkDmmaJJK7nPSqEAw+4il5yQfKWBjG8tC3ieFsQk6YZxpo4C5bf8IVW
hXMbNkSRa32yaeFSbPXJfULg+93MWdKsd600vOmyXF+xU/H4jusyfA5619kYoQPpNWF1rr2aYeCu
WiSY1yr8JE7zlpw56wj1VuIkh9w2QRoxSvNa1NpTPZLSPNhZtoGhstKfUw8xO1sBBmOiyvQm+NQ6
P9yV8WFgdw83pHhk0ryGunKnfE7PdGvO35MeRy5xYCbvMeED7EqjYh0951UHeAdVaGx9jIedcO/N
Xn/LyWjG6jpsAFEXkR2tA1M9BBSgV2QoxBYSg8TLCHoKbqnH9Surj2+VRfsUmUVZ94/2GD2G3XQ/
DOGdH45HgoovTZ2SEH2xYuMt5y3AQyHu9HMmPPi9dltbE6eXdjWE6MWyCVMZG9OpzVdcuCxoff3G
jP13wzOfJvARwBHafRuV31GgZtRzeepSDIuW9uQQLV1Y4rprsSVVIXi+3OPtWqX9R07dncG3ZXpy
O7AcDOSDM02PJVFrB/2NpoKZsEBkV7pWEXzSJuWMAdaJd9LCJjW521BUcBHUHzstKSHo10JPv9va
/WO27UeWffS1hyuRBkcqyKzxGtjRJRya7NvgxSZT8e0H8UNi5Y9kS01rKpaIrjNFPlMc7uu4fctY
YMMVY0iKypFgqCZ/TyJ8jJV6mCPnHZlQKBiOcsw2iVE8WFZ0JtDsRen1Q4+PMxhoFeeOd0e2I5Xl
rvqOnfjO9Z972d6AMrvCN3xsRfJZCLpKldLOidbukIyotfADuavIY4Yg6cKw0ssXDbjVFL7FTf03
9S9mXSFlwhHGx+NcIzhd5W1w4yFjLzXzWnXWt6WnMPrkXKwyzEvXGfnMrKGKxEo7IGVChSeveTFl
fQj8V9Cs2jFtxjvNmxNwBAq08H4K9/9f0Pe/EfQpylf/Nz0fa/zs72cTfrbNv7OOf37tn5gA/b9I
AhA6vhrzJyfgX5gAZf6XQlkjhKmYrJRro7X7xQTQo9RNZZvS+J+wYyn+i/QAmn+mZSndcFz9/0XR
58xE5f+RE+AomPsoCqWD7BA103/kBBDjAq8Ai8WhSsSBEFFmaL+8kkDZ8OLSDEBT+9po33Fl3jsC
0dbCvc1aUB5xZAOVdFgVh1qN7NvJXopc3ojGeXQ6B6ZgVnh4P7+HNrnqHNKPlGZfwpwaoiB1fA5v
Znhw12MrB/ZpeIRVN5/FudwvBMDMZimUTU+hi22FmPCLHmh3hQsqtTDVez3ETwgV70B/YxX2+2up
sVpQt0gkPIA1BnV7vVQMiTovskpT6LQ7z9TfIx0a1JjHGzE8ec4UrY1Q3rnjfZdgF+4tNA3ZI3Gx
30FlX2wr+mh796a2AzKdPdiuqPhFdYkpoqyLJgUp09oCXG31OgXFY+Dl953HfiphqqTDWLOw3NB6
f4ZQf4sP77uDZLy2reIVot53Pk/YMFRCbO/GnV1Y58rSrwy4Pixrec209l9lzm4i2JFPtfc8vB59
dmncait0uXcseWEF+IoMZO/rPYz9qRYbP/syS7YqFVoNwcfm1cieTH4l8lj6dOQ/+Q2EUJXEgHBQ
zMcsH22bb1XGB9iLbHtSqmslryHp4BmKKDkIggl8gxRfNHpbQmOPFE//eAoTf8XvMTcBeML4yObu
HGaphYfTqJnv5zNFQ6RhT39gWlFCh5sVB0AE4sE/2iX78y6Wd5OiCV+YxmH+w5GEs7R824Qjfcni
xR/5HHAHQ9kenJeoNYB2RQN29jy5q/3yZCE8WdMnDu1+BtrAzwW5uOm7YVVLwJFh3UOWdCkqTHRK
KSpuTMQIGzH5rDNc2rQK4I2bZ9+1yZyURNkhD/1LqDh1+LdvnNpatarW102uXqrG6c5u4n96dGlX
DbDoSFWkkPjXvklLiGUhKdM9sRkRUzxyj51sHIcl9XirdfqnUX3qcajdI7NAqk8Z3m+ppILQh+3t
rS3vJPEX7SqlwgMStN6pQOLUvNbeUsfOUwhJsnkuxfrruvAZA7YUpS7Rgn6z88K3P7Jn79gsV/h/
ysF/CafkEod8vyByUmHd4VCkjK37d2WDeygG0rSBm8r0mPE2i50fSYSiZIIfjeRz6Lx1gSeU+F3j
3m0aUhruRU//QbiKwubMRAOP0ybuX49Cc5jeF4Y58w73iRTftsfiewLwTFhFfEwCEkRAd14Q+n4P
bmxS3eJTqYz8xeoPQZJD7I65EsQLiTr0pYjZ7XRCjmV1JdEd0prMi3Wa8l35GdU4BPmv+kxwboBa
cJrCHKrq6rWPbH3FNOg7tFkTLjGNi46KGYkU6RV59uwGTFZyVQRjLz74OsHA8Udc+rPti7AIPuuW
VyF0/1tSHmlJ+5jCx3Aadthhb5GgEoSkuGiqjr0iws0VqbtH1joad7wzGV3xNgl4nASiD3PmGDE2
UnwrvdcMdPyh5StUUj0alamx9Gi3PEIwm4s7LsQBAQ4KjjiNzBAwb09idE9qo6pfFXnd64WNxFgL
rHa8chg9Y1tFgJxvs4IRKK0dfVemsyIpTj80BrJ11JTHtGBgyRTF9hxRAh38beGXKCoEa26Etrsq
0e9bx6Sy4ZftAbpLQYsFi25fjR0JUfM12xblagzZDUYMlnlVvRu5+20MSbzW6oQeTUngIrWyHIjU
nsr72SGWY9/4JiLJ6VShMdyaJW/IDZ7rmuEoVqj9xt68ghicEV8Bh7ysYcnORfAqCjMmg/ja5INY
WSluZu8s6NKscM49aJKyU4MiG+Do3DPJNyKKv808pcVMGuOuC6xLr/ENdtKqQU/aLUHM8LHIOHwS
rXXIHT1Y69aqvBZpRcmNwKyVSNt646qc4S3tcUwCjvADke178kHWQ9xtO53eOjp3QPnSvdVhr0nz
RkvZs2hedmUU3mdswL/WdeyoRfTVZsmDSWdkHVuvPVSz1aTiCbdQ5e7LsfgoEKeuMIk9Uq01oCAE
XHoJSRaaQV1IcrrMY4lfG3fYFqPNnBugEiRnVfs1tMNTBd52RaudwcL2b1X8tZzlg3toYrTRUdUB
sNj3sg84GyDoFCq/Cc1w56Q9wy3JwcfShE6xTFjWDJCmq8E3qhETSeM1I0EGZUFkhR9mV9xAcXlX
bfYdyBTkV/uWl5wGup58CY1rMTXhh/lGuk+lYW3DTh69WoBIcTVrlYiACCtCBYba21M/2peM9uNM
O2DPghzGvkBivO4pAnoRLAfhdRQjAm/bhhY5ss4MxhN/Efg+OxMtniAZ7yjYjKspK9/CFn0fqAg+
fD1mKB9IFGfzG4FFqyomp+Si1ZhdpozIIBWl76KPX6qCDKGJAgOYaYdSUCHIZpZUHR1v+NPQwIOk
w9bb9t8lbfB1V1xZ/VuALnVTod+mIVCy9R+gMPc2g42Lix+wYgQdvsl2uAAOJAiApUNjqiU+g5RP
E7MtGHx6pT3WbDlXlePTu22Nu46OSwnzcjfNA6QNPhNdKTOxMPFQJ925HOBP+IgDvY430bcQ56Og
9/cj1cFEv5jo99NENLuU1DQYH0yHXDyg0VlxJPPqKwpBYWtgH0IGRM3XHgFhvA7xFJ8GChLrrGKw
teSdwK0b6iLYuS0zZWBeWxTcWb+xbNCs4kHreS+Be23Wusfolgiq9wJtrL71cy24zEuXsDCuFTG7
aOn1C6nSr8uZ45ozEMdFDKKBh8g0e6sGFLEtU9xOZnYMCJ+qSKXVN33nvYRRekikBSPpQpE55kSi
nghOt4EY5d3SCQ82DT0xOIUe7dsi2AIUZueZ/XV6/CahZRe7UnjvTWtZ264LtgGAjhUIkVI9pzlL
pVhjmWUj0iAvR+VzCarool2jy3s+8uxA4Bb4F2P4x0055s256rt6ZY0VMD3IVgPaURMTvtNA7GAF
/hagyUMZjiq7TpfFMVQBKB3bPk9e6A5sAq2e/9q9Fah3H8TMzikKA5NENek4Orj5uY8IK9lkXWSv
jGLyTkGe3ER0eDetKR6c2fNZjOhxSdysTzk6G8fHntxC6ell1Z6sViCSg2t5Wu4uN9SaIMbtEJO1
J1t+9LPLS81OMZtEjbUNfo7uhxGc49S5kbN3caERuE5F2mak0+AyiTCmb7PTmp2Nyvcw4Y0bannR
00Dfi9C2VgE+VuCfZaSvI+rT+9QAVigbyNhoN9rTolAf0uTJmhXi5fJAObMQmpmFoJco+yfEIFhD
t2HZzd+n73MlkS4Y1i6JJ/R1guwyxg2wfIPmqD3q/pWym6uiDVp0LrgCKzCrV4ByrrTcEHszMO2T
k6APcqW5DWw5oO9tqF9mDx7pf0PmQS2CI1O73WeeV91VoER3Nd0lgY0qBDy8mTjWif/lyQ7+FI5v
n0wPerbfJcekiQi2ojS/cmoxnOCiaKgQ58NYGSxx7OR7uYdPAMBjS+MP78NDlNr9j154OQKMbGVA
BJWtinOUh+0sM3nLtAnaOCfremrtVyVsPEPYqk59EJsnW5hULn7vG4OPjScLvtjQGycRDgpk2nIo
YziNKmbt6PH/aBWGIR01LInygXtOAfJsWObEjHfOf7N3ZktuI2mWfpe+HtRgcyxj3XXBnUHGvusG
FpIisO+LA3j6+RyRlUqpcrK6+nrMZDSQ4hIkAIf7/5/znRn4kXkGH63haMEJG4pivdxDw8ByCm9M
sUb+X9FuybTTctOqJ3/eldWTFQfBzik7d8tChXp83skT2YXG1pQkgOiuM5xy8DbryGUSkBaxPNNz
grFpkr44NeFVPuviZKA6PtV54XxuEa6NV6fTrNXy2PKUvg4uihYwkkMlcnmEQAZxojrHydvQR+xb
/dKwxCUGoeEdh8apGhVIswkIKhO6cyUDmgKD3w8nWUvnEkb2OSG5w51teY+2Q7vqcoHekQpLbckM
23BvPGgtyfb05sP9clfM0RUxo9XWlczN6OqZD1mcGOd2pusrh6xcTwZ9tgyGCJnzlvxSzSH9ODe9
TYWJjSwdX/PezZ+q3hdbbNvWKi2EwqdHdHz4tSPXefhDfeFPgvIMtRr/KT7TtWzH8ix8gJAUfAuy
4B9T/TJfM2ebBJBDl7eE2gRbtVaNUxIorMJ76BtmNZbOsmRAp2bHXL3+J59vk4hkwjCkofpLtcDH
SUOLjRZf646PYq6vGpfJJIs9K06/M9k3WyJJerA1gTF/VqG+jf8nfC//5LsrZ+E/fXXXMXAy0lBF
FPfzV2fyr9nxXNBdnFgnqgVj2/sPYzZRS0M8Nds6jq/2/+d8/RZ5+a9yvkxP1aP+Kufra/PWpj+b
WT9f9A8zq/ibZTCDghcjHF3gu/y99GXo9t904QqH2Z3hWp7Jzv5H6UvZXC3T051PCKbFf+HQ6aL/
+g9b/3dKXeR6/WJe1T1b6MKwLZXM6Qj+tJ8PoczqNX0KouFcDHY3QoWug+ZyEf/+kBMvd/+Hjy35
9v7CTvjrtwHpre2wlffYzAwrT3bL538qm5dXDrbFctWN7anKAfBlt0Emy1Pmz/3aNeW+9liGdrJ5
iORT6ZXmsWCCvUXJBvDFMF5zzTyi1EYfJTKu1UXznF/YrrtLSNxa2W99rxUQTYCLxM7KctBd6TQP
ZmuY99KvHgIveqnQFnMFntaM2o9EUrC8qPsbUXlMbksvxINbThdBMVxmyfCEv+aYZY1z6SdE6XT0
Cy8q6R5NaAm7KIAAjr1ja4ARpNEVUqTKnyiGvknJgGkHI6wILkrwq90LobNESE3tNXfoweedbxx7
rulTb303AAjnILgLPmfVWyY+3xFuG9qtS8iD1MhLm+6T5/bXehkMuy6edWpPEfL6BH6Q0YpNu3MT
r2c2oxJMK/LWE3IKHNEfbW34kDbkzVAW96mOZqfv/X4TpBlMR2R4HqTDysqeQnbU1vUuELORGUFA
yWEshnQDd5KFl9AQc1OfKygkrnwiR4p4zChkIqyU/m7wsFnZCVJcTIlnV3hPfqgW6I5Xb4cGDKDz
vQth9Nu63l2CVBzXTDFvmqiO9goWnRdQPS0UAIlxj2JQ7Gy72rdufjtX3utQ1u3a1iCiFSFLuqan
4IHuEHwYfL4x1S69xDpaNTEUlm99g0w3beXIcRAb9peEOPZNICuCfJwnXVrlDg+TQ9MVtXjvgnGO
3HKN5mGj0QHDN3EVNDo6T2pwiT0TjVr5M9GhrCQA9FTFFv3p2+AYfPkqMncqsaSpcM0a+jd4ZcUm
EW+aG6Eo1xVa2fGZMKQ1galZjm6K3WekDT6YjJD5uKyuq9x3iIRMNA5p5PA4RK5n0j0uctGfXAuV
Q95Zxz6W1DUlrUgQc09F6ZJCZFZKozbIHbOGo5MTDVkTe1WDhjNnuqoTTd8QTDSQWVsRKTkFxuai
qjEPOa5E9N6X1MBLpAe5oyeAMaOrHETHyiBGiNlKv+ZPjTYUl79mTf41qvtNaQN3Hmz3Lumyd13X
pnUkjn2h1EKCRqZmvxUu9jC3Zbk7mEQtSXGkn/89GcZga3W3ON1YiCXEXqMdvDUA0Jhh9iWNUiq9
41foj6/RWDcHkdLAq7rizaumZA27cKVZ1qNXBWLdS/aVZtYC+/JJ87+ORnWvxldocrbPTrMppRWX
PgykA/FerINxC2vS1vfFGFSnLog/nDS/Y3hUUoVkX0JS3MbQwzXWTGsZKV3v1u6tB7OoHpq0CECt
ik8G2CfuyyWaNbef4xxqeBKbN0nj3KadRvBXQCdVtCzGjR5wo2PCnaEj5qZoPUnOWZE1cZqp+a6b
0GbNyjnhJhTFGrJCKRRdJlb6QAbRt4Szy9YIqlJSOuMO0vjKIqaWCFP7VGtba46fxYxODS0hRrsa
re7UZifa4vDryYA3+52wqPXoCRHisBf3fJfvM+7rSysfiZFCRGiaoEsh9IXdeFOzrKcu1EKdBd29
dtNHwP8VFfnK2sS+uAxd7yteEHluxAHJNk7zgLy4xPHuSlgfO6ISc+p/LmZNFC0CaRATc2xo2OhQ
R0xbTQScYnM73cLWL66DWmCK3dCjB0NpJq+2P1zklZWvQ21CGqDKtN1EXd2u8It6wa71ZgSN83uV
C7SkvdzDMCi2pm1/qYJx3faXzbRNqGpiBoCKjIxFccXFDVqL3iC0BPtugKK5R8uSihyiTXxnOP26
njwLeXyD/mnWvva2B3i+QpcBEhqhUxCTnTcQOFl5/k1BbMughRhICZftmECvXDo4BvlB22jMseT1
mEQjfWfOEYjL3rbWUxLs1Kk1zr08ZwKLSpp8NyGMBcK+aGbopIZTDJx0AHTl8MKAxKME5Pq9cS6j
8juB6NdcDM5NiK8qiRh0I1vZLjJCsMqzDxiHcsxHbGLXLvLmPXLwgnUBLF2z+5gw9eMXjR6Srq2g
dAFfNsJ51zndRzJ2ROF51JM91z7HNGYK4O0pOlQuezE8GdAajG0Z8YWB9zGrzkkRCSjCQ3hsu+GQ
5IRSaXW8MnyIBH0mrnXV4qJxlxPgEpWXEVI9sGN3zTSdu1D2yhBanIeArOgQUIGZPRmdjUM3tYZ9
V/gMtfF04wXFI+UX4p2pqK0FVGUxOyblNPpNDj39SQaXHZbq1qMwHUigY2KkVDK64L3f/biAWIzT
ZaBQQw61ffIRSW1B1L52MtWJBrTegjpY2z3vHbr9RwWmEbFLfC4h4Z7nNr6d8icP2sUFFyDXpgHu
6lm4TSfnQ2QjSF4oONVgDpsgUgpF4d7xlgSfpQx6Uk9uYl3Jbc3wnMpaOw99dNIrWnvEpPoH0qVD
1rt7ngw8r66nk9fdSYw267IlgaXyEaBkfrbWOZ9WdQ/nJi6Hq37yla/OeK8Hf+vbiL2kU73ktaCF
lBQf/mDgHdFrxS3AeSXgmPpdSN5dO22QusnThOxXb9CW2s2AAJWyx9rAT5O2BukodUvOCQMbJb1T
TLWLuOBGMaG2Jn8wAsnhhnkkJaIxijd+EU30krJh2xLT1nnjW9DRsPTK1t0NlnwPL/DvuYe2gIVS
ztor4QDxfmzd/sRcwSFSyK642KPlrwyLSI3Rxl6S1l+NTE3xvO4QaE561vRcBXNdT52JoBaKCclM
+tbFywxSCyyhjfyKELUO6Wm+nzpEzy07i3C3tkFRUm30CS15Bm5zxe8H+9qr3/ueAWNJ88TjLDaM
ZViKJiO6qgXqTQwy48q2tGTfuXl52aFdMVBTsIjTOYDGhIqllb+7k5UiKSHOo8PmFn8v2JP1bE7M
r3J5dCfqHWAuUPqPAcgIt7F2HuS6ldBMTiPNJK9uEsCKubJWobtNkhQLDZ/rS6Vqm9p6p+t4AlpZ
ZJvOpigiRv1Way2YoXWE/9wxmv0Aur0A53QWWmXuSopRkMv6S44B5iAZmh8de1qodGjF8J3ox++w
1b+2aD6CaMzWeD6UPqv/UkdkK0w9xaAmKTp8G5BohZgeNWpsB6fIx8smsB4wTFQbSLkGeqeVCIbv
9uhvtS7KSUhDBj9Ac1k1U7TnGia3SPRPhdV/M7tQXPuU0nK4DsDotIc896pbQYcyEEevNpCzFQ1+
M9+7BCeMr8ngQo5qGkm4V+js7rA/s7DeOQmCrbrF3E0sKfKSaV5HmYSSXuhyL1yHfriMiN5GQ0O6
mTY8aKO4pk9zlWYR3GXLBjyBVWxVcF3Tg3IXRfRduqCLr5LSoW1YmgL6QmSAhspppFUGJ2+JuizF
+E2jAVQAjR8c3E5cnfUkxKaX1u94i2pE4FZ9WrZ6U15bQjeOpoZFF4cI3WxXTswWwIqGpXzWplyR
c6ezLXpxFbmc2CLuDlMy9UepnE6JlxX7RB+0LZP0qzFP8f95atoOdIdgdaZyZonhRgtJVzT6EQJ6
JXYSsmyCR/bAhYLEDbc7ZcEEAxsg3EQa72FM0Q5JHSqe21GPQVJLQc+9o51doJy00yPpMfpT7lk3
CQ3U0SCXMsWwgg/D3U4GWr5Jt059NSaXdeBd5gwkvVGeCR7Wb0bgA5YxRefeIos3FvA3yIU7EEj8
ULezd8qr+l6g+pn1wj2Y+V2re/PNjFNrW895vfNgT299+s37mFL0OtEDdydRIFz0jnZPKyom9wlv
VTHERM3rxnMHaYSZG33HXF5JsyivC3kOA0r1s8fktCxq5gnqhsL5bze/POal2bc4ZMYR6C44NG/g
shj2QUj0kGJMLI/qoMUIXJMHWr7jJxBAzwqMkT/uDwq055hq/WCCKx/yiajCIvzA28pybYFHLDck
5oCesAbQwbX1FoMsXQNPQfmvKTaJ7+dqU8dR/Xm/q99o68xbp53qCyPVaCrjah8PsYg2DeXFi+U/
lpsY+zbavP6AVCQaTgzkAuYRyfFjTql78bUTiZ1gmVPG9oEe2ZZWynOk0K+LUf/HjVQu9eUuFcPb
2hbNrm/R5vch2tTFpL68x3KjM7CzAHH3Px76/IBGkVmGSAPRCEFveTf4wGgUl80fD/p2fKB4Pe0X
SgGKH8zWTh9A5FabjR/OYFvPeZlxNixEmU96zLK5oDFqcl4RIGvXC0WChQfoja4dyQ2mfvBZ1CfR
h59LUXEx8mDIUqX3gjxNOB0hMOIyECR1UFTHy/oPM7umfiWHXEURmbRomDEGur9bcBE/MDJjbs3G
NtZIbBzDi0ahERcOxbIFjGvAuj66LzSU7E9qAQ0T0AVVj3t38uZ1GCjMjwLPLMyZtMjYwct94ETI
DEGHH4ihQNcLO4YsoOZi2bKbtD8IYH69IZuLVt0sW1nT2Vu6N6+Demqgb7oujy5iBTJZDr5lK/YQ
PhBNUExrI1HdanW0hcx1DBxxbC4QZyK56ZzSgNrC6+Sj1aFGAXesDjLPiGc24FgrrPByIxROcuEN
I0rEDBtik1IPzQrnRxeLNXDxKBaQzQIQ8BTmwPgdCQxhFpQ67F7h0cUjzBMBhhX+BiFOfvCIFyjx
FCXxJvVzuO8KM+OHGofFD+LMDwDNrFKbRVOQDdTnLMMXtIw+92cWccEnZkVjybCNgvwlwtyPHPgH
LFlt4cgojfSithKEw1MRgT9YSAgMEyBVTSLJHBotC9lkaSuRb5g1CIQShhK6XbY0EIDQvLlISjiE
mbpJOVE2TZkY9LoVg0DdcE7/tjU5Hd/lx/3lv2n48iDkA7mlrvz243WOrmwHy/2uN/Pm5Zd3mzFB
Hlv9faxGvlttc9x9btrotBnFSQhfHoT8QSpDgy7iD88cWjjgWCA5BNXN8sSB/FC4ARw2oc4hQUjH
thIOuRbqnq7wxcuWbzUvdU9rZLnXgLYztuTY0vidK7GptAIHTzmYK4vp7OcrhNr65a6D1c53GFUk
qHdaKr+/vWW15FLZFU0m9dsuPys+nfZiubvcYMHv/nD3l6dE5SwOg4JFCnUuUmbCNVgagb7VwoaM
PgqeLLPt/BrDoUICAbIgEwuTGBbJkqf3HJnLJqaGSwygzs4fb8pJDMQ8AjcNOkUu9xUE1ls2KeOS
gldzTejKW23Zm73a73/YXOgLHi5Y8luGvb8MklzCGSpLv7APqZ2sU8Vkt5wBdZmmwxMCgPLjz1/u
xuoZy9ZyE1X16yx7vJPKsg2ehiGfwYtj+Pf7gZxIyey1/efXUV9v2aIftx0HrKWUiZuNKcinWx5f
bkSLCxH7YIFFamKFN1H7U+MLJxCerWUTXH65pqbdrTMF7FqIm4naWu6OYcMKNFf90Q4SJEbZ46A6
tcuNxVWfsUndlwYRR5Hy4f50EKq7xJj8dkwK6m87Q9o3fzi+l00AN84qlUSULHcrKwJsZBinPzxv
ObL1zrgyhIbf/cdpsjznx2fURqWAOlWEFoLPJVWJ86kYmcFi7f/tD1xe0jpAgNYjvc2Vp0vkfAtw
J1FXP1xzQOzV1i93l/+w0tJdL22G//1TI6j9+39y/1tZTQ3a9+6Xu39/KHP+/ad6ze/P+fkVf7+M
vzVlW350f/ms/Xt59Za/t78+6ad35tN/++s2b93bT3e2i474tn9vprv3ts+65a+goaWe+d/9z/9e
R4bJtEm77//dkXl6b/Ky+EmK/NtrfmiRbaX2dSzd+Awm+70hgxbZRm1E/9am5GYI5w+RZeJvusHD
NE9omxgmAuJ/9GNMBMy+QQIaJ6RBh8f9d/ozzs/9PdNH8Izpmz/Qtlzb1n9pznjGQLms9MQhdPxv
Xk9POb6dDTlClqBR8Icf5k96iZZ6s5+aiQ6rIL6VT4A0nSZdNRu/vd2RjNL+138Y/yvosW1YZRgc
JjB9O9PrTdTHo8X0yVLTdYSU39tWP/YsKfXp0i+8l1obj1nOWBcP+ZfchfaG/Y9csVaS6yA36TiF
RJCFiBuK+DH29AfsggIbjHWKM8Ga36zhrjTturGBaY7ggmnOUHUJvYNsiaLR6NhuB625+esv6v5T
CBxflO6bpwNtxcDl/PKrIl7IRiv1/MMU2ocRTSsWW4+45xihkz2vU6LJWZaZ32w9+8hi61CNDUbj
Il93QQFCoOp2YZAfIj3/yO38nGWD3HgwT9ZOI7ZpYVLocsi6MRk3zLKVtIyM57SPQCvvGdfto+lZ
x8EhE2sObZMqFR6HMKVphJ5LRzWqwOGaqUMucJOnhQFFuho1vqhAZlpFFh2RjMRMEmNw1qgFJDI/
AApetpbo6gkaVSLysHuZasRQUVgfIs94LOJJRzDKAtnzkwO8i3Clkvh4SfxhJNOhqOTN4LADohYH
LDXoaX6vs/qG6HHK4CbWkTS+rwDmmxJ9MV/L20x2ihyuDBHMDW/MQBN6A+D0/8W++qcON/vKhQds
CIgxnKG/HJQ6szQrxx9ziCIN7XAdPFD//oIBH1HjSEouhXcEL+TEhnYChRVRZ1o2cFYccWg1FzFt
3+2NLDqEKZkDCEj1Q+M620ASyGXG8gL7nbMVtfcytk5GYdd0VtBTqKcmOWFy4b6puP41GYRPb7o1
ngcdIohJgrFIfEK6iP1b1eB1VknJcV+zam8kDufZ9r/SSBkvrKZ+yaKCsLzSg8BJ3pZHuYgl2Ck3
q6deFjd5yYFHjtMqnYZzbKRfWlHcBO3U7sRFOcjjBEnJNLIrOgTXvdmdhbvOoCpaOjW6bmDSzhNG
2lLxh13oKJQ8/1Y3JEF7E7K5KEmufX/aECT7MGLv9pr0gh11l/scMf9iP/3J2OG5jg/82LNd51fH
RGtjU5pc6R9iq5IbommzlReKaWfY+KvM+85OX/76A40/O4k9T7eEDSdO+L9Cl8VgEEZq8InWaJ0q
x1GhBVj/1MngFP1zFRdXFpEBLAT6l3TiCI5L9jCq23RLOtmRS+yHEvPVqprx+td/258ds76OgUVF
YYKy5rrxx4HURA9ZQN7xD6559tsy2pOJkq+5koG0RABATR9lYsEi5d/+WBubgyUwNeODQhnw08f6
DULyTGreATbsxyi8Bx2RJ6XY5IM+NS6HMd2nrffw1x9q6Optf7lsCKDYXCbVZeqfrlFJaJg+gHbv
wOQKQnB4HUrKipHMzkGFGNatWBjZRBCv7UdaQpidbRVcZQ7r0tU/CAw9AaFDZM1lidMuv3SSEt0s
g0ygp9M+5m0ywyea0g0p3VFL4Q+hcplhBMic/IZODA75KX4uGu22sJ0LSkWMv24ItcHBi8nnbjNs
GqvMdmj144Jp9BvHKuXGdVqKe1l+9B0uACHp0XrprMov4cR8FT9qvgYuQqUf82ZdIvFzvOZbpz+m
FRF2QS+vfVoGVEFHwKK1+6VDLA7cmjE4dVOaDSh+AiKfwePYeH1QfwVmShewwyOTj1uKUMRPU07G
FwiwCNnrOJ9tlG6ljvZ2nNht9Gs1x8PYPToCE/D0YA3lY2+o53JpBRM93bkd15xaRf/2MREnISde
4PPjitp6cSbcH6z81mJCTi1reDCmv9Mh0Bwa1rdl3+sKg0GuLy3ef3FEoD369ZAA32RwjXWB+jm+
L9S5+8eZhBmQCDw34yH0aapKa5cUwzUZCPNew31DGMYt7EDsskZ1aVlI1iIVX062L/VvAlhGSvrD
NhvQVaBBb1Aw6AfDk/0qy5N+h+H/vmKushYS5qCClZCOGZ6RDD7CZyIrO08Blex6BvRN1yegY+yB
qm/dk1QqvsVuVq8nGnJTm5tr4clwk2cd+ANXkCLlrrG9ELZXhtEuyqePjta6ayJstoX/tdSPTSTv
/FLWO4zSFWydDm+83VyWs/091VpBhuH0MFZoOhiztiWHU4vGuJrvLT2ixVfceTWKaGdEm1+VqSD0
y3zx+0zuCKvdCaCRK1i+6bZLtA3G/wB9JFOs0MiP3Ux/kujUHfS3fhcN2rODHHXESrH3cuuxncvX
oOwFzg/x3EwtC/wsvk8SjTyekDDWQKPn7J69LMU+gQqwnvvjSMrVZujcWz63XQeufwj75tjlqPDr
SN5bCZXmId56eh5vnFTSQE16gEvu2s34qeynThLVMdbDXVGLj6mOy32Ovp1eBJ75yidY0uXvDpLo
NmJivXYFnXknNXapj7Uim01eS2LsGJhcncjR4bfaZDjQiIUV/HrxDLrW8pHKM/mq0uOIqnYteC1g
wemNqZlHyB2cum7K1OzU2NlGsJmAyaxmI/LI2aV6FTrDddtW8W6YSctKIarXiVUeRxenERVinCYV
dJCsseOdTCymgFaOXSGlUxSCCWoKoR8rdXG2cL97ZO9u6SRFm9TIXyYB0YPC99McZveJqE9xQqaY
A8eZOL8Q/Xl0yAG1ZbVF/mG1kzBKI5uDYSrsDeHz9IsE7fw8OyANYfbklf0aASFmWgdjj0YmWVuT
CW40jzDB4MQa1m2Eiv44tOnJaM35DXqvk/I2Sku2rwL7SdTiytEhubbYARmGrD21TvzqI7l0FPJN
pEwYlAAWiDJ+LNLxlBhDi5pGRzWfVY+jWbubWdFk/BGtZN4bezc3G1qTXEujlPg/X6MBE8kVqFMA
XvSmFEcHyOHsXkNTPM2RdT0N1Ic07S0vx1smrWA/UthXFlLTZsyxTARLStMdVSK+JPiak4Aq3LoE
ag3MUAWzFcAh+a7otXsrYGSeC4ZYOywObYxjJ4lvIeFzPnnyrtWGfo1ci1RwzTzPDVADx+Cs7gic
mlJgsPVqfLU4bYgbpWQfEMegyeQyTaAdpPm+rsvXhvITlAUwyk4+AckKqmA1Ztab310EUf+9ZrQ5
NpLz2B/bfSuCq6yu75FfHG/BfESXSNMxoGjFJbhf+lLoFNzoKc2H99ql8T3oAYWR6qodIWHVr13d
P/it+SW1L1IaL5SRAFP4JQ6gyQW/0NCPml35nAkBbyZg0t3tRVpfzSPQ+xmOLCIJQC8IcFZVlD82
2UBrOvPfUq8OVyId79G/oTNxLWw0uYPGf4C3xlBfaJ553TXZvJkGKtphSuR9OhoEfdrpDs31hpSV
81AED1LLwe6V89XQhvgTzew1Kfh1IvsJK3d+plQIjMehJsLU9tk3uZpo+FVuK43MSbfEGeUb9a0d
Omj3WB2kSXTQxi4H77UOWDdSVEZMFJno7jIbNTnv+Ui+Ko1+a7irAYMkNidzVdJJQTD/6PrFLXHZ
16nVJeicSKqQULJwDW7rFrhAO7uPLuubI6Ex9qpCpLKe51bFDQfpvvX6o9dF2Zb0ymLlR8lbED80
rY9YZ2LQjKzbItTpzRAl5lj7brSjvRElD27NSIo25yL1qSERbt9BXvZJo0z1bTcAWhQ41bZDb1lM
JemDS/lY+RP4MZMUTrSHlOKPsUQ5mE7aPh7ZVwQffNXiL5zlJBMmMtkI33/Cyn87GlyrQz99bKtm
b48EaHc6kR23epPj/2zzfUr0xNaKkG5Qz2sw0fY7PdfPOtalNfPIlUYQCMoH66Xy7VfyLc0q75ng
cd2Mh/4kHLK1rPCbRVo1pszctkZyGjVMbePw2FVAxoAnJZtKQNwP2mdd878FeXxwKskyItCeoOHK
lQtwg7U+OLZyTAlKs1+GZnpA9YX7LfOuExfhX+dmB3/wN6lkGZlmdArcjySBUCw8AF/tUD5Lny46
uuWtLKKr0opegvClNU9ZQQ9eT2nyJ5a/N6pxXHWReVheC4oy3MRc3lqMp9OYCVprTA2kIZR0bA24
BSF7KJ8jRxIkrWGQGhKN0oFre4emnx+1HqanHKJD4Wcw0/h/pdqbuvRDDA7SpSyVB2MynmEJhpta
F1uztilV2/RKGOOoRegNO9g7jY3/MaoPm72SUy3MnqIKv2eNA3aqw8fIZLlmJfRS5Gunlbi33BfE
BuJFa26TWL+j+dZsNbfTVqY2w8SwGeILvNavaUn8BNdcOSXJnsruuBVVRpKsb7xHCdX0fnorOudG
Sg3OI1WEo1aNLwTfnbsouBgKhD+FBmELCsU0GfZxJBJwkhXMOCY8W/IfbLhVAmyIa9+k1ckkPNNW
PSWSPL3W3gWO0Pe6FrVqAdh83giCj1Y2KMpN54hbpqs49FSImUeI6rqfNeo6Y56sdNOvSagm12tU
TdVl68dNqHjVOXaYDaRXHNFuMF8MpCFCBfH2S/trwXc7NfPvbi6vJpxYF1HdzRcJRWHCX2ZD/ZYA
6TvT3fcZNDNyDWzPP4Ve7q2yrLta2lRpXTw1JMDCT6OzEgcmVw5JwTgCC7xKE2OP/vVSsTl0kuOw
OFRMKs3LBPgSg/4jhziXXRuzbRfiN+tDZiNi6MD2k5+pm91p9oZd3RoQOrT0vW/iGzmjbOKa8y6M
7NKNbquYtcc8hTdBMF4yTRqBgkU3smwfiza9pyd5yvvyvZHjKTbRL3vmm9c7X+wLvEwv6YAKpM/L
dzMLb0w8dIZJzDop6z4qXPwkXgpRxOG63j/CBXhnDgUiQE1T7GhDQ5lLH8UwaHeoK7yI/IaUwbTj
U+YYmC1ipS+s+yaEwuR2SKsvtgOqylXpGOhBheB0NQv7OGiQt6vqE+q+tM0cE6Wl6MsnFA0lggD6
ASk7Om3FKcw5RbWYhK928oKL5aaQGUlEcXrFvJuG2hL92jOMZVLsl1Zao6coX+McLXLdlA9J2n1b
kgaWvbtsLcdKPAtjE08B82ykHdFnuuuP7i5uYIsyj5PDSfJVSOSDgzppA8LmKz5rY5060RHY7WuY
UP2RQ/EUeKBlVUFDuWBROzywYDrYEBPWfiHOyE8efauP9xAdLuZeF4d45OpW6DnS2j688CbqO2En
WbgOHdwYPz0mOZO4uIzI5mDqtratjp5pIbbCnL/bkzwuNcwuwbMNCxeWLw7mEgNmRWD53PQvrNqY
HunkzzjzpRMAAeY/LMbNLc5Jg5xqsny65GOwKcgJob2PQ4IDTXksO1NbiYqY9JCAcPr+IyAYlpeN
G3AiTjAaa+eDnGbzWpX+lkVigEi5cqDl2YifvNI2VsuSe0awsTJiB0nT0B0rMwdUqj4uBnBjGNMW
NT7HByW8pcyl5fjj9exLPaMzSVLS9/Qs+dYG6Yc9zlu3y0iE5PslzVWk05uWYQaXUtcjsLH6XWIS
UgRcIkPvdK0NBL37JVdXB3bmumc83IKNQkWEZGhEYIj+dz10xrwxHD/aOERadtimJEkYyrX55nXB
PS3cQ4LVkyjM9OBm/VsO7of6snnMKJGfzfhMXrEHQsJcAdcw15FjygNAAKd7IyfJXakjZpwj+OOq
junM5jaPdoNB9aABXoSqacRJP2Es1z1BGYFyNHpB/L6Fnh1HwTneq7KiLEEoBXK87dzme+BQESjk
dKow7ClXqrdykvY58IDHTVQ4hF4+GSig1jbyGH5BeWps2NFk1LJAbextaTFpouZebPLGBUqh8Uc5
WnczkhDSnnqDk3vZPREjTRwR1eAEyZeOHQGqCUm+zqWMFOovpHVcJz6iJRrBcqMF8m62QSYG6N03
IrWuNMu71QWFk7hmNu353p2mgHsjTNm18lO7CVUMgPzYh2PYONR6l6MuHaNtbujQ2UZmJ3IEyWjo
H/PM/CECjKUKIcQkAtgjBIvDi6hAVV+MAu8hS1ABJur/WLXVHFBHT5jLDkBqx5JaVWLcXNw2jf0t
q6gN+QE6OnzH8AavCvs+GgBxTJG/W37SGInyFmWxKlROIeeoKGJjebcyfWNuWzLxGaKzm6s6rjan
K6fV0buTIi679D4fR3RcVOeHkrVcTqtu1euZSZzV3K3C3LjMwBwUFBtWggsFpAh1cevYr0txu6AY
R2VbHjsUR3pKhUdzcuwgaW8eEBMwX5DJ1hwpDJcV8hWjy2h2gonmnRG1d7ImSTH5EtpUYQwEngZF
iSYhFTi37wKvhsWMqutoR+6plka0LTRo1skAwzgnHaG1i+7gB/cRVLV9FCCqz2OKNQAx+xJlXVLC
DJasFGZ/PBrQrhpNvIS0HlgVVICIgwuC2r/KMB2OaY8EJ/Pmj1x/7NQBLCIKa5qffollgGsYit+M
amCfUjczGv1WVu4+t6jO6QllpRm0GXUhShYceNQvBGS909KTybTkg/IKu1l6D3FmXmWzuEUfZG6Z
QLVZ3m3dqme606e4zTnGZruQmzGxdrAiJ07dxtzqfX3btjYrgRKqxMxI2zeXFkMl2Jvc3AQT/u/e
ME+mSbYJBXs9J/TEjP01KQubXG+pq2nVcUoxdEIUI0eibL8FAbQ5qrhBeu7q6S4awmc956QeHVPb
ZD4UyqFVdTRmweHgEaKEhmrifOYbtu81Pe31FEcnYVTKDG8Zh8SmQEqYzQFIH+NKNBvUH2i15eGA
rtGvgq2M71JnfGvQl3GJhQw+HVnwY10AHgcSnsg+xUkhCQDWyhSQ2qJdh/4BJdmxrA+NjjAAVWBq
y31YwSOnU/Ac292t3spDSUXKwHxDIEzc0XX7v+ydZ5LcSLpltzIbQBscDvk3tM5IRZF/YCSThJbu
kKt/B1nd/apZM10bGGuzMJLNYkZmAI5P3Hsu2SYAlPk8Prm6oBiLsAgNoDJFzqIjn17d2TuIwvvW
+8aPVldATgRACIsKrpFHV1AWJmnCKArZYUt/Q2DQZ9ItyWaYxjfPGYD+QzzuZX7JCkFfAx1/FYBv
X/WuuoWBdXC09dLAQQQ/eTOb/Can5LGrINPlRXKZA1zbIeKXoDWjc1O530WXf9ERzSJS/20Ay5sI
Zq5HD9dlSNYwzyLniwjnaDeo5mYENqFVU5KeizkNNiRFrWyN9J4LtTqPE2WKqx8Tm3kmhPXDNJPg
YjnyZzgTiUCCVYPaC53ZKpTVfPp4icymw2D+79+3+IoIER5Ohqr8c9ugk5VG9ITGH2ttkU9rz+YM
6UdjOqvZWXGWNBvJuYQUH6xuFcsJQbnbmqeP3wdx+ADvokIou6BRClleQhayZEaQRNh5W5NhwSpO
rIi0EXPvDkAJpiVnRmcZSiiemILAmgjv8vKrj5csM9iY8uze5ouT+eMl7EhIahRgBr3YoP/3/5jj
5MLMf9xGKXNCfGa7NJLPUSeTCxTCZmgK7rwMlgiOre5QhuwnGZnSGqsjdmLfQZjKF6p4aq/CMgW1
+O8XZJnAVO1u3KJzLc+G3Z4+BsH/X5TwdzZRlhYs8v/fogRkGHESfSv/DEiz/viP/qlK8K1/2KxN
PGEvVDOL4+ffqoTA/Idt+rgn/uQg/ZdN1P8HLnL6MTeQGOUdwbv4lyxB/MMNHBMZzgdVbUGe/UuV
8U9pwB9ykv+77Zhy7D8n/KyoxYcmwSWpgZ2PXIQLf5rwNyNDniZXkLBD8azhW1/DuWdlSXB8NSxe
K+xjZlfFjJnAGVRWMj+0zRSfg1ncPn6Hgtg/4Wx4nBjBPhZx8aWpZowJy++cMQdeJGIwvnX0wy7M
n6WlHivDsC9x2cr1LGoGm+CBTtbgbruJAMUoYyCumoqY8IIGYnIKcZBN2QCJ7L/CKHCBEPRPqlXR
g9WW8jVMQZIYo6lOrDBGktoKEuXtu9LG+FR6brJzKd2ZUpltjHtwYRql4wFpqHqwLe3eQhP4QxQ9
Cqfr4ZOWsFcdpQmXHuJvrm4OxYjVTsZgqMh1KWkPsQzg0LbIH6AXo6MPiUKSsL4IT157oXvvQ8t4
LjADSkeZjyOSqDMQV95088MF+/vsFTw25jTHSkYlBKx5emOYxTOuA8XqpU5PC+ASs22NsDcYAueI
r7YTQvLnIqoPUeMHF7/Dwc9DgLF8b8wHPj40alJ6N38iY1GE7C9scO0X3+4fYKWv21JPR6GN/lZ1
465mFvsTGaF36QYVPPuzu+4sq9r3PXNelaXmQ2WF7mZokRgkwF2Jalb9xdXus2vGPAttmGQ1Mr+H
ssrXmVe4kOOmQ6US/zKo8VTGiBE6h6Ko4q/fUo/Q+ai9J9avchbgq4LUZvFuSLXmuzuasCruLjEE
59iJHv0BVFLh9U/ErXlPzqBp9ix9swn82BogLjbG4DiPQQ4SxknTa6yNN9wD6VZr6DzhhH4vb2An
6+os+hlXgVk/DU0wrB2AKSuySZgJZTSC1uhZR0Yb6uBbYuun0A5oqsQdbBp1fp/6e68kCHySD52o
hz/O0v/Qd/2fsivuVVLqRW5D/vGft6yWz2LV9jkSTN9yiEL+7YYjr2iAvk9c1eB6BiJ4FiZkf1yk
Hisa2eSqzC4+OjJ51nEkjmWiviL+Viy/0mElIlT2fzqw/nki/Pn9WEgv/vKO2DYLD52TzZLvLyoa
IyEHxsAXeg6AdB3zDMe249TGOq+Hpy4r7KPZM39XPNTw0LlvdBXGY7gg/XqxapCNfq7SxmVILAhC
Kfx7wyCb6UEYvQ32cHGRdSCuGb6icKELkGn0EvyoA3YYthFMkNTRZwiHESgALHdfpn64TRc0ne5J
3tT8F1UVX92cNpBZ7g48zrRhvdLDkiJpNrLUcJQ1InDbW8B12FfISkgZwhSHGtrwsel7f1MSksTW
+Bz3yJ+WBMF12kbjzTaPmp3ld6OfHahNhreH6nxtCWB9iTp9wUPknT26K2Br9CZZJuQR0dU1M0R0
dYW5ZLewtu3qWF+Ltny2JuNtCKLpCb7d1mnNT6g27QtNDL5Qw77PbUhTALDLSQcahoBZXVpbLybe
FPKNmBGYRxENTyMVHqDKBaKXojCyY3oFwysO/fCrCKXeN2n3KlqXmzshR6iRRr9RQXybGJGuO8+s
zlGUXkgECLay+FoUmkDAgZGHjX1powvxLfAZ2Vfl7KJg6j57rDAppTNmJbAF8STnRwIRFkKgjtaL
XcYoiFijcjvbqmQ8gpr90OLneyyJhVBWeeQtVQfG3C2bcIyZKeMqpxnGC15IawsMGu94B4ct9Za4
1P7do8JeJ2llrHVMnSwiGysaaG/T8C4xHdK5b/MDomB1jjOfbBMnOwqHC6TT7VdYC+beIGcZH4Tr
7u0Ys6PWMwkEBm1ejb1ynS73SOsYh9lk0qTC6XNP5hKuF0BJvY2RXU8BmgQ7KDaEtoWsjmmzCA7C
dQDo2o5t+2zNLOh19TB74bPt4slL7aS/KuHSKzX+5iO3IbfphztEYRBWzYOOdbJOMUPsrLBN9oKE
HOxgNOpY9+AxeDuvhXDNpAixVaDPsWkCbpPBxQm9x5i8n106APDxc5yKTRj4l8hJmAsFBsuSV+bA
9hFuOPAeGX5zginZR0G0bmvBymOAb5CFz0ZnhOscnf/VJqqoKwhJAosTu0RkY7okUWsEiFPKVrBq
8/v9aLMQqNWL0mJ88mlHacG5eZUxXSfQTAS8lUcD6xmWd+cZIBm+9G5Xi1kelbR+GA0ORaKd6D2T
8AXN5afKKXHcyHLfAjDZNuinLkSL1WJcC9WM99wmkYm85VudtsaGYW+wDcvkkyVKwkFctLk8itFT
pNO49WJmAWrq2amzgK40MRmxYi1i9Em5ty1qAb8u19oneqMos3iteEo1Y+s8Ry0tTGMwvwOdSU2i
CAkzbQxRTbSdJqxtvqpeo376btcdy1AZ4eAOzJVuzGSfIH0dkzLZN3b+FhiINj5OnmZu32IT4z0+
GNQFTvupL4NX1bHTJpuh2I+lYW9YECT7qqUyTw1wQRXzLhbieyd88bovbUCekyPumu0MJdAIHb+L
9GqUGuiaq7epax26wUQkGTtIAnMDB2Ft/6iT3L7JH8VsVdQMbN9I87Qd8WtICq5FyHaOit9JX3K3
H+EfZRjeY5eIypL0BNkPyb5jy/pxxtX0p1gjKDKUJy/12OvzRDxUPhLaUQinOdlD+1YNQ3pgb+jW
jBNaU7/VBRECrY/Ya25KZmA9UscpNdYsyuQxXe5cy55OaNXmbT3Q5oZDieDhyQmlt+uwFK3m0bmR
CejtPu7IxWFO8GF18zwoBIqCqsX4d+jb7lbNVf3YtyF6v7m91BO+zUZjvuLBAQu/0T8Ly1e3out2
wuuMQ2jVWP2Ffw/MKLj7jHsxWw7IPAfi2XrZXTDnN7w3xmiFBBXmviUTQ0w/lNmTOxlnu57UOcdt
WlVJfNRBTfdYMJ1FdmPhBQxewly6qCeLncxnwsZYnpGQvfFStjhlVFrXcEptEhLwRQ1Ldmvmp8cC
Q9+5zAZnN3XerwHSBLuKbN7gLzfPfSl/upzGWOjgYNiCiDE3iJCHDPwNqpJwDRK0POURkw7ZRe9Z
kJWPrB8Y/VbVVzO001Mru8fKy/S55DC5tbljnSEGIn+ptbjQPTBJHZ2jRi4olA62JI7XOzK0yVS7
ZWaS4iIpV7LIT2SXMfMgnIYQCdveuTL/ZszdtAPG1BAh4UV3LwoWMgcFWe6qC8QjvBgrzcPooYzH
aRMrC5mo2XCbdLbDBBFXalmg6a1Yjw9m3FwXNeFaRcO3TtvWptHchL3G5OdALzonvr64nGk7vx9S
xoEZ1ox+IqY2JGURbQQPCJtZbSM9vjeMJnvbaJyj1+LBJq0IXzoTzYuRDo9GlXibj98NyHTWtkeE
DI+acsPE3X7OrfjgMPs+NA5hRCU0e8xy44prjNVQz1lOxM4R0G74GClmvWDXfD/8XNQdHn6o5js9
mg+maQ6rObXQfpJqlHt1vu0nIJrtRFvSK1b5ZWS/Ti04gkBvq+WATZajtovSmj2BY64DbqWj6KYv
spjji+XDa7FrwcDEIqkkRUfkNh2PeCQ/jKaetPZ/ZjnPbcAwAr6iYAdL1ZRT0lK3tO8ClYXve+JW
S/HC20kPZZb8HCNTo/J1jhIvF0hWt9hHUcM2GnsXkyiCKMdQ7weMmxvWE9U5GawESuX4KRu6esNR
ZCbDlpFncNPECFdT80Du16/ElIQPI0UyuVZt9kKPYxyjJiDrZpzFj8jNzw5qhb1EhmBwk3ETMhvX
43ZafrhsQ3e5VxpPPLrA8okb6Z93k2P3AA2C2d+Ii6+Nc+/oBMVXxFvtuUncxzluyid8zzwBx44J
O3ob6k4GRk4wPiWmpbYi5bCQ6KlwWLmoNaJ2ZwURWinP2gYIhJFg6Hsxti0zrzTZfYxAPl660nyv
0pS/bsQ0YG00nUE2MF8l7BRLHE9/ZvjW3DP3ZUVPrh7bmZjv5DA2QD61gtnAOrW6/NFAtok3P5Vs
phOHyf+i/iYKB2nODAMP+iRXWBmCV2mlvQ3jYjzEc4hmAtbAoQ/1Q97G5Q7R4pLqk9Ws+0dE1pOr
D3OR/wxDFxgJTBf+atavXDD7x8TTrIYsDSi2q79+XJVFFE33fogvmYkRu27qe9ww01ejU+8sZ/we
0yGtU93iV2ZEib6FypvoqHpXe81ni+5uPSQpc37lEAWZVGLdl679jXfG29NIDiNqemhFKGvSfiKz
JJ/iHdDB00cOFdr6cht1MFNLKztWweDShhKERR4qzy1JKlYp541X1nofxqTigP08BEbxHe+lukF5
6NAQ3Fr/OJlZs5UoZo6qd5+kkaRb3yB/FwnD2FnmyW6Tn3ZSfafFtQGuNkxHLfqGHuEIfKcMqVya
bwYMQrsgRj4+wDjPJ8eH3Wp6POS4lflzd99qpBduSARESRbrqnHIQI2so+x7AbbB+i4mqhzG/Gs5
Wda2q1mYJSX00DIJ5MZLwmbTx2wecHTxxPXBI1Suu4RaWbAUY/8xtFlD2UNQ7JUiG9J58znZbkMp
ntBznwzhN0vwRbQzK/9IlEP1Cb3WuA5LlAlz68mHcXyziDWUj3Ap/APJjZANR+sGaxTrLCAeRnhA
4bFVJy3lB88KefrhidG85X0EuDJoYAe5nO1WB3LSpLhG4f61Kfz2OVs02v6077omv0TT4F0kP6wt
DT4yeVJM+WCYKnoRe3Zl27/4VJITI3RSpBB3bKL2aLMV2lVdCc1aqeroxMUj24hPIaJr0iK0syZT
lrsgwDFlCw6AoGi+h5mSF6ebmMjb3pkIkemmseqV/jUfcngHcSAPJqDUi3Csa9WF2Zk39i0cZ0SL
IdDdbtY0iRjWriY19y5rqK0j+64rsE6JakEYNNzekmXQJ6rc53xaACDtcSz1jRogu/jOwOxbPUxC
Ivd0suluMsghcD2HLcqYKS4BfXJt0v/nVwd543lwAoR7wXh2MElfBfq4P6q50go9gu2iax565g6W
S7ozWoYHmtp9W5iSxLJJBRczM9ZD6ovzxwse+Na2s4cwFua2Ta152wEq9b3KBLlAU5taw3tmcScN
PQWjRW01OrHxNLAXOg+t6vdqGbsl9TL4Qr1HrcDwBsjVmoaC1UU19ee2IqU19DOW+aMbn5MxTc4f
vwK7AK8myQGHandTVzXgbr9qLlRo/kEK8ZAkZvrEfLJ8cLqCDo2DYB2lFcEx/BkKmO6bDNPszr2S
3Uczbjeyo3msQZB5kVU/NNkQXkJLC7a0YqQWNeL8TKmfnVHRISXzU7UWJtzXFnH3erC08inR0x8z
5Mt6ZZTFEwNQgV6HXCTWKCSADqw1Cw+CbvgVS0eBKma5s0oX+keX+qfOoY3o4W8SpmwZL0NWfqbS
7fZgIBERFc2x4pJc50FFqAhSjgdRINOJYPggYmyK86JciOSYQVGqJgJuMwnZHWVAGYizH1vFw7AM
vYyR8JER8npXYg1Juih5iUZiX9HtoI1MzPiFU3q+TFX0fhlIi3g2G49gmwbisCFK9xhPTotgSVt7
HuPpYzWxkLFkfzarnE6l5Wyc0g1j3eatmjGVJI6DXNztq73Bkuze+eEzqBxzJx0sPHncGQB1KuOY
ZT5SH75pjDHw8wLydFvrKv1WXD+uFS3EkW74caAWvtd1PqMpZwhZW252nhllbEC3seMGsUCdjCg1
7B/mcDuZ5XCn+0KMkClEP0j6E8y51MseEjJit70CGGncvM5eO19apgHX1nCfQo8qrXEEuiLD3Ikm
sC/NVeuf6RxXoM45lrwlvao3CAjq2yLdt5ReGydJvHPlhKzkgmPnBNG1J8GCKWF28ax0hKqVhWvQ
32w8kAlRwfMtiQT1WFDxSSlfvZQUFId2zPRBtfPN9ZSGDhIO12LuAPtYTQISmw19XsrhKtGgbkzl
N8SsDegIkwQrVh8+FR3DyMy220POgc7T1gQyP4ufZbFkpw6oymJyvUBUC2MfdqiM0qA456MOGbtO
wFFz7Z0/XuzK0vt5GJ6d3vLO/YDOti9GshaXAsQ32hPJ48VGqVGAVtZ8cVaN4EeitUKFsGlIHtlT
pUDWE5t5Hn7CCnoaveZMQLYkFL76FklVUT0Q6WzxhNoFGoRfBriPoQdOC+kfDYfZj5mOHld3n+xs
6TSHML11bD4/BXnz2tbmFYJA8FoWV8tlze+IFExtKcTVMZKdORregUcGwtmJE7TBNXKfSSum3vUf
Oy+YcfnP2SUAoeP4iTw3bf3Qxg7bu0Z9kbXg/g6Gq4vWfh2OkX107PlkO9VLWLDLXhrJShX0jV3x
RfsMdJSiuTWKCjM9YdBRxrevJiaplVt9S9T8s4r9dheoz8Y4r2YgsEcpkyuxis1u8il3CswT6zQl
jHKuDBfsTRcf5or4KBVs+ZCNtURogY1aXiqjf9RlnFydqPwSJ8ZA5Rl8c5YWD315vpTS0AuR8ScF
GwUiQ1yoXjzlT+VZOQMzBeIwUruxmDeFXLQkRhNewDi7Y1WzBEhA8eMYX1FKR2c7cXAbOVazp4+z
dkSC0wHmxrajUn5NYbXDVEC4XEnzJXLYGqsaGX67QCE/Pn9Kt2kTLgpC164/G70u97410wrl4LuF
21I3y09TQRE2FfmtZwp6CTyf7j5CEp2zXpimxN7WuZLXqfR3ohsIIMRdTlPBILPNHGYmQtUXwwYu
ybPyIYaAmJFQxc9RHqkEx7squdGNtoaP5eoNMpxfuHyaKzFtK9X51U4w6dz3kRFtYnNwTsVYIhso
0gOzpCX9kYOwxbBKSYAUoy3bjeGUPjOC3l33IYPKmgAKd1hMALUHBtFATx51HgAu3yJpLt7TJgwI
yYiVdxDvH5KJNwc8sTNBwSm2mDsRMcWk0klOW7a30ZH4sS8+2phba7tPZZG1zPOiT06MkgFBNHA8
g+meruBg2Sp8z9J+Qz/MM4sUhMOYwP8KHOhLYcmYa8Ww3cAz4PHcJThx5TMZ/uWVorlAtzeeETqC
g54gby2TzS5svrD2eKqXnIS5z3skIwD3lqz7yS3TU/HJjZmGk6cwrGRLaWW71TuIuROSrn5HOh3J
woYB6LNBNi3i+hDMJt2AV0JXj8KUEkvcCdtDL1X4lP+Jvc9HiH6ey9jGtZnvMH/vtkUTq01XD+XW
cN8Q5sqTWvT9g+WVjz2Olah2TlRe9i7HJrE14eegXePdQ/wpid9IwlX1Ldb9gLXSeak4OZCKmI9p
eJVTXz6SD7NZ8jEAnzQBbaaov/rWYDPKhMJZ5gIrSR9RTFkvuhbBMbJ1ch47xOHhMLsnrtMvI+Os
ZBS3j8m95Lr2oE/epE6elEujHcysRjRtblBBvouTMPiEzurWZjO9Q1hzgLaDcQb0PyOppTXtMKgw
ZaHa8lNUy1Y+tIeB/VcUfU4TBdeBmJ6VDxnn4s81MXRekBzgx4bkd1P4cXwx43Lj5zICfCkbGdHG
oDdwZRc/qwnxI+KMaos2pD57ywupoNfcjBZlygKrt8ZHr1LGLsihm1tcOlr4yBz8UBe7SKiU9+03
57ROtstMAHle4GZH0OFbI7CKS7C8lC551BUKY93GEZHhg3mrmmDXxRzVWovHTGTxRslfvqHlofT6
Nxm1PtMMcGZx482Inkj+yVXknRmT3sPBLk9jVjcXZeFgneroNKfum2lEzZ5YaOw4zRg+qiFBBjJ/
r8iqfEaFjdhNY/2wqSgP2YwhmalN/uLCtzN02q8JCV3GR4G1r9mbwtLhjbZeLz/Hs/6RKZpvqiIB
GcTF5d0W434k4REPSQmSsfNBkQrFcxwlJ4K7ZpNCsnyZzeLUWD6OJoOsZj0S8jqFrFizunJeKYEO
6Grq7dD34XbOzfCadi3zGSs58S/LdRf484vyKfpTBPpp4PWHATPkXafFW1sPyKxMZCv2uwKkvPEi
z7zPaYM8J4HGbyXFLqsgVdgDUzA561fXKcOdbGuGHWKQZ2FVr6bP5RxI0jVUh5SPDOgvOS7qrXS+
yCpzeaQONetaVLd48MnhnihQgp74D5aBJ1PVa9KodtIyN8DiWUeypUUsY9/BsLJ+IBzhMzk36JVm
2kGmblBex53JUfqlrK2nKGV2kwGJ3UL1dtd8RNgJ6kTde4LBGR9cuDvENU0MKLyhRlNWUtXOuFsx
jZEhWcb+0xgR1I38JtrNGQlGKaLRVZrGXwDfwGjvG+K4cwhAtZLGqc+9lmEcp2SgqTDdMvF3Y9jU
X2vklecgRGL48f/yzGQvaoKrtMuLS47npmL5uK5n+gmbSHZfTg9dQZOWdhXS7ekednF/jIzYuvY5
sk6CF+7ch8meWx2tvI973Xe61zD+1hiTXlsiJDTFZ2hCT9RuWGHVVxv+LFAwankyy0kwCVX62ane
pxgKK++AIXhokyOeNPEZAXHDs78Yz+NAx2g0/iPtG0NYVoBzS9CCW8z2tXQ1GrownVZdShTHgnzY
jG1xQUifsbKZOLhmsIQtcVgPQ1HIiyl+WQHcl2WtnaVU+EHWvYCKa5/94bOJbtXtcIUpjpHNlPg/
+lwz/U5QNMet1M+j2wRnhjl3A57t0JX6KZJbBvjBxrGbYaVnZIe9SH+h0XE3LViw0jJf3Aj2rwNF
bodWFynZRBjumpD3aK1H+YDNdafz2NwnafSQOt2zbfXHlOYDY8oSYcBl7rrGexgpexMTCsNKmFai
cejJDXXV9Lb8LNWOFHTThCk9Km6f2BRn+huUwAZouQpbEDQ2tfeGA0rBRy9LNRKAlHfSF+/CFBG7
h/WySnHFDIQFeuZGFOabNijNWb7Db0gnbnrwrbgz8oKZeFevaEiSvH5DAWxxy1C62Nk6rZ1g5Q7N
xSyy8AqLKbh+/CqKjEumhuCo3bEj2yeX/QF9x5ch8l+Bz0B3kjDJ3CaOWO3z8vGrjxdjVuapt4xD
SfrwLSqLGKpD/N5ImZnEkDXxrQ6Ho6r6CYHK8mewc+LboHoNIJPnBNvWFCrFYlcBlmyuJBX47ePF
tGS069Dj/PFnqDPFrtVsSKC7pjcz8tMbpT/Esqi4Z2OZ3v73zz9+JfAUUxOg+fYJHU1I7eAZ7acn
x60uGJ7p0KrmJw9yjtjGm5YaMgOzWuLX7Edzx79PplLf5QfJQHjTEGjBjCVbot/tNyyD3D3k/6xN
Mz/0RpZSfpXVxpqbFgsUxa+ZTPMWDjguFyscnjNGk5c+qUFPB0+uO0fryQbvaHEihJp5H7P4e8FP
dm1wCCo/vyUlEzIZum8DnRcereS1Mutf5ZB8ItrpQOcPz4nRZBNMNM8Noxw9yX0rE8bvrX0WI6sV
ApLwJxHEUsHL0MN7WX513f6bYPnXRa04DMg8BWLY3PucC4e1GiTsNnIvwcSwmN6Oqs3tMJOX0ZNi
j5oBQcNABbUavwa6Bro4j6jbykWnYQQ9ZAUcMpn5rRwJO43fOvHdY19EJ2WfqgEYbNkQN0UodbEN
0uwmLQJs7d6FItHl+HVSELVBaonV2B9suxof7BbRq+1+nUV+mjyfFCtySDex7z3mbs6KtyZwdu53
tK0dcS6tyWzNDgvW0YFBpjRS6W6ZRMdO9xgyEl8jb+/pSrubcRjxpH+WTu2hW6E+QC15MLTNHI9o
Fy/mH0TD8LXE/k1QreLYbUDS4XrHO0EeC/+miUskKNUhM1Csl9X3vHcGbKWy2iAZ14jDYSliWiOH
CmVjNq686T4G37MR02xUYSqdMNxi3HPFesBwDDqUrRX1MJFKG6tTtL7Ld9HCgx7CV+q8eUX27nMA
RCuZk3ccCqAAuC9aM4bOSwK9XXs/5qSxsZNm4OL84Qm59Y1Eskd2x8TFarxhJtzJnduGZzKluQsI
Lle2P62R30zbpnFefNZEgacZ8cQCSnHs/Ayy96zz2JoqCDKJkiUZOXWCidU9FJGcNjKEyVYTij0N
qtqaHRQwr3geetDvRtecrXQKVqqEojvkiM2tZCFrK3NbYxPmGW0zTms/W1W2Hx1U3zw7fjqeeaBs
31kZynJU5UdOeIbx8Q76G59AKcptMTdPVus0OyKVd37IIkka3mPgDWwUYGEz/0Vu3pPcTJ/5LkZ5
71qmjzYBLRLv29Z0NMKr5KeHVcNX4JRZVvo7b0w3XaAi7MKwa0Ov3VtO+aAY8EjisdjSF/4OO+Ib
S8mv/FyT+kGOBhe4y0VVkcG4NTULekDlbK15xlSMUWplI3gYqOoNPp8QSQROjJLVQKaOsVYHes6S
LZvDEqZmaJ9BaMNxe6iMKt/hULsDt6InzRyMGw10XiZoPHCsaiAzSLXPrkXZrPpdmZJF1ycVe0Nb
bUrVVZu5QJiU8zgcopYFPVjWeuRREXnNJWoT0EEzLlyc5ZhM1kXjig2aum2CvGmbwm4WRvZY+am9
Dh1CMGcj2HoJa52pQ90cQXHbugD+1oGQN9ahRLqLuVkNLjrWITC/a6KIko+cMnjFLITNcm3U71Na
yXVRM7SfwZesi/C1QuCcF8xSWtESwNSnz51YQgJ2JGb9KKKc7cr0DWXTt4wTbUXydLSKEdTkqnV3
Q2i+NRMjHyYYGKwlEBc8Ft4LpmkyCcpdaPnjwfP0lUzIEIIMgzhowOsSVyVWLCZFg6OPBJOtrJki
3vSHbN/Xby2Sl/WgY2yus3qehiRayRIlJfTQk5Pwobqmu7NVdqSx+wwo+LuIB/wQHMYlYPMgGeK9
6Qcv03huZPjV4iTaaNZRO3+0n0zG9bHPcNn26XyT7Es1N/E2qq0fdRV96rjr0sBysK2MFOrV/FYE
kI17Ve/r6hyim4/qluiJLtqQhcGqYb5UrWR0GuMx9lvyugrt7HqjvwtV4FYzwuQKve97EWKLJvwS
0UhaXZiXvqMOeIsWpA1MvF/9TFKmwwO3yY3d0Prm36BQFqXrb3I5oFn8TwReEMi/0GGaCptImtfh
qSPMIZn8z9ik9BrNKOD3IZJ7S8bEKrSWzdkfbrMcIw2pEBmNPg5KJvN2BjyJnKx4H1Ed/Xft3O/o
GgtCjueABwMPIywPRMx/imftcMa1yC7hlCpQUO0y/nKDRO+8mOxw7GLULMH1w7XGRCtf937s7WbS
Bl0Ws4agLhtmgL6qEBfdoUS1pqe/eYO/8Ts+3qDr8fYClIaW+Tt2rI8rF79yFJ5s2jzw5Liot2W8
y+bE2De88XWsMEaMIRtHMx/QN7lrCTrs9t/fxl80xvyYPNOE/4TY2A/s39BPArOzESE9PKGmYUkx
Z+sqcTdV4bxVLkVnvnyYNf7OsMrzv5E3/kbw4QcAHMznk/HBwiGW/k1t2USBV6MOdk8kAoubYl2Y
Jom/dQaIKvPyHUfuMKCQqfy/4V1Zy2f/J5rO8pUX0pzgyjVd2/F/g/gIcD1VmRekxSRJ84Ds66QH
YxOEShx0lOynAcS1UONLOfu/Km9uN759BwZPtVeQ3EuOxK+CTNLNFPTM38oRAPXcnUl676+OU2Gm
o4hH6/B38lT5W2L28rYBxpk+id42l8zv8tSpYOQTUBmfZNcyXzFmkvkY01QsHTaZtPu7FGs2Be0B
gZ49Y+UPrTm/IMBtUYD2cKIUvbNVXaKMnbuhCbHr1HQATP9Y61qfO7Pedi36PU8ae/bGiMjn92Lw
u/2gUhYOrCZW2Da7S03CXwyqCDSJSlFPpNae1fSVwlv8Dfjor1en72CaRqvneRZLxt8+qKq0G5Of
tHvqmBuvFDfwypQNxKHui5JUgknLAFh46efWzczdf78z/nq68bU94QRL2oKFJPg/D5A8tAbU78o9
CdPdlvOodog04W944cZbxqb//av9RtpaPlvHg+zlOAvLx/mdtOVqaTWoJd1TYhk/h6p+ReO9+pju
Q0P5Be/m53//epb913vAIbHQlAR2+1gWfvvRZk3RMPmonFMWhh64ZdKjw3YvcMphUFuGHcuKIKkY
+0fGU13jGA0tydO28hkCLuvRBirAUUb104dotIBHsy4lXdUQbozKsf+HvTNbchvZsuyvtPU7rmEe
XkmCA8ggGYNCwwtMykxhntwxf30tIG5lKKXbJav3NpnBADLEIIOAw/2cvdfeZwxY8wKmB7UCkZdK
7m8+wa8DqEsGAmhBVmJLqtZPX1CZ9OE05LYZxKnibKlZAHWX4q51bhSMjjceNU35ZNAIsz3eLoKq
buMVIzW2RY4IAB1uCdGSYUfMiDl5tDPsB1epX/Wkjl7m8kNoNb9LkvsPp/OCKtOIhgdZ/su4A7I/
Uefa0gNKDRT4LbodltuURxSAJy2sNLI6MTpQCo8K9fw//7W0/zDmcSY7tkEB2jHtn++HDsVbfneh
BxCNim1T4oHUXJQ7PYmYmkE3n1j16UFrXaIPUryD2aKpFaNKwIqDcew37+YnntlyuoP8Yhg2VQuM
0s/0th7SoxF7thbkNgFDq3poXjQ/d86/+DDXH1iVc8ExP1QcpfrNle38eml7uHSWHDaHhs2vwwq9
Lpe4EDWo1cXk3uLxxJD2yXKxauZPc0IL2rAKSqDh0sIhiAAtckSTJLa/OIl+XJLYvwnNOc5dZd16
I6Byv000URNhg5ohskmQSWhc3kZTu88xxngAQkFEqMw56/E1Wta86fRePbQWuJ02puVWo6m9Rknk
G9RZNhhGrH3REBwtsdT7SZUTaGQWT73RHrvGK880JZbGnzWBYAgZwY5mjWpWmyKAujG4p1wyTfeE
xr1MK7+kavSkz67cpx6NwkELj1G7dTlRdokTjZco1YlyHhugTLVy0Yx++jIOxlFJUSWBbngSChM3
JrUX2Q8zfTGPZqdkRZV26gyEq3cvpZM/45C9dzLWWJ2V2m9Ol/9ww/ZUnOe6x22PBcQ6mP3ghCoT
Vo+TElpBNJjuec6sA0qDb2ks3ce+Vc9uhAwjm9AMpCDDJglyo0zLl24k/UKdBc1lSrBRg65Y7/KD
p5FaDVmI4KqkFqeusQiUJPYGh4L+mzdu/XrFwyhklGV6DPEVeOM/byJR3iNbYQ4YrDJRC43JrEzf
sZpa34pCfHGJL85zy3nI5jnE+pTTky67e+uZKV8Gt1MkNAXzL8asRL2EOZZ6ILuoB8WIr14xTmTs
UFdMXyO6VX5Pl+9ghvBz2ppeg6StpXmfjHRAXk/yjHk2cjr5NjL1QBvr+zqzaln3X4o7YgUGRm/U
/VwH9hfSWz6bhfE4KvRCcvGHCBE978Y8oVPIkHlsqOCJYfL2yhfXqDGlFIlBbBHdspnZvcFf+FaE
Y7ERuMGOVYvOy9KHz78ZRH6163gABHDHMaByEf/Mw1Qbiffa5RaWu0ePYs+VVI7GR86Gv8hbcqvb
YqIQR0uQkD6c4o2jQURDFJF5NdTR7PCb9/PLLXVJNuOywULE2Gb+/H6aRNK4FNMc8PUOJ0ciqXAc
f6xUcU1MKgkt0WRltXVqdI+jWu/jGaV66dB4S+JKXjpIAr+Z6f466vOWcDUZqm173C1/nkC5s44m
m+JhoMeJgcwURiP1CmAMqFpjjfKMjrzOsUENU++fTjaee1J29bNBeObvkIW/zPeX94LWWFONZfJq
LXeoHy7iAndOjaMdiEqEH5o5QkmYVQN9cvA2Q8eXFupk2kT0PXetTeyQ0/HelKG+RVlewgUq7vT1
Q/5PZ+4aVrssJvE3z+P85Tffo/bL3clmQrEsSjA3sUD4eWlGihFEyNrB3CxgZuGWVE9FpF5Qx3qs
0zJYSAbelRLN/y0MvaPiHZqKS9tLiviiJE+kwoH7cqwPcSTESfTgaAVYnUs+DQ/xfkTo+1Q3Iz5n
T78ScVw/M0IUZzqWGI6G2tc7huEqk/VC/xX+XHmfw7L9S52Rf1aTEe4VdfGr5zWZwjHp3hsrNSku
LsLquAmLfe9aKAtteTBQ6pvSsU7AKkHETYXjt3ojN6RQV2cL8ouOMm1vdi5MIJkvKjKnPFIsMJAH
2d5+rsgV6NJ5unFNE+07DwG10RB5o+JuK9Mqz6NBW3jd1O3U7iFJm4d1AUKgqET9arSXGbck7pDS
vs0TEoTeJ7hY/6BNTOfTLPoAovdzLlniRknuK2arnXBwfhcqepDemN0ttZeHKLbAdXSdd1sH0ZSi
4Vl1++ep6T6r1Yw3QvEHlFagfZUnqbcYcUa0FI4ZPUT1Rxr+KZ4DzwtsMZFOxLqSQOrvY4mCPYVe
wNBKXaicI6D1ecI9rgiP0rTG38w5fj35LY2VPn5jzzLUXxa7SYlDBjWXDJIMdBhchHUOXQ++iwd4
rzQ0EIbpf3/1WxqXvemYNCkc4+c5fhupetuPsQjcLGv3SmU+5F3vnVOlzE8pwK7d7AJpaxOqNKiy
Csw8b3oFq7Pdy/98Uek/LXDgFTPV0rkTYgaz1F+uKeAfhtYIYvcaVHSN45YXLiJuwRYFW2S/B+wb
5smOwwf4a9Nu8WvMDmeiVTnea5qR5wr1jHTG4SFJym9MRCgc62RnI3QclYK5k0crf44fQRkTtIcy
m7ApsbcyCWJt1H830sPc/OfyyeSz2IZtG3wWHc65tdybfhjMzJxOpYloO4jHJtm5S6bVXFhqUMiU
uvZ6jGVRC9Y9Mmi2sp6S07CQu9IWJ/Rm3XVDJE/gRIp8PxnK67hwu9ZNwiweifvIxJNkxPUhS6ko
HlK62EQL2UsfMxoKLXlsCOFoggDCzDIMFCBgT6KZaaakthGAw1ZAv9bj37sqyhQlovCMc9wI0tid
fMuW3wtvUoKkIsjckpAhRSFJ9yxGeHhG2CNbyo3iaFrZMVVq+tqpGQY5cm3wPHzsEeBqu+xOmIVo
SATlsln3PJmwoFRLlS3uZCarhvpYWi1mGZE+t6GJWzoED81aND+OtnnQXRWZzRg/N4C2dEYxFHPN
S9EWCI1hrtOymiE9f4iLyDo4DXY2egnoxRWb8CoRv6zOzDf7FXpBLHdRt7Xg1J0I82O9l5vNXUm+
ai2RPEYBANKMmYALso4MbFobVVbREcxhDt8kO+k0N56geGovJSlGEi2LP4YZrYKcBqs2meLs4QmC
ssHhVLjugs3ZUXsO97WpLRmwxgl43N1MwULUBHDugTPGxxaj2Pou6YE/lPTeiZIVAHGc0npuM520
v4yzgeULnXkkQjs7V9oL6R/dJUX8xOKCXLheh6AvWmpNbdkDS2vUlzRSvUOEdliYcG7w/G+zhmtI
VRqD+5KslV3srGo/84HAqfzWpAhmqwwFlj3Y9mm163DbUjbRQOtKET1iihZs+zRhl8etdeQcBLtC
ZM8RZ2t5iEfBekGynPasqNpL+Qfe2WNrDNrLsCDgsiYCMtNSkp8qq7igclnUTtbFylCeRfgoDi0i
1wPOLW2TtKyfCICi9xjaLwjGdD9FXXOoCvyQGVDO1k0U+j/RKzWiG1YrylCaeQQYq530wjxGLPbR
qEN8akMRTMmwpfWRlY32qSysV7MsPrkSVnXcxfhKccWf9E7sld6xjhBMsfJF1ckGugb7E1ef6PWP
CGeZO5e56YOWIuMt9gd+adqJ8c7b3LQ29vi3CqWaITt0xRNRyLsBI9nTakydFlnu2HjE1kLHWe85
FlO/Szl2t0qbu22ppKXvDsir+jz5iBK2OfQup9HqLg5R2N7Nng6TktiEjcRf1Wi2Dx65kYchRt83
AV3almlcYWtluY7LgPN11h9nlDEvAxrxTZbkMeIkDvOme8DIQ4Qpc0R0I1QXnG5A1BIb4z0RzPqN
PpV7oDLpUTbqxbOU8mj0+J7THPPiiOHPN5UpxoUdGk/oBfj1s3iG3+3sVEv1SdTB7GUTnZBy5wVr
SMuzOpmTXT9DZiB1UTQdzRMz3xozHdYyX/RHWG93LVe+iuUUAUF+BJINxnsgFkOaU4TYVkUCKeIL
xZL4ZKaMQlLlgiDrUNnDLJO7FtXIrqeB9WCDOR5ch/nT4HLDd+hQe5WBQg9nwXk4TNlfdYZUFG0f
kYJJsihTMJyQW4OOv3xkpdJeKPXmPgVIb9vAVtrDeCMAQKmik9tLZpl21Lwwr91Wbmk+MmPCsuLJ
h7LttCsEzhRPxBPGHUjJomOMkXLOYT57FFQgh535/HFgw1BLVHe8p1Y53VFQxZwBM/HRTrO3zNi9
K5HUbtDbNg3L2W2EGDNI8MEvBdwh6MkzTQFmh3D0Geg/VfVITa4cXjLdC7lTTtOuraMbAmL3Ocv+
4MZAh1UabtBCGAxYSTaRjm0TMa95aDFZ9GGPEOrujZp8oSyv7dVmMohgLPNgzKNzMQYQfh2sJe3X
fCrFISmMaBvV0CcFsqQzMQtPUh0t/qRf4y46QXQlmtxDBDchft8ntLU3dq4BzhV98aHIPnSSsDXc
VucENfmx7+uALmN6VixuccKzQjwgNbpGx2RaWTOkPClZtK+VFZPq3apWdfajUMUhzNJHs6TU19Zc
+FUN6RkqeYPoZh5OSVGqp2gqPnDLZ6BCo8pfW6XQ58kOQxL6ti1zYg8L0tjvcprBh6izNyN5kWs3
Na1REZmuPNdIp4nU9Q5KU3M1q9bVS43vWWTvJiOmH6vTBQit0fITVFNlRL8b4Wx1ngqmy024s0vz
C0AufQMNQd+3rsW8Oc9uqO75GtJa3UlID3SAyQh3lEOUYxTALTZDC5cU2tTZ22m4ifcxtmUfV0xx
COcGr4SnZWehPuidalxZtqBVg09zGwSUtRBZK9ok3fBdavaHsRW7ytHdCwK6zq+sKt4j3VIP/F2P
fZtP+wrs6skyGjzny0vTFE622kJrQbrjcnGMzwOjkO8whLqMQc+NHqVbIJIj4om7aRnWc8NQWTiy
vM8TmZJD35IXK2wMJ32GxSfsyIcKVc3nL5n64LPxUk5ysYwkl5akAbqvY/pV9V7t7GomnfPZhrch
rSbHr1WZML+H/hmV2nbV/lZZQpsltr4Wjo2qMM3jk6e0fhMq5kNRmpMvenFnSfmnnjRHt/fmkwZH
nqkUC6PxT+QcuA8L+eg4wPrUSoNZ2TnXPIuuOjXumy6nz5NZQxGM8osuVe+oi2JJQ0VqG2FPBAk2
aAemaH6XzPZRYp4AG6YStmay6ojNZGtPlBla2cesmu0TUHxtVzXm89qW6VojO9mKsHnf5RdDRcHR
9valLZuzuYitx8gAZpNdqtQUJz3raCeHEUbrnrxBzyMw3eC3aEU9nO2yOiRRrF2s3gaimv/ZtCnh
6siCDAo8h3YW92aExJhHJDxWIbjkBFR7PJ/Lyauv6MuQFJu1cqLzDORFFZ4PVU9NgDRQCoIgMKVP
lefGDxb2Cei97qUR9s6dDSK5w+Hr6iwn+2vjkqXsi1leGrd1N5YHQcZr2+3aDGlrWMQd+dhNo2m7
EWmrPybUiCoK0T79fDSt6nAC/B7v3EJ7rKmOpN0fqrVvECOYIvTAO/cNxENC6CwVw71ZYr23a6zv
w2JhxCGKT1gYNOrib0iLx2PdGjB4q3I3paJGBNCFAYs8dPJYo7da44pLiD3zkOjWV5CcxoM1y8Wo
lJ50Nf8UjoO5px+qbWLgzVsHr0+ilu1ZOPazl4OoN1MlCIumQbPHCjSrh+fSkOq5M6MdTdRp205m
SbFYHjVsvzpT8ydqey/FpKvnfEavMoTZKSd/ifZ23/uTY8RX5CT7YcbeDKDEuWhdi/Fk6JOA+qPm
Y8oA8YzCjQWzdbeV5JVhXAQDxaPbzM3YQN56MtyYAaTNrt1seTdKJ3aCgDKhI4jAkrZfI/svVP/q
R/txBZxEmTPe13kooul97hnxhfm+wTCOpFtpWhjKXPk7RczwKME+0w/k5ARybMKKOyHykLvIcPtH
xRtOKr7mh7ZT4NdHpBCRUpgdyti5paopDkqRY5qZEd7BLECoIpNvTp/Np5HoCJQPxZMg9DHBZvCs
RmZ9SA3pMdyniE+sATN4Ep68samfSlLrDU2Be2eO0TGsF1Z+n33sDfncFOOrrQ3hE9Ui9FB1pt96
TNaUhwDMTCn5hWnmFkeZsWrB24Q1r5/PiVTnm94BHhDFoHyZjPyGE4nUW+d7CPdPoK36ynpY2QlC
fxIistIGzHvdZtpJZCXzG5Nzg1yoClPLSdY4j0D3DRcDf+jRbtxv0AF0nGPnpqVLNodTEWRVA9fR
8sAyatCd3kTAEjgB4lHaqZiLNnYzDQEcnw+NpfuxV5ePqLGrUxK7C6e7e3QNkIMDF5g3YwvqclkG
EeLIJ3Lw0HwK+0SwLvbjsUsxqIfLPYOl1ljEQWp+shuF+WApkSTXstZ2LZK1QNZNciJo4x41c7U3
zTn8ZMeobUYbAmva36Pe5JpLpXF1Zu7KAuk3zEawsYZ586wRD8gAw3DCS+0luffiGngckfc9dI15
rodJPFqylo99jyKyr0nVXtYP63k7oAnfDgKGi4RSe+gcY3waB6Fd087wXrn7eL41oYfH6LOfaoAE
PfrYnXA6sfOG6TQrrPNYYb+a3mCelULFYKnq5YFv5uNIdAQ9OkbbMFW3tYc6FP539LggZQiTYp2Y
jSaAJmN8LlqgBUPWH+0cYzdlQ/c5dz+HswUARfOeB/Arb1wRLmsB/D7htr60Czod2xNnG+bFKqSN
WAJukQSpp2UmNhTO0FyV46lQW+6TwgRR0/dQvdGJVR3zAXIpAFzk2XzwcsKqNFDJF241E3wIHQFS
XX6nlOH5dFV0+MtFt1X0cTqpJDnh5rLIckGk92BUxh4xT3YuaDadWqe96COpGyNNFtcSd14O8W86
IWHOsvrQekg1IJYrBzFN7aEK1eeSHsB5oiC9lrdmGf9R9vRwPZyvm6IL0wsWa4Zm3X6hBf9CDOlV
KLi6TGZwUylTHI8gQxVJCGUl8HoSbJCrctsuLCOZWq9JggenkWRahIurCau+vNVNLw9l5OGz0twz
A0l/wF/t7nWKX7ukk1/1tjNAkvUz3QSUO5s+WsawclI+wDrVIouVgT2pu9zVrzTLxs9kgTnptC/y
3GZqO/p2SPYz3ErCMs1SXoe2zQKtDYOizaszHNhvUdsoBCePODpMumCVQT9sRSS16Gd9ZFvxpiU0
KKEEdYWJsy+J33w0UiaSYSq+gcqdmGqjy3KTfiPDAu+nTt/FTsZ8ByClPfdRawRFYlEwq6wuYDqc
XKziXIPefCCwZNhjAvCIM0sUJOBgTmyarFbM37BERbWlboHdbBxOnUMyahKO1wjB5XHU9e+OmKyH
QnUv4MCZaZp4UpopHY4xsswdUMsvJopj32ZFwaKpJz6Av9/REa+Dy9CgG9zWu2F4WkFQzI1ULnxv
o0FmWzETSM21K4Hlm76JxYNidS8NqsWtbEXh164dsmBPOr+PwCNTQg6HarwM1ggwHllvDQKsQ1nn
o/jNoGrZ4uyk+k0bXPnE+pzTczHIFsm1d4vAzTzzhi/3XMGZR3RrRnfq9zsA3I3vLIjV1kFWOSlx
cxFN3W1z0dw0Qu8+dns05ZtajcRNIkQ3ca05/SyvTgcrvY/55sFD7EOr+jIIfnC1HlrDXO7Grrxl
WIV2WoT6ssFVscnc9rXpjJceGzI2ownYibl10hBMGAyiLSP/t0KJ8aDlevMw8DtP3mC9KpX3hbnK
pjHd/ICtlmkuRY1DLkoMNDnB7LLYrKtMQWDvWmTKa9s4lY62lxqt19ni3qUuVUuvz6+NHjPh7fLn
0PhLA8aFPbyZmFZZR7Wp9I9u+BWK4rdoxDNjOkPoxzqJiLnGsn/UDdfHZqntQkkoHs62Y4Q7JpsN
6Zs97JiYfBScg3+aHRM5h8IA4SyNtQlbHEEIpnGr6S+ZQUlM0zr7z5k09C/KbEQPVVyy2nG1Fy8n
5iWyPxu91d/0JD8JAr/OaVM8RYKFF4mdcF/C8XGYTDC2jkJeUkbuq0xq95S0+ll20eTLwbC+9mBn
fWWyTnZWGjfWohdO+cqW4wlFlr5TEjzG6wyuYnTVEroXCapjPpKHoA0Io9OXaEra6DCrznfg3ApK
exp2aIuRmUxcqxLFauywfq0Ghh1PGp8k5/omjqb2ZMw9pPFSKX1PnXyGiWSftMNZn2iB9lpzfQNB
LgIy4E8j+UyqgcGBqsRIPtrOsai8hxPnZt+hMy4r7CywYdUiffbsxV4pEQ6i9j24DcBk9G/11lBC
sjWSkAyYMH3ANTZsonAuQe9gEZrn8S/HBs43q6lHRXCMF6/gMqDLP+s0EUdYIljP+/mbcoDLg+PH
uw56NwSEbQzb0Yj73YrvgioAO2lEth/pbR0MOsXaVTRJozgLbIqXm8wC6GJF48F0BFVYlnVuWcuD
CUF79HKWU9yC7B49b4mxfNP2ma9HVRn0bfa1a+3kgal8sxE20TEu86ZTXLWPQ+sZJ0M63FImdS2a
UslbHlPFdNEKLdoZFgEZ0dB/HkzR7sHRk/iU2dQ+HUeAux9Y6I2LRaUlRcyLpXpc7/hdC0miqvq9
YLXVGPjCOCexoQK1G/Ni+GRL/URQ9tQ78MrdPXD1+lSOtMzIDFKArpCF1Y53JJ7OxhF0SlVyzTvd
OIUMsp1ryzM84cfZzbTrIACEdELBsT0MXDssRN1lsZO34TcxQE1wRcfZ3ADZcC1ZEYA9pIEJ+ms7
u/YhX5qJKt48llEDcvqqOdA/MU419qDNDDHjSJoCqRJh84XnML/ond8miXaRQ3PVh9E+KRMGcGrp
dy+obluILTbVoprqFE6XU5qpYMg1MPK6LZ/rXJdPuUjNU2G2lBKV4i6u9mCZj1YWXYRb/aG6ObnU
vdkcXMQJFCrcbk/FV3tpuFWdSroelajuuQXLbYBRPoTcEDCYn5A0T09JDt4im9xFv5E8pE95A6PY
7nJtx/Bxd+wJXMBAapmeMkTP8WRfmIn2040a8s4QMDxSaKePaFZp0jUkHFj2ILkas+lm4HLDOFzn
G3yQxqPiMtiaunSPIZCZbd3haGStbNGKWM7cBioMVt/uAPwUQJdVRjTCpUnAioTRQF6IX4y6s8+0
jvuaQlKU6iX252H6041xZyl1yBJTH/OrKoqvoVd+6SyKJlP+Qqyc/kHvZ9ym6B/BepDFYvV/suaP
d5imCnoWc3zjbrUzbb28SEAlewPX9oayNkyFyHwSluXPDJzPFYPRFLuBxaRpH4/mt7qZklf0Bp9c
rfY1xxN/WdQ7o+yDW7rGhUi/+MFkQNbQlF30jvYBCTawvMv5r4E8C6wN5M2g4jZfw/AzK6KXgorR
U0Uy6i6Js1vb5SqdjGTaz8DPfaaX2ZEJ/WUoKacraTg9i5pscK+dLDzeTbcJw8HaNjM1qdiOJAkp
+qvOFOjBqC+KnqgHrQSMG0xx1tENal4zq5O7JhPNZ3exIoRDPd4I41IfB638hJ+uvk+V/F520Mj0
Ic0P2aA4H+clLotxSblWE96PbJjNvc7S6yg7Dzy6ochrNN47KEjVwcnDneGkiIIpsW0hkDBW2Quo
wGqb7CJQTwdhMlMABLo9Y5HBz4NM9oSSk0KXlxNqoJfPQzp+DCuFuDMQupdQG87GUhqxp75nts1i
rqjEdEVHN111hrKdMo5UdbvpQ0aozL2feOGNyVtrmoHZbk5U49g1/XOMZfNo9+RPrYcTCYbPqncy
7Vy95SSEVk6lfYjiwXd0tfgs6K4ccjAVe1Fp7QenKU5M/He9jdt944d4lTkfIdSAilS+avX0eYD/
8Rp72MDJffB7cgPyNrsUMzIyj4gCp4U+xSretdtzFRPJ4fG7cYBkm6UlneJ3AF/X2f7hiX9//XXv
N+DYtxn/uF/7aC0P8ELO1lW/k/rw0f6TarBeb4g2HgwM/pBcaBvtWmYQyS7Zmlh0fI9RGDrAdARv
LC6De0uGZ3TsNaxisUM1ezB3vn/1r5+vOMs2X0n23RLB5o++vreC5pTck3v/6n4yvoO9YdZb24AF
Keds8YhymD41rd9ZtD78rNi730baVUf1lJ+n+3DXX+RngWgdnwmeKAf205bCdSh3OMGUdt+B3w+P
uFdRguAgUa/xVExbq45f4q7eS4BouKVoVHa1Wx8BIfaHMO1MrPiCtB5jUk7uUF6x3VVXt4s/D1Ux
cqHaPn1r41vGRGDDdFYBDZo5x6isLnnWD1+rGhhANyrVw4Tk7t4NKtmB5V4Off6RnRRlUhUxx0zy
j1SSt5ZAgpBZcYO33DQ/Gr1NxSxlupmWZwPDR8mbeP4ofHuDx2ba34naxpEZ3DPAVeHz3XnEV9nU
g72z5NQE66Yx6yZowH2+HTpxSh2xxvWT6qkInCXNJ2ykCNbDdS+TnBpdUVw02mkBna+LEl8KKrf7
Rh+rwKvtin45ez8dCrojx9kius01yqAqHEgecdSw1eiX7cfcfVqfmYmk2iaWoEKsFWUQpsbFoUG4
X58Mq74MmiWSaHkHw6ArPzxelyQqmnhwykErgnUTpWHBxc3m/bF1D6zNMuxzz85xLWvL75Ql9+tw
Jkhgu751KyH+yKSnu420GhtOVwehjKrD1OZCntVa7w4VeLfZsv796gR1lG+/56fH0gaAkyZysaVP
+mEum3gvHB0jkyTVZccNDSKU0pQBK58ykNg68zIlErXIdIYePcYhRKNaz9UfN+tjkSNySnrVWVn+
6uuGfiy108TL2I72CO5GQSJB0Ki96a0EyhaxEEG2/KKB9v6bdvD/k/1/Q/ZHooxK8v8N9ocUW4mv
f1Y/gv3f/s+/uf5k+fwLtai7KG1sUiPcd66/pnr/Um3Si1G965aB++P//p//5vpr/8IFY9v8T7xT
SxzA31x/w/6Xh+gUJQ2OIuxOqve/4frzNv6pHcHA4bqs9Vc9jGX+4rlRi7iGaT0rZwB/pPdEXcP5
kzNq/L339lg9gjRgUcNsi/s4++tP/fIcPMl5x/QFl97yKu+vtx6um0rTm0B3o4H5u3dvs86cWb7l
j3HvtHtC5MogkzGjh4SXRInCRRC1PIi3+d8bFnY8/fZDNBQyKOLLc+tP5f/80R9e7v1n3l9p3UOy
U1F/HT73HYXY9yd/+q0DZXjshn+/i3Xvp595e2dScdQN0DjujX+/r1IjfzEFf6nk7al2BDC3sBTU
wgZiE0wMI+RIhy0EguXRdePY8h/HWUWM3/rMHCOvVqzotP7v9aGcCKIALujyv99/cD1cN+8/+fbj
y6/94Rf8p6d/eoxbm7uXmf0QqzR+bbU+vb/Sumd4zoOjNvY+XoZXWkAMt+vuuiHtqwreD0mi42mz
Y7xfH+wQBBB4JJ23r/L9W/zpS10Py/X7dyMdGIPNGrG1qUdvhbmIfpaTLjXdeMOEKgF5EHGmridh
VQCRFlpNiXH5wfWxde/t/62nNL0TiuWI39fzdFofW58uNA2jZZwd1qN8oPzQJYSH/vB/112c03e7
c4b9evR+8q+Hby+6vEGASqOmXFm6doGZ6DYX07K7bpJBgzSafy2TlKl0JEBHFNJuuSbYlPrYoupi
D00YNmikOGj9Qcc7VU5Rb91F/Lip6M6fiNMAeOuWIwt2bszrppNjtyFNTBD/0CVH2mX++njy90+o
GdkNIFkPYrnVh8vtJ13vOe/HhqgMP7fLz/oyUVg39nojWw7X8EdtvaUth/k8MaWvXR95KzhR2rfY
2M3jiBQs25ApyNZN4v4AxvCoLjfcfrnXRk5LSMMPu0byOFo43+U0NhC0c55dEwSLdddd5hNDg3HF
Ku5IyunkwYhcP1g5e/yKdde1OsRPeQEIqfJCDEK6A+dPcSDbYVuG8zV5qv/+9h2NTAp9iQ2zl3O3
Xv4ca2bierhuzOWJdS8rQBvL2N1bXlIHrVMTtaHPZkbU1vJXKFhZ7+dJPq5/hRQaRbDurb9N7ZTp
OCLzSDUSkicvGYN0LmmKlFCux8EBPEJmzxBEScOuZbXZrs5KunmZ7gQuWfRgAsA50niCOvz2vrQ5
gVGbcoaSs+ts1ze1fiemQoMhlKwRl/e5fnXv31W4n2tmYTkBcyyp8+K1lrBJ3w7J4GtQ8cH1FiGd
camie0rC6BQtZ1/oWK80zUh7MudT2lQ9xoJOButz6x61dV838/zINy4CBdJisO55Y422S1nmoU1M
O08zuj/ddlhMA8vM1ciUhjjEZXc9Luf0WXOzem/1Zh0ovQG6ed0ldpw71vKgu4DmPBFd8kivAq0s
6wDFDS0xew4r/lpsIiZK4EiYRlle9GmNSKUCLIlq+u/NeujOHu2zOf6+Pt510WfoPTbRSR2nhKM4
MnDzAp5QNEPWyyBeLA/FEazHxEahluFAJk3Bf/+wKHY6PuzfH35UE3IVRwWnzt+f8O1jGrHkrFum
8ov+7KQWuCT5gO+fcj1cP2+9TPNp9+xHl+CIJNcISTCJWFw/+fpxHaXnNLTW7foAbcGt7Qyk8C5/
om4EUdvpKVW59/N1PTtQfVOBsRFpGXK54b9dwctl7HXKoYgNjXLQclEvG9Msrk3MlacLMmhTDIQ/
bKKZpoWzTFLXb6VygdU3an9PraxitsG81Vxu2+thqlZxvlmPETGzqpv71PfWCcEaYrpuyEemQtE0
JF/DuN/aveGR59sugDDOeXsMh6BwgKCmRY9Ql95YsD4WltMXp2rTvd5Z6Xnd2LTFNm2latDaC3Nn
LAm5ncbdETWOCNY9B0cPzI1MjCfhPGsD0BundO1tRU86qAvctxvuezLwlk0/LipEFWt9pJIgAvmA
1dZ6gr8dm00bbktv6XlG2o7+CZfa+vWL5YtcNzPqbFDEEw5XvYE/Hc2ONm91B62SsZzPraIWIGxS
CjMVTLnlz7ee3Ove+2ErcNtX6tCh6iYNeZq1YN1EkfYReT60r2XJpS5D57qBZlwE74+th9Vc0nhY
d9efWZ9+P1wfI6klxpFun9cjkzt0tll/7m13ffSH13nbdSF+2C3jHmUWVHSyueigiIJxYmTQJbB6
VZLQYPe7rnOQAGhUrIgHggprYS0bltKIXnOe5ctUsl2nTBoaevoNPCjX3fV5BpVbSOgcskeIPEQh
cptYbjIiUniX6+764LpB38EkctkozJq5aSwrt/f/sx72j0ZnJW8vsj61Prq+EJRuXjMDFE6/28Yv
sR4ny4u8v1IcwrjWE6sEZbtceOvT1TqfWXfjdXq5/J902VsPswJkC1Pv/2LvPJYcx7Js+yvPeo40
aDF4E2pNOl1GTGDuEZHQGrgXwNf3AiK7PDK6q8p63hMapQsSxD33nL3X/q/b8xM/b/58OJvr5vmZ
84vwMVAjf/7M+fmfN38+/Ntviz9fA3C2QBRb/vwL5tf98lf+fOLPn+FUNRpakq5gTLKPLfpp0WuY
tB/m275uksEDv//nffMD3fTofG2+IAHxryfP1z5fO99kNB8e0K7MN8zAYWGdr6qWTXTT/GRsYdw7
X/157+fP+fxVrIg0rdKUydg/ft/nr5+vfT75l5/4+bPm/+fz5m8v+XygjzhTuNEOhkx50Kav7Xwx
/uPabzdJH/ToFUnSGaan6NMy9tlnma+ZwKhR+g3f51tEiLG8/9N+zOdrf3vK/MB8H1lJQDIASy3m
+4y5XvjtdT9/y//4eCcQSlZ2Zf71F//jH53/9vm/aOaT1Hz15381PWd+uDZiTl+f/+rncywm7ntR
7bwSx6eMmHvML5ou5jdPKi0fuaPJbIM5/bEEoLoQmEhWxVzkZUKcadU7m2ZqI81NHmcu+ebbnxc/
76xzja5oVcEn/u1JxlTV/fyR8w+Zb88v/3nnfFsd0n6t5SM8PMIoQleRy5IMaDaytXdA2shEZ3KT
VDUiX7eOA4Q4tTEitnAcAqaVOSOCZa83R/mo9c3KGaqGCYIKF0irJ5k23yVzqtG6uZYc50qbLv1I
Q7SOgL6rxdonAuIwsUMP87WwAiIxXzMj4WzZ6u/CafVppurCm6uqOLdJkDN0eEFpEKlLBQgi5/9s
rviYc1UHhLeUXNG0fgfTxXynPZnUhQ5hqHC0ux569QY2JsHBCIUOat8OW9G51qGfLjqzKBnLQscK
yhbeCXuV+VomGnJhqBlqDBiHdrqYXSdNbWjroLA+zE7tDsTg/Xox38e8B3GhZgy81+RGKSOxwcVE
NNSx6aCNpsOnVfHbWMP+z+bl2J1W4vmioS+5L4pXQOz8W/M7MXdH5zfms1k6P5CWAUkOws8JJbOx
l80XehrumtHd+PO5cW7mYULj1Cqn8/HPq/O9ah5dBjP2NoMMxQE3OUqSNOL/DXB6/f7kuR84v2x+
ZL5moTcw+DCKum1/ucj+fnN+dL6P0OeCCNXeWsGqEgffG8hRhdnI5xtKvGrc9/nAfK2f3iqvRw1O
LsVfn+987fMCe+Bfn/l833yz1aamz+ftn9fG7iEch26T/NwtTD9wfmA+YObXgce6tABxNnPTtJsW
VmrD/PB5U5mXyHDe7M091gpcQLL4fGoYMapBUgt/5vNJKXT9KGrXoWCr6o2F3+wgz4mD65Ak65Hu
SHGklex6bcKW2WCE2B8dOGlG2Z3mi64CN4Y8AWZs37AoaBQd80WX0YdamCYyFRUdzHz6gVXC4vJ5
Dss0tWcWCqihy10M00a1kgbRs8a0RdOmi8+bHZYezFX/eHi+Nj9nfvZ8s/SB+c0tyP9r1v6bZi0d
04nb88+7tbt3+R5Fv/Zq/3rJfzVrLfMPSLEaDCQM/nRK5Y+m/f//oWi2+oducqhidDNhwk3hrH91
anX9Dx3/sU7UqmMywHUx3f+VwKq5fzBVA6yhG0Rr8Ij2v+nUasbfHd3AISc6igcqyFYxLoNo+bvL
T7W9dIwJFn5Uy1jZpWDPd0qKyQo70xlpuoJ1h+E8QOijhiv5mcypEG1gPSDwLL2t0MaXpsHJTOCI
ROvHjkcdzZ4zcYaBpVKOKh48MmXIThYetrC+1RBjte1edqQa55UV3CWcAsy8zRPKmw1aw51jtgr+
jNA/qH46RahrSyC2JSNNn2kduO6dL9RmHTCwH7Te/up6IUYbjSWQNL1+4bqs81GrQknIpbMzch/t
jGjGG6sd0heQuqsixFmYuN1DFRCTNqqtzjgPIV3bxC4K4GA9NvZzlYcr3UOXW/Q70yYQeVRaZFqJ
hTgj2I2xQcRM4CCldEDTMVPR0O5vOJbqJeqZYO3XTrLy0dIvQlOaV8AS35ppAD6U5raOEQwgewc7
pNgfrTW8souvLzJwHnQTCL5oca6x2q9llWQPAzTHvds4Frszj8Wyjay7hMVsVk77Csb4TzRm5PYk
XrbpDVtZqGZKenMH+zfTmHQnDYEB3bBWtSbfgQXbxEJ2FwvrcNb70F+dCpwv+Iai6P8sIPNdZae8
wWK4NYU+3jOrh/maNMFjHtWblsjGZcgQ8CzqgFBF3Ib7OFf/lPyPxyhUvwEfti+1k4Yrv8f6NYE9
d4QUPVVsS5ZlG+bg4JzqlgVJ9G+89/bkrf8kXs0Hsm0zdGC0gZRTm0Yiv9pVAfTSSvcb+zGH65mo
EBwsdlVr5C4DRa7w95ZWEqQZLcMsjb+q2FasycfjpkSdEQPYXIVXlHB9NAyJqADQ02oPTs5C2IzC
uFWTzj940oqSkLkB/I5TiocoUWlKhfGwTvtuQ6ogMlwsU6mWlPsScTRGjozdJ14mWTlbtx7JWK2c
aGUoUO2FJ9Ge5GtVaRoYl802HBQUgClmFbtNv5HU9D6JA1+n+ak3Oi/UpNY9LLW1GOVX6qtgJdCo
oVUnerMximusDXdQmO3S6IoBbLXUn+q0IDHJUNH4t5n3+MtJ7vbznf1bdOs0Sfr7O24yZeIk5Lqg
3UzrdzoRmko38NUyf3QqnFPh0Do01DDSitA4G2RDeb71mgdhcE1PMMXFMR6UGyvn11ZVlFUSlf0K
VxZq9K7+ZnVTLhAoEVJjsvo0RB2uI/0caVHMxBbZDGLZyRUc0IMKwNE2pdQOGGmIF/ZRFnexcdPi
Yt8haDtE/UeQm8khLcVrkyguuYjRrQrZlqiRg4PazV5q1BUSXeKzXhbakXcpR2pibN0ucA4pLmwj
qPqb5fovgYmzuq7y6IApVQL+k2LpRCMyOqf8ItXmhGQOlwSxeFvTPTXl2GIGranQPZTYwi2/RASE
3GxJRW0j3ldH43tudyd0FuhaObkNBvaPDCEfuKK4eBkCeTJ9Y2VlKiADU6FCRWTduT0kjbh0lkaM
r25yEiJ5JgRUEvwFV8Og/RyazNy1PevQJVUxGWiDRZuttbahLvdZ5ICrLexNXQKYbWLvjd3JN6wy
pyQ0/FNpPmdNET1aptgnLbVL2sTY4YxkGxbhvXUxrY0aOYWKjOHDdQHeO6/bUhTi1MjrU67CRo1T
5SJCCukkHq1jaWvPdj5eO5PIALVJevKrKx3OfCQ3XugiCIqA+nuhk3E0D0cANmShRYDnyrICz5CY
F0CRiIXlUQldVhIxoXpFORyrCKxySYMRFeLKlUG3NxXkh0jz0Aqr/aZyFPeQG0m0YAiPXtEyrUfX
7XaUVgNBCQTCCCvb8kX/3tqMy2td4OnRvQkHk3zDqdzssrTWDxHq7BaHJsfV0rVoC+nIfyoLsHis
lkcovXu9HPMzstt8M2jaBn93sCHvLrn2w4NByw8bKmP03Le2fWQBzRyscgs9oDzPF9jekApREw/8
Z4sgT8odNt4cn3F7xnY/4Jpxvxp6RIRXVycbrWSO4OrJrsszZCtWs1V8Kthc6v0uVg1vKYjWOhgE
b0sdJqU5AlEdRoflCaVdKFkddbe8tXbzratD+bMs/BeJ0n8/8Voqk2Q2HqrBZolNHvCvv5949UD4
fiAc5R5j5F/IULMXeo500XNibyWscQ+7vn5IKvcw9KApaqeDodohNHCiPV+WZq0mRDH3E5R4BODu
ZLl4CWoo+Bi1+r0I+u9joFqPEcoMNjNd158aXGqpxbQjV+wt0SLWOivZFiptt6SB3F4qtyQoAqcF
RrxuLy2OZCUYJjTqoJ+8II3WtrMNr2oLu0YPagTaunYqog4lGCEy60zXlLVp5D9s3+iOYYDkONQ1
5l+lL46jrtv4CZBHB/mpAo1A3h0SQzMkA0r2BMpBUyAkcunp/kePrXSXqWZ2rAGq43WHwO2xt00d
/VwJzv2SdNklhsMBqADaEqtVdBJZIOQbJXlWrTqF+HX0ews7xdhKEvOq68mGwHYXQ3ZVMKgO6ovI
wq+owD9sJfC2usBnrtp4XLV6USJ2X3fWYB0bB9J9a4+b3KvcNWHc5LpFuTzUBGHEZVwSOpkqR5xs
ZOcJ8OCRj+Is0lqT7CejXLhDBrNg4icMqDePEbwdUhdiubL7NOYEkBAixieqR3LXeGVybntbx4OF
fJbQeYIyguQ7e3x7WyHcVLwQNbiFChrV3V2P1e5EOMKTgUjaLJAJ5e6WWUJ26kaSQeeLXS+6P//1
4mVPB+VntTAdtAbFs6O6tq2jfXEm+MUvcAtZaUBBScW+Nz5cXA+LxtG3S48kK73Zqab+UtbZTlHG
/i6sb/HoDcQJbDRFL5ZGNFbvqm9skWolDGJSqmCdXktEyN0mTPT+lMmkpaFwV0h4PvSAfrZJ7T4o
Vjp8cXMSpVxPJeYlc2gJeIQAYyBZRAjv15BeCeqyEIh5bi1QfWf9ucIfujDIxoLc2mPhDLBa0ELw
t/wZHzZj3SNU/nE9sbHaxjiL/iEnHeHU+9Bp7JzgHHjgKgG5iIkmw3Zr1+qLF/orsMFg08mvWFIJ
2icMoC3fnBsRCBmOo9TZOoTS4ZdQNv/6jTd/V4bwxpvT3kaz0Z84KFT+/sZPau1aCwPnntpjC6ZW
6y9VydnzzexG/wZxfdyqZhisCtdCgE0CJWm3BYjrU8ngBtS8Et+z4pKHlrKuJrPvECX2qkvKF9VX
rSPhFMwSTeFdlLZkJI2cugDWcmH0rICgSo8alcHeL4KUDAJIvnrROLtCT9kTWKI8poORPGkEXKaJ
+6XOw+IwCuDYAM4IrUhchspqAwZuEgGqabChSiatuvEP//o9AtH6349OiDaOpum64+lYjv/+Jsms
juoRzsadGpEVM8YLGGkPzUgvq4Y5sOV3vtlM15hR9d1B7cae7QrC5Epo6K0FpzrFs/CRNV07Wbnl
kvQ6ylqT6I7SKWEUJB7WuVg7MtYez6pHXiFZ9Ji+cuLl3DISjDejs1PFr8wlMXM3pzATJ9UpwWBM
znSpw0NxMda2duaBbXAwFWUWrY1hfMKssah7w9uXhoqVt4lOAiEpsnA8imo8bkoqRnjlGbkPLlGN
qclJLomEelSiBu7TwA7HK2DotDn2I7WIEK/Ibj/k8Ejd5BIHEUEkmmXt8uhVKFBio84kADkJzyio
SBcaQvNJ1QaMDMloH7MG9BiFBCcSkGWMp2IEwlehE3QaCim3ek+mILD0qtHw0ZcwCNrKerNJxt5K
9jrrnvj6Re2GJkF0TbCTGY4V2p3asdjrGhNbWHXKTqFoummgcsjlqeuV0qbZWdbDUg+J7mwK+4RP
qLtHI47UFuBy1Vb2hQaTs4rJ+gNHEb11zEJPGcIk4mE+sIC17y6uuajFBllZvguwxaAfpDo3Xxjf
BZHmfQaPBscO4SokImvQ4YmkZwUyw/zmcoI6FSrekFK5plJzr3Wl1Bs3TIs16chjnjYXE3pbpSr2
oYBlPomGSYJmDIYsWI8d5QAmZK/mdfBiJJm1sIdoeCAm5VDbs5RJfc1aV3uWvbdP0Dau8l4Z2HUq
2hKVNcnLgoiQVnHzY+w6t7aEgJXFSLTZ5egtEHyydZd5w5knyPAuC+PY4GbMAN4eCTsE6pLKH47W
4U0tbCAJEX3rQc+SJyNC1IN2tML+tSmbFLn4dNMNyBrJ4m9GkRVYWaji+Eqx7YWZIVyvmjAJG8VM
9RPVEhJH2T4ajEY24QAkzmlJBBgm2y9vrvtT3PhPCyNOZr9/iz3DZDuqQbydGza/7UjdXMuIyhPV
3bL5aPopz6y0OufQ0FG5sCjdR5tTv1Xn5tVJlEc99C1mswQXpaAqQU2QoaHFNhUFu7vesOqjEZvd
OvJvSpY/mDr4Ryta2Jg4H1Q9DneRMXg0G0L92XNxIESubcA3UPNtoZdPbexaW7Vh3Z7Ps0bdZoso
beQ+9InPCYJOXglH/C5ccVdTw3sK0BUXfMwX2qHxQtcIMvZpoDA2ruFXk/S51IXbb6lwsbt5Sgfs
TktRIhO95Si2v/M1hFF9iG3PmwxFqXQ2tTK4R2V03YtfASFC+w+uyK5yfnEw5YMaR2WIyNX0vJGU
7qD74pToPhDiPdlaJdZpoIbrqtetZV4+iLzF3aAU4bMxVtUuifi9qdLHT5n/aHvTs9VROfe+m+49
s0kBEHk6vjnObqoTPCBrU8++p46rjDi/2MdGJt2azodlvDa2BtudlLiTXVHnE8SbrYJBRS3QOd+y
IsjvQafakxQ3ODpTum9Z7HLPkBBmKWcC9D50bjxnVYq+QgoyKPeWOXtLD2HbeCh3SeNU1lHe7Y2E
DV2v4dlXmIRu0lRsc4o9uBOZf9GrwkPUQWcdTka7dcM6W7QkulyaPqGvIZWXSBRinfslkqoB1qBj
d2wzKDoKEiCPuf6k4r86WoXAM+d3gAeL2FrjSlpFRlgtxgxMoui8YOMT2EQz2a45dGBtrd2yS3ap
F+QoCeJXsmgJme5VY5UCcgcGQl4DpFb2sI1PTrs9PPA+IA9PvkkrxWlit8nWKozgEDFFu9q0uCdh
xBInTvZNM6+suFgCi4ZIwpZvZKDJdA+DmbBfzz/6ZkYmhRsdClRBz8S4fNCw0c7VdKutvKMXjPeq
Sg3Gtrb+lOZtsg60KU8+eskaRb82amPc/NBAuFQn6cZtiJ/31czlI/SSu6s79O4Ltt9m8qdfyw/c
7fZD/KIbSnAAQz9u+l0bG8VDpHyPSFBYtvAMjyEOtEXg5Ab2HstdMR5zn80xzbZ0Eau1EqcF9hL2
XSwDL0pDZEXYslYmgWGviFteGSHrb99kxN2OWfSEYaRctn0e7wMrfy6nXNlumliV6pMwiJAoCiNC
DpTtqvoML6o4jYFFYkfRfteM2AXAotcbZxLijUlEPlwYXQA6RA8yaPcIcexNYCo5p9dyeEl8DjuK
ozBsx7eqHzh4EpGvMkubUl1tBPhpnuzM/Au2eiaHtuPsiK05MSMubk5fjNjS+vRWmvVj17qItbxK
2SCSSM8jJpSF59OeFFFPTaY0A979+DUHQrGGU4pI3iWXOssxMOSBINhT18K3TCOQUUrhoM0p6TnU
3+lT6JcwKL1VH0U4qJJw3HhOip9DkB/XRtomClr3CX+zZdypVvZKPmon1wyfY79V1mWwS8ka3yFn
iWmD4U22y4EykP3TolNMf5cpsICJ5SBQGLzZXSs3mWoR7tI24SolupO4z9q/9RaNU1OACswC0a66
KdjPTDKIa1YULBgJR5O6Q+esI8WqreQjus/0rLtDvzUIgcoIKEFSRtkMQaxNS+KrU/8RSgKGwcGL
t7ky6JcoWqXesMU39i2NJdiz1FVPCAAXoyLcFcNKsleKZhnYg39SZDVepADuQ8A6WYWmSTELDGc3
asYXJyeNvGm+INvRd2o29HuQOYTBt6D4gRnJixZXX0eaxWvVyFQyy+WdGYLHm+bd+LLgyVA7eUnL
vqHXZPyZVsG4TnpteDWH/BrUpLSiFeKcZib1PSGixPNeMGPnbxCiRjALlrrow67B8RI4P1fK/5ss
/ZvJksEWCIjmP58svTIo+n8vYLCiPHr/dcD01yv/GjA5zh/TRkpj30iMhQbP9R8zJlf/A3Ajrnk0
+NMY6Vc3gPrHBIBVHXrmtoHwn/LlrxmT4fwxQTUxEdhAqenu/K/cALr131CSrkHMwDTkYktjQoef
Osm/7LaDwZR4VIJwLxVsva5e/MimeCVg8dfGaeujhJC2TkmtXVRd984QNdsPpLhJrbuIDRW9zbwI
Cmw+pWUTopHnib+yTFB+jaREtJ33KIYK2av5ukCSh+87mOGA/jaNQwb8gX+O7GM5jCCu1INOnbSs
A09ZdnqdrIkWfZXvZGgw4emIsezGHbgCSQe93ElAwcu6SGhiAikXrbGi2tjXbg//zVSylRiUlk2T
fHeCMDuZrtyQT08Mp9/DUEjHkwRBPzqJtwrC6pphP1xoXoUDnoZSMiU907HFRhxSRuVkS2jVyoRZ
utb0xy7MGBMkndiguyQy1BhvvV0o62ywzTUQnGLRtHFNlxfMQ9nCH2HDRewX4mz60DT9i0BR12mU
dAsUxo9JxzpiRYD/+pCpWBUt9e69HlJ2NVE7XGO6EKtUd9gcxmQk9XJtD+W5loi6nchRVnaVOFgD
IHUGaQtRCYUkn1O0kXTMWGIYReHfBvU89E+GcO+ZCxgXh8u+t0ii1a3mjJJ6oe2yUod8KORJDZUn
TdfWQ9uQaSsfLBLLhLQ3xDgtINgu8hq+afQ6YtmMCOhkn3KUpXe1i/FMzfLMNvSd/PYF/eBukRhM
pRIgmUrLSs+jRkrtguCVtmrzlYZ1saSWJP0wg5qnauaF9EXJFLBtwFcWR6PvNbTuCOcgme6S1j6w
mqaLwRAH1CPp0VXFWRfqW1Q0yQkTKd7mXis2oYHuD60pkDIFtlZR0qdITG0bi7FcMXAlW1OzW1rk
DXSTEMhCo0NN4QBftFbWLNXKsY5dlFZvI+lRbX6kEVlzwAUkTrqkOZREI2Iqy5bFoAfbNGPq4fbf
2ix4UvWs3GjIWVYySM7gQOGNqsa91PQTXKAHPYUml5CvWsmvZpA661qL36oyrK81vlRarHKnGJA3
yENbEAjlrruM/qvSeJuopm3bK0lIc1WQhR2FG5lr20QliDrIkT8CvlmY0tsamBqx39pkPxmK3HaB
D++4e4XskO0DqkySqesVZwK+ZlCqVOTL4Gr8k18rD0K3qhXKvmtIerrf1FuNqeiqMA0mm1mxTjOS
p7UofEwa0qSH0UM3A/ehKhF8mCjhnUhsRNvK5/DJ1MnkqO9upivbAo7WApry97hlU5wX+ncCJy6+
P2y8HA6CZjbZtktBISODw3I/1uh83DZ8k9bNT+12h6NGIe6uMUBrOrtQLPnavMVYQy22mJ2EX+no
0RpK7sWp44q6BMPH8Jpr/Y8BwOY2FNalsvs9Ait94zDIKSwX63MCFhRWwG0YwpTOr5WzGwViiz1/
FUsYZJRUW9sPHmp2xJ5Kpq64+iiP1rVHPWClFycvyNxLbGOpl3hkaRZVSwHRB2qbwWTNog0YRupO
bd69YUSq1Lz3fZetpkjSIVDfVXJV10GAkknTzY3jd1tHhJzKYpoY7MzF0grqb51OTDwmApKg63Ff
weo+pVKwlTf8O2hP/5lJ6aFKHzNIDoAA8vehC81VYYQBW1iyEusi/FGW6prUYQNjLtm+qeFcjcAX
AHzki+MZ2SHEJW6jTqVRDAwStEYSEmhgUIuXIlv2Ysxoh07xaUHBvjcMMeOW7Slz8azHf0aK/ZKO
4IeywWtXcFV/EIO6kBn0jMEeIA1Z6pOTZc1aNt+CyJBEWhSkOwHdXIisIEGXbo3nfIDmDgjZdcOV
Z3DCag3maBiA3ZIzUwVduy8EYnUwLg/2VnM6im+F6Rr2Bz7dOgJQaA0ru62RBSqesjBBiCYObPTE
OPYl5JaQ8RGovOesVOnKh2W1gis0IE4/sLlauEWqrw26kYiBFNwNmroJddDEhtOdqyx4rtQd6fJX
KeS2L0t3CTaVyS6rpE8gwUPm4UA3S5gvZSYPDWX+SrPWlsVUmgzoBY1ndBDUkVbSk/CRUPfZGmC7
IX/EPjpRFcm6HRPvK2Mn8sT/9NL2LZ4orE5aPTRD2e+1XT/ioic98ZqqFzO1bc5wnF7akomuCci2
buGhgqTAcxLUW8MuM8ZtFftIOJr0ptRbCmuUyEiOneiFtQDGUMI8wFGgjYvQ2IuaZU1m1Q2Jh3sr
6OFmQI5t08nfet0Mj4Bm2Y8yCurafMphaItTZJfnZpejZbiabbCIQ1sQiNqxQtIlNFXvMWoU41CQ
VXpTOpWLVGZ7BbMNuJudRWAlSpXH0ameEb48JT4HSpC8hkXuLnpXwnjisARdu5EgefaoEXpEp8Y2
C5SRHpu3h9MMdaHZc16tNoMCznysri7yu4fEhQZGlGnl1BfwXTouAlhkrsPz6hGJnvAeRkMZHnzI
LgeT0N6ODt0i6it3w1fta1nLe9fi/G4Cjn+aFMQJcmBSc0goSXq7HAeDTPCFXrBr5Pi9WtJiT5iU
qw5p/6qQJBia5Q+Ch/BO98UPrMb2EtYa+1IcPDUixw0hItqmkO6hSQZYKE34JeuNp7pzkw2biXtA
ARKlsQD+icefzg/EgcJdqpm6pwt0amqY+wbLUUSrBrFagrPNFmdHvEV6BBukd1dZNSzsLNhZfZZd
VVpBYaQHXyuHJBvQ9MlOhb3E2xI+QxSzAMToX+lKbuXIjFLGS89r+le7TggAqLInLXFera6f+kpL
GpFS9XeMvejxtLm+s72224wBH2ihafhQondLGeVbrQbfilDLt7WbbA3dONoVMqDG5R1TFUNbGLr3
LPJu5dD9Ouk2oQFeACjFdugpBZb+kqXUXbadvsetSleKJphTBQzeqsJeKoq4Z0P7gvZ3hHE5zSBa
grDGaj8EXnsK+kkk7ojnykO0MEI7QCeuJOciRsnkOGN5RqXeLLqFq5cfql8RsDMlrjh2yx63jw8j
NJ8sCh8irbSOSWm9lyKq11o90nKAcGwFmImCtwHQwtKtvtq18kR0Mt6R0IcEgadm4fcKiicHLhJx
eoswHR/SCDQgtBTrwXe1P7MM/4dpYxTQRndfUz4ta+nE+xK4c+rGPXOd12Q6UGs93jh8znuqlfTk
agDRc851kfTrTdZUAZMkMhrcwMIGmBCqVtFuXtSkFPhOuhmdjxhY5KKXablF14hf7ENReqgWeilh
vKkfTaB/NfXC3jdKBMo6jY5a5pmrbCyrhXLNVU7RuRxLkEr53a+qq+ZAqrGA/cVAYovwwWcLvgbh
Q0mZmrD+PLy62kgDDNz6kyMx7zTmA9RefcV0fDlUqoHVQ70XvcgvLbWPE1Kie4wbVEmsjKVPJ/cY
ysw47Rq6u6VKMlKK+sExrJObtWeC1Jk5MEjZofplefGreGEiymGVHQ3A9ELZcUbqEIWN9ZfMrF4p
eantGtEtDVFotCObW5fTY5GaAuK5CNH+GNVT0kI4JLuiO2upgLNmoEwAgHViFskYm9cEXg/dSHTP
vaMJynLUaZHbY5cj0+UoFMgKpgFlvDeCfTv2cuXHendIlT85x8TU5F32FRWyU2lw3ruXWmV4EjsU
qaZ+EYFrgGQF2Sfhsyw0OhMDU91VD1UURg3WCpfzqsP2flHSkN00gwvjVXGSK/wooM1lV32FDWyh
HSq73ehjdaFNFpKCXplL4csXM3JIwcjPAx5HBGmZfPPL+JtwqUYJAL02ofjBSMNYxqYdrBCQ3xC2
myer44wSxase+zXzJlvbB9NDHH+FbzZ7onU+GkMcVTxym4QvwCpM9Y8wPSloI86DUkSbUFavgzX8
0KvkTgpBOVWsJDv0+qk5myBV8yo/5wjxpjm+ubLiGr+3grFKDT+CpIPZQoska+q9a+ONHG91HMFP
KN/ZRT3YYniRjElUOk3oPY70dggll+02yLWKYHfvnolga/mYx8J2QVfWXI1kHy3HO2Pju9UH764b
8A7X69qqga6pxaoO3n2l2xNSxZBV2wRsbxxTnvWEIBJfAzYpcASksx5gT64Ksxdhb4Flr+zG3tl+
+OFpz/04rkd2b6Ivv5TEi5NN9QzBmKkY5FDvyR+8b1SfXxzBOcQEQquUX3TtPGkfagzAMUuLq6bs
DUAZt5z+HP82BvoxD8uXSBHrCUHNiO5meoFYtKlzt+JxlYbkc6lTWEAYJ9UCIZOLtbEJ0ELzo+I0
eyjNFoiMcdCyZFhlvp4tdKW/WvQVS1nf4lF/y+tiF0u5tAT2YqTUjeKvU6s4qvCRQCOFC63XqwXn
hZ53k8PRrjZ9oD/gmHsxwKKB/WO2llgfiVj5RXEeFaJdoyp5IibvHJf1dXCUm+6n68b+0pXwWBIi
H11/6QDWKWtzPZZldHqrSSjbEFT3FOaQumLOyhqjXx1LeGxe+9r8WhXlk9roZ7Ailw6rIrI0IkzW
QZ98ZaJDvVdZH13mnah/abSFPXgZs/vW40YfKHESWnellq6SKeimoRCwe4wvAQdZfnFAZ2XAKKGL
PqQ+BCs/ZtunOzfLtVdGKZ6iSEefSdNg+mhytEIk72yyeufRnSfzd6Ho1WMMU2mlkZXs9MST62ic
SgU9YaEfgJbtQqNEm6S/umMnlzHndsmKNL3ninSfamJqvCB88lFqyvLdUbdRTliEL2zMuwAoIRbd
Ol2+BKIE4SrWOJcnveySNsgzZcUL3YuUMordsxL6t8SGihaToUJ31nq8l3ZYH3OFpMi+TUoSKBJC
65Vob0jqKTouZyVR1VOETonsmmbfCk4aTININGEfVWT6wuVjSqFJB8JbxDYZwbGpVEs4vFvW/g6L
SHuOAvUKBG2it9F3aMrsbEvlMUJiQRB1vVN8k6YmujN2gCUjibZfE3p/zMl6GxOH866Xreui+lHY
/AH+IJYG36Gxd9JrUzmvHqaeHSZGgFMS0GzX0FKPPeRiynhJY0CRir8joojtqxq+15R1ESnxfko4
Cc3YE4GQWzpXlHGBcbHCuNs4F9s91xVlQRzqbObDM7XjhyOMD0Xum5oyLpasFnZLgCRHz2UYCGrs
2aItiBvbjWXxwcjdBZRWiiUNPrnUMrkJveZWBswAW6V4te342Dulu/Ab9QN+4fCkRtfK9ekU++Rt
+a31ZAbumaXvJowYBK+KgmNQnmyhXDtD/id757EkObJk2X+ZPVoAA1/MBnAa1INmpG8gQcE5YCBf
38e8qidr3pCW3veiQrKCOgHM1FTvPfdV9LRgwE6B9mtINEvFvWsX7IsENcMgagPTTKzd4DGYqUk+
K5nSdnobNqUf44vMb1O043dpTLhfJJKd1yhIdppcacxZ4Nc1mFYn2k1cd7bRj/ukEWezrimim09L
4kydgW1ndWEfGWFvM4TtYZ3X73WEAWQi3nl1b3Jf1Hd6nA7PVYo+w8+24ESH64KO58bWk6sYVcgE
nD6VTBTd3sTInMebwmyuMVz5+zm2OLcb01eZoRsrXBUIs3aHvmHZMGh1bsscqPEkje3sCkBqHDnq
+SkDR0i5FYVlNZwNJTAdKGymgqR38iCUXrgmqGC4XhIabEQkv8WWE7Sws6Bq6CipemQgnWkcjG66
q5Gqch6lOZmuDEdb56fEFRKObstJ0pZvTMY4L0xPBSC8MO66MUjrjFXc51QyFa557Xers8Ne+jAW
AsACtFlwmRz8StvdzybULyEiTncrgHeHDjx6WBoCsueUQHHmwzbGj4JOPEcZscwOMpGiC1risCwr
0uij0N4ojUU+zuNXbU7zZupreJMQn0zPvG1HyzsasT5tGJZuazFSF5TzzdDQqCwaCLRZp8ZCe4NW
bDDNct4yD8qN9tMmdJc7OPtaZ8cNcw50CCmNTzeyv0vXqHZTEaGv9NzsWjb6U+cjrdIakHVjfBr0
+MFMtbvIg8kf+W4ZWuBdGk451ILzGBqMiII8zk5ozD/Tntm5l8mbtI5vVyPakeirblGTMBNUKmHd
gBCIc+3I4BNY5XaVLr+46MN5KdDD0r6ssuGhqM3nUatpDizauULwS4IWpjHpmpzGFLBR124jk8pE
I+NBd1qwB9RtOupBu5R66O67aHhFBkI/Nna2pMESVpTLELkTiOeSzmgViys4fwluvS9Azi/OSkfK
QZwZlrZc9zRUsS6Uh8jl3KGlQAhdQM5XMQLvJs5qCjLSYCo0sQOetzCRyCTFsY1uCtD+Q9d+dppF
GAKXsjoyPfiKP+eqD3HfCBJiC3vnGP3JxGNxSAnp1PKM2qJ23KspQRZ9+RcTMYXkgwPhk6oAXYAe
espZZ2N79D4vH8qkcK4WSzhXYoHiTHwrXxl8KLOCkTWDb1xsY5yOO5OG1fHiyY8RvdOQIWm+xW7d
VHqyoTUj/kJcXHAWZhwn4BeUhXIBYQitPybomC4Mh43MOFgoTPa0k0ETrBKVTbnsL6Z0IIN/29On
gaLGW47gaFnuneQ41g+l0aK37PPuOpp8jiKXv54o31VjqZyK2i829OSZ5aq/e2FYXP5FS/yf0I3L
56hCNzgWxKHHC3Mly7YOJp8c5Kkjog1vohbQhhZXlSP+/pCQlwxV3/llKq/7rPzfSVn7S3j5p+ul
WM5a5U7zlAM+Hdh/KmHfIGDmC6SvXcs6zaCq8gSHFAxDoqTZBmImIAu8iJcPI3fNdhL6+59PCRt9
c1s1+1aMtNT+fKFBSv7XT10+ly2YP5aBpf3PF6aaAYYJXAwlK8sbGts9R8n66s8HvzOBmVz+X3nh
2g69Y+ZzF3i9jzJBQGhwRw37ejxshljkJB20T/ASy9s6ph6WJL7MEw3stoyu0TfqR88ieliX69YY
CU3QJfFR3YDgdiy9TZIfayOjfBj7EHhiG2S+prHw5LBj4/ShrNj4p2XUH4uIdMmGGiljL1V5joL9
dEpv3CxmjrvS5HVEDl1YOt+r0IZDU8kjZwL7ZlzSfTd4OI7oSmnzk4hbwh+pbulCAr2zvGdyQ4uN
odFVXNLyBdjJtLcQmrlKG5dZ5mcq2Fhmmw4EuQrPRlQ0N1oDKcVwE3jBApQOys+VAR7nzEls62g8
gecA97YmWwMe8K6pqt3qtRH7jZkdBlpDYePGVysxm7izxxpZO1YHf9SBUhFqU+kLvO1I/m618kWf
e2Ki6AdByxmnEpKwYYaJ3bjHIho5LnUu9FfHZB6017KRDzVFnIg/OPsyvNeMdOdEhc/QBia8NW26
qsHpXSOUuIstcWhNjirmsi8QxDiESOUGYqS8M79LzXnqOFQXLYJIDGFHE98xpN0otCBEgzt8yYnb
DGw7KAHrOtbYMTxJbYTD83O/uFdZ/iwFHubYnO6j0Xr0u+Y4+dmdni6bpq1facZz3q+wxeCKfVks
Vty1hvU9yjPM5JP6s42HC3UoIT87BMokafZVIQSUdPAZxC1vpIFtkcQlKGTKJ9tyfyF8mPjyRBaF
/laNrKz12n1Nnfk28AxtgE0BWNLAHEX/O1noYdfiqRvQ5aVOQKPSDayl/6WeXWjRbrjNHQeq/Tpg
wIlPvkZxXts8ygTeK/XEIFEhepzcrABRwXMTUf+s3B5FU1R7BDkvhCUgCV45JabjVz8NlFecc+mA
s1eKY4NS7rofnkU2R4jFS3TlhXcULfZTAfg3YVDjtGgxp7T8zi0FcW5lvalw5KWAs+FHslvaBE5G
3RqYxvLcCP/Tie31GvdJc2uME8xieB332uJMsLwRWdWDzek+6eg47IGnEh2kuTb6SE8e2iR1ThVd
zNomLFxnllHUVbXFCkyC18pTILdop146BkXme5svW2lq57uy5pQqcIUH7mi/ac60iQfnyRizPVNK
61YwgsvkoBHuRM87Mmj4Ru1tp2DM6v3o6rTadQmSI7RAt8bi/ZLEVLBWmpuqNn/LGnmJFfGc204G
hVw+844YAK3YxqKL98NUAOSNumcHJW/MQJTCxryPq6bZTVPb7ejXgKhAzWLQrDs4bq1fFUP2sVQe
s5D+ISUJ0M1phK5rHixlLekLYrNP/bUIcwYROu/ixgS3UiXmeW083h6fuB/Lv1n99jEaza+plB2i
VHqudY8zcgAXBHw/UF9KU7cN8rz/EoSi1Z716qTcpFEquR3r18417vFTT2Q2ymnbWTD821cOWX7I
vN8DI2ERpDN12dGP4rDPOVLCyXxmom5xkdL89XEcb1ZTo9vYbs0MD0DaS0pnJCbtb0TA7YZEb3bV
lLfE665tF4e6ZhNBVBYb2ghZsv7qZXsU1nQ/GDEcccKiYAtayEfGozbZxkE6yXOW2O3OczpVpjK8
8zRrH8cLtTG8GV5XVbtz2vLFfukdGiMCDKx3oJv9piUmejKPzfw6d42brnPOLSUYTGSTvRQzZOM9
tr7z4blMbrhsiDr7FvX60LQnV9TbxaINiGKPjh9fgNrDILiN3tQF38ERRsG31az4aFoqdABOTTJa
D3nubrQle4ejcPCdesdDWzejQy/On/TTEtGJoVgQG3uZXxLoqWGWa49lXtw08kOLIyjZEja1rR+X
NrNCp4vNwAKqHtne1iQicoXhsBWNBzcHTWlkaofcWYBYpw+k0J/MYniowG2jmQadbt5f/i60T7gw
eU5K+VCA7awfk16vA8h0gUFcZ2CpFL7UcSMygICwMbrejVbx4iYzuv4i7lETLN+aT7iFJxBQ0lMJ
oJoRgCvabTY+9i73ktTdGmBDdetX0aNj5Btzmbp9ab2j+W4Cx7Y/MX6cJkBPfde+ZG2GOyO5tivt
zvTlVZqwKs7+yaObZA40iuIhYQWzzPe+WK60xT0PnvfjFR96DZCA2dlzhfahz7KNTgwAGjqm7p1+
YHElTaejwzrrB9BvZ9q4HBa9jGPksK9YaLWqfUc/+IiY4p4QNNJ8rfUACQEafemuW2qQG6h/V7pv
Pdu69aupec1KngC15TFd3AKrk3teYtQMyivfIKVoGMMEZKYwPcu3TF9hOzlbxoHv+kjLeCyal0zO
VzJ91O3hU4+pcUSO+LDfF9wnbLT7YpD3OpuBkTCyIQy6qWkTGyt9Sa8xyrA1mLZ3Gsf4hZlYk2H9
w0IQLrW49dJ0u+jWW7vqanpFRlw0bCrUCaO7FJwSmaXodui2ze9sVLZDUMGkjN+bCZ7fIUOkN1Rf
nkcHKbfGN69ot/3Qf7SLdS7b6rUqVMZb+tI68rfl5jDqqvmBWqPacX502QDSOSym/D0ZzJ3PdIL0
IAYNVfdh835G3gz3lYH+TMCuh/f04C1PcaYND1mt32CyFHpLfgoe5fsiQtvKTlNtOLcBU+dWqoF2
wynGV0XwSDWlXAl21zKnbN5o6G8QJukMvAbmkkb+PrQoAiI2CsZi5s4Z2lsdswGbp24hJ8gSJrzM
b0X8u9ecnb6019VA5WNhsQ2QkCDG7062hn/cTY7ZbL2jdCMNbXn2FuOdplkB513usQfRbS6rT3V/
Y9Row37AyjyXTVgidQ5ny3nGl4qqE+tc6jCFm8zlxnaZtHkdLG5HuFizcLFD+7Pv+zFXBj/ts275
Lbb2WrFqIoMeA6ekbrE76xfSAJSQZEBi4V+OCS3jS7nvDl+QonDMxFqHhtlQW/N9JSMKlZYlE0wH
eLZPzeJR9Jrx0Xcw9jWS9vySy6faOgh5QtFhwnRj45jzcwftqjXSl1xU4y6uc5uD1UnPs/R6ZFJi
EvdRrysTmZoBaR09+6nzpifMBeJovl3y6HXQ5bXTe/nWaPvrCKMrf6X5XlpoNbgTHxQB2E1zwhnL
/LrmOERXgVHI4IGhNkEOju47VtM1yF3CZnDd0EjKiBuZMR4SzcWEPzRqnMQJbZCA6cG0rzX7V7um
2AT6ki6dwXzSTX+1AlMnReQeNJMe+CJ/oARCo7C4bwhvDt2KeYlyqwvBa/CMTGbcWM8NvWq3xXi3
0FyVYzuzZDjnmXYFyd+sK7y51q7SEuS9cbs1ohpzbrZz6vi+Tvo3sWYERxPBvdEQJvU+amHPjfeG
WQW8+uOVH0M2YXoTukxcGQZdNz2nirq374xIunvTm1+4FDo2k5Owp+mI7OdBc7OXSSdyHflOHKYV
G1kLXABDcb1BHtZuKNZID6x45ixRxwrtULTQ9+n7gluFe4Ws9pwiz9UQTDn+uJuyqj008XFd0YzG
HAj11mQ8PzEuxUQHGSF3Tv6CMKS209uCvtWembMOPiF/tBvzg+zc7Ea3j35+R/Zn8zAa6/WcxOaR
kdmgr7wlQ0llw4ZVZpIoK/KxjlZDMEGjY5psMrRSdPOasaSOTPSg8+eXgbbQJKpHkphvWolnkRn+
69DXJSEXb37z6Qxuv9H6NAp0kT6W6fpITJTDIQHmYx9Pj1H+4NXx9UpPxNVoi5GzeE2+wrQrVu2n
W1dGSiki8mad/bAWMDLt8Uf4SKDxr+6tTH+xtDOA9m+dHN+pEhDHsYIzMEtvVgPlqR8Los10c5uC
QRdr8WrZXNaV3zDBQE9ALlvpFdVOcxJnNyL3hdZzJ41ZRR8KmoPDsIsSI93Sj4ZnBxSWQAKdNXGp
NonJHsK7Rm1Djgw4bpqiSbgUEWg6f+/MAIzqCjf+/Ep7hh4hWWk7b5AflWAsUzbR0zS7b4aYX2lH
vIyVYINrfRUA59zNFRbRfvkyOjqyxUhJ0zG1iQsnDcmawtBMZm6jj/vcG6fAmGIbDwsbiVb0p8wh
BzohY2rj5nI3VPax9enVx172vhac2sbybSIOA37qmeybXQUBItSbqKWgmm4ZiN8uM5MDvY2dB2az
rjKnViSR5BFTDyyxGbF0Yhuv5MOt7r2XwowrV4khhy37QHDuvR1bFFq0OkneSvCcy4k4q2Y2PrAw
D3hujE0ZZwf2vnhPggAIqBKTK8UewM5qZ2oJnIQS9TZe4sqUD34lnqT71Wf4kYlVDKnWP5phfHMy
QkG68raw4WAO/LciWcIIXBT7KFpvTH3kmCt6oBnCAi8YY9xwtgOZln1MmAqnPo2+33biINbNW6cu
X9J0JL/QJELU6swNjo2ZVN0wGquftsprPBngDr3U+bCWmVSXMnO2MjUeE0sfjli3WJoX52388GqR
HPKWaRItxhH6dQD1lXbPwJGrwlofcaTNpxfPbm8T4aR7zyMye62Wjd2+pFHf7v1yfXKERsIf9y8F
X5FtB9Fg6Z2TftcVI7HMprcXw8BkrToYJnmhzLee1jgS3Kz3dkdn3YjSd8cT6VEKed9rNtP5GcpY
MZcZROMZ07dl7/1Kuo+avYSOo99kmjltE9oryCmrcKyx2KYzxh6jODDMibb1MsmDrR0E7vaHPOaR
iUyi0JPMcONma+rz10V9/N9C7f9EqC10y8Mg/P8Wat8qtex7xcv5jeNiWI5f//N//P1D/6HRtv9N
t1xX532zdDz5Soj9NwfI9f8Nm5ht+ratu54hcMz+jQEyfYTdZIC4nkBBjbIbB9kfiTaEdXy0jo32
T4ce9F/CACm78z/s0Px93fF03QOe4vvoYhQl6B8C7Uofs65M8vXQME3cUGJOwWj1V4vLCrAwsahn
mn15gaanVfBQOU/RVaEGbR41M1vgl6/0z9VAl8TNtv94Kf8voBFD+eT+5cG5puvptuBpeiRt/+8P
bij8ZNBWRvZaP14Jl+OwKTGy2MN0vwwcoqyye10sd69CNoxSqSscs/9P3HzqXfjXB0HoKggny3YA
Cwtl2f3HKzTYPdomO5kPNFXTvS4XtOoNTWciWKj7o+eGMNeSgWDUOd8fWV01W5tJXKABieMhFhE9
Cx+HFCdqgawn1L2UwZBenIvhbBEDRIgzjxnaRRH+/189gfjv/3jooKZg+5uWJ3infeVT/MdDH8eF
oL/FHTCOuZvIH39JF0KQMM1DEYFpyWZsZl6ZXpPmoYPs6di22oBBG/ASnuWgFacJA0x4ea3XHKKR
jvRccL4N+XuH3CZ8zJzKF2noz7NIuqvUB5wuo9+8SOYhK4drt+LPDEn6MPhygsXBSjW3+T7WR04a
o2Cy0EK2TMknC9aD4XY01pj94mPJlmBBXxU08HQZOz4KyxRgAox855DhSsLpRPCsNpBUV2xMnWiX
1Qo95pXAMrd4v5hnRRrHCjRMPeM9dLsR2FC7Olpj8xTH2kmbWSfXmu8pSkedvfttkdsela440HTS
ed88jyFtc8b6DPFA6Zclea8l1t9hBQxi+9OVMyYtRZV6JdV3Xw4hjK380uV7RnJxtHhA7toRGWKR
XmwAUGhcc2vAbCaAzaHVULzFlZsekqStwiKyukCK+AdFbHak11QyQLNh4VIZxJP1VnuUgxSPfRAJ
GhNFWunw+kwZ+llzJp+J1y6/pm36Weic7RG6ki4NGCJI7Ht+fMEgikmrFS0GB/Jq5pW2umM26y4l
hXSMW06D8LV8oOhWbdJhp0ro1+bEeIxuXV9QB2TOvqJZRheyycL+bPRI1Lx77BABFt+F9lzDwYCh
i402IoCSzZGkEd8OYBYuJU5plkdZEtFIvdylmtR/tIw/4vFHuB1iz35uYbogq5zwYmZnu0rumsrb
aH5+7nQG+S0Ov6j0n0eTsVibEEHrchruCPhB+HxADsY92cXXE4a4tM84a5jZr9nOz5evEPJWIkSY
drNtPS0t77k/AtKhBKPhtgqw9WPAybILYmKtg2rqXyy9B9OTWa9anG9bGuo7WclDblX1xiO1eCDa
fOc23NYtUG+3iW/mrHgRlhc4mp2EyQji2vGgNtZdCnLM38IPoa09YMzGNN0xKUUSRXkFifuORmmB
NI6BsOG0m8GKzbBghmJmwPan2mBZJlvt8gziFMpvXS1PFtNY3IdcqVmHQ0uX6SlX7/sqrZ/JkQer
Y+6dTc9oQwqO8AjCoGYHde6Ea1/tjYZlqdP6/JE4uCRiAqYl7rGaJvwLTrejD6cHntmc+nYWW9f1
NkTZ38qU37B40H+svN2OtbowpAuICu4boQilpI1aFxtyK39ncplCQaItTmB5v6Y+mZ8z3x8DxFnb
vXDtBnSON298bbmXHAIy27CvxGR+CAPpR7ss+S4u6xdaiSErx3c8ds32kvbM/Oe1goSDIsY2wgR0
jKkjIM9QKHLq5OpN/WraVMx0EKcVYVrwg2W1UOAOxabtfd5SD3TnZRmvdaQ+fUl6nm6RLztM9Q2w
JnqdkkuJt9lNYvTmaqNh7CFDLRL3sfZq6d7naFvcgYCfOsS8SWdw3i5g9Y+vo8HK5mXIFC7vTTNy
fTCNPC+rHm00ACcmo79eQAEauUlIAPYDGObA9R2CEJXrFafKR1eyReQMeLcQmDjaqPblzO2c3TPp
GMJsYPu1cm7tyzsyDizME3lz66x923PyCIOBENKKpd3iUcNpKcP0QOIbeaQxz66ik1EJObC68duT
Kd+XJYnqjD+g+2c/dXO5TB2u44EXBemlxbR6M9cv65R8WQs07ik/GyZh0Jc/RJXCHT1f2aOJX5KL
ndyx9FUp282M7eVymbA3cEaZ4sdVgFevVm4N2UMv8N+zKbmq2/jtcomsE6sZI/afHm1yyUQH9V28
8wwMYG76mEw8Qrepzn4BGmky8h+hswERKgAoK5vnwBA5t7hR3BPnWoeS7M4+zo1gVm+g6ZQ8XqIe
/Psol2p0P9cMcTa+2iu0ctkAxv+MTR13Zkpujbr2L1wMYnZrngMvqKfPfHHgfDdZv/rCINF6jo6X
CzNa2LzTOP/RIkLMtaTaLiacQSRQH0Ma0b4X3QbKwdPlKjJ9lhUrXt/J/7jHarx1I3YJXfB2tgXx
qn1uF6G1ljeLMDDVgi8jp30JvHFlsNBxbUP/LUPNqc94fghFjvNdJ53fFW8d5CE7LNUSXXc43EFW
BDpqcGCLJG6rrzUl8QVxC+/K9cM2o2FtpEBMpnbrlSzFCquv+7ym0Cr4RbKlI5++4i8HxFATXj/m
96VZnRu21UDS98xk9CxB8gV2qbRYjUmzBB0J/VB2Q7RikKBkuxsKkpRJRZs2NKQZua73hlU1YZqR
8RrxPbJpX3pe28gjrdoF6LJtbf53EPENU9WzkxBoYOVmyFAUQjAG+8uOzWwk34x+8p1xEMMHPGHG
Skk+K82dFdkvkme/IbL3fKkDtJnrftbZJnlP8MAL1vvqjg7zGEYuZCpz/kWHk8ZaTmt76fOfvBl/
N5Z7Km2NEeBws9QARAxWlzXLf6r5WdR1i6ArOmszF9fi4hocJemwM+RGmqKB72AroPM/NixkWMCP
jHfDhKplo14zU4/fkYAfLk8EviW4TBwbGrsQREoToZH3WYdz6jOHUCvnOvGapkLsXVaboOl5cf8q
QQwmCrIt6UazjjU9l8WAu2Vp6Nq72X1jRntHcOhPuM3jqX2Sw/rqO1f03JDXWHdmXm1xuqDt0xkK
uqgXQum3iIySTd8P4Lo6LqQx0rCv0dWz89vOvFta7YtDCQYGZbUZySTco0e6biyfe9Caf8VFxx2p
llUjYYvNG16drm7OPtnL6NX5QXHn9DUREMnKesZr0ePj2DQl1rQaqWSoMcpFG0z9YvMQsvkqIUUX
Ywm3rIDbEWd2Gw4ASLdazC+z3OUr9nR6uhYL6cBRBBUSyfWDrX2jhC2xu82HfG0B8KrgNhorKHdh
WsDaji3ttZ6KH9dja0WCiR0txdep+T+cN3Z2g++iYwteKvGG3ZwOI0NS5uV9Qko0lfKyB9COjQmf
H+Hcz41WrDtz4UlWAC4S7CX4/ijPMAFscr3eDYt1oJVAWZSwgMoFk3mW0+V0mCmIkgum6svPfhwf
RbtSpAHoIoiS1zWzf2mUG9Jc78T4u1cLe4ZAISWXM7TmcdmP02s+mojT5E9UcOuskH4Ccx6vuQWh
WYjhfqDQQ8KY/Hjq75cyB9fsIhOcJjJ3ytPYFecsqxhTfhSzYqRHGAmzyz5an4Y40Qn14RJx8jM4
Bo8xLfuQ1pEalCUa4lNyzcvRul7gDOrWrAMn4Fqlqa0HfU2JmNfny+XnS6veXLIv5daBolWu8Zab
8hZiMpeRqufquTxdyqBU/C4mI4JCyBWWGd7zpQa5LOJZz+ZqZPpDZA78WE47R8+7s8CJqN7Kcexf
/A7tQAW4Ekqa99yU6WnGDZo1nGoEXdv5bgYc0hibWHlMLxTXEtI2PfH881L7YtpAaYVK0DO1a8Si
eA+stj6wHiDzTYsfveFRqYK76PPfPsebwJCUkI4eXaVj+pMaOb6XjvXSKR/ayAon1L8wjYylOxGW
sqsRpoQVTcJNhl4xmPPBYsqXn1e1/K95fohbpwrZj6g2vC5A9/E7kiwBXScPSW+fQRSIrbU4T4Wf
0/nntZZpcXZ7a8I/G5qEaVo9mZ7oMZmaPs/wEEEjONckrp4vuyODCq5/Z7wrp/SqpQTnQKGSBe0T
eoNz2lPV1O76RYGycVUVTyLNs4h5yuq5zxPMoliepKob/BJ9TAwBw6uzH6pEjiHse7aFywZS3NlQ
W4CPOJvOB0VAe9P1zpYcFZ0hn/0uqu8RlTC5Hs51VYhTvm+0/Pty7bsMWfdplBKArL6jwAtBrYxG
hCqmGvunsu1uiUthf8lXipb0TdULyu5VeBy6Zco1Yzr5plSvjTett6km5sCe5Uc9nFGvFHjY1DKe
POSonXkn43XX2ckJvskBWNDNlLD2tGN1Fj2PlUboPjVxyPSpr9BDnzrD3CU1WKyzH3VEogmqFrSn
aWW1u1zHah9uLeugLzysErBlmZcn/I83k/Gw6Mj3vYwSaRHjN6Xm2XKccddLc1faxc9gIgSTctku
nTrnot3bpDEkDY58V6k2P05Jbh2n4abRCT5umpwwR94Iixy11lmBUWntbzO1Xwbde098/84tyFB2
uL9qg6DVwim+KtuV+4wrd3ef6ywxLWr01aF9mjB+s46aemV0dUpBbU3g6RSu00aAlZhXJHvChTzp
R8iUmehfikrVA0D1i/jJZghjqRRtdegkiNQpE58yj4KQQMzX3I7e3Hq5GZG/bzyN0oKU3xfMZKpB
rM2cv9gklRcRL3C6by0TVbEAnEH+9Nj440aP6KC3WGzIUDXvq8L/kRFKgnwqNllu5zv/QzDk20eS
uwZXMjoQHejSWN2wWWMOoBLr1+Io4gkcNOrlgBzrOkirGa2QsbzrHW+Sus5dVx5hM7p4xBs/wB/0
xM1I8INKTRguqQlzUUcoiBj96FWJ+GNe4cBnHqIjGt2Q00zSEaZTVSS1vpVE0e98zbm7qA//fGiU
BFG/KCEnsRoBMJh0c8lR0qc4tErXPiCSAZTYyhdT/enLg4gExcqhUz97+eSIGluFJ6RboZIcCokm
XMZq9Aq4XlKIXbk2CL0Yr+kmv+QLjAqVf/mgE56VFl5y+POpv77Fu8S9CJX8cvmSdskoYEjECZgZ
B24HSsD/9Wsu//rzzX++QIQxskj14fK5y/9e/vXnc//IX7p88s/3/PnGf/ncv/zWtKTHL+nU/P30
ysuTxD2LBOjP37k8vN5FzTkMjH8vX7h8AJKPbnZB2FxqZLRefnk+MPv454vif9WEpx3Nul2uAAAF
eP+1HDNHaWW498yKjEAlLzXlFPXXl0i4y//HrvMwNh4DHKUP9UlHwy03/2Vw0JPzOBBLyWs5ka0R
N+EMhjIslPJ2dK0ahYES3fK47avLJy8fgB8lG5PJPiMFcirogiFSwry2JdHSvYoL1L6Xf7GcugCY
ECAoJTCK/NPQRNauXhC2AktFKqz0wpgiHgS51YzYOGEiFPnM2X+biAPHEV9G2CsNMiyqraNUyUYB
KnvSM8izNoELOkeRUpvKIHKqQ+3LA9ylde9UeR6myq3s+tYLZjofB+w2w9XadcxU4wwwBOZwZFgN
sEundLZWlt7KmqP8Ea+djpoxyvetwAwXRaoGQYfNuNcakju7x2yTVJrJHi2uuFdNbvqUAgKdFf3E
5yyXD42s3QDI+Z2mlN9V599FxJm46UuMymQqkKOZ0ciAaoIo3BsrblNPw+CbIPebbgj8giDmOp99
lJ8aE6E/hPER5fDKkQYpvYBRFo72Sh0exfeErD2YiNhXpWbXsEysI8wOL8+vpyJVll6PoZnpfYvF
+vQq1wq1VnPpO5Vffg9yqG+Hz7bcS6Wkn1vUERp44DodTnY23vVKdU8c9E2cEDw+Oyy8rT1tGqXR
Z0xwWyHaR/dPd8pUOv7xi3Q2+dgrhb+ptP4Nov9Wqf8dLgivAG+J6gMWx2SGQ1YFXaFociU4AS4g
l56Ze4A2aWB9QDlSZv5+cBCzQUzN6e24kBq75HEuHYeiJbeudUZZyHFKpp7WyGiuz6pw8p5ID0TE
Wi5vIsHVXynnA7N87Iy4MVZM9+EUIwSey+VOlhrk62zpNyBYd+2YZaE1AKPw4t9gRfyt1ctrnwiy
sJbmcpR4MUB9ByCIsRaa8gz6IqIDIzeT/yRS2tCT8nNMGDsKHB4NU7jt0HiINNU43vRKWKkcMpto
+OIRcF5RZpEc1wgU200lcci1acTsWFlLNMbWOE1yZTmJlfnEx4VS4kZZlS0lUwaVHKcKnCioayq5
rX6nH6fjcSQpXR8Y3iPVMZXdZcT3wtHwEOODsZQhJqcSq5RFZlRmmUi5ZrKOP9WmW9qpyY7QtutE
WWwkvWsuIOxxyn7TtulO6Iz4nHXjTrW1s3u0pKNtnD1l3uli616fiK9Wth5DGXwGc3p1huREG+HF
ibz9eLEC4QmCXX8LhOs5UmahTtmGDMg7ykak4Sfi4EpLBYcR5ohfRjImoe+Op6af6WVhRsKEK8Na
GZSAB38UU3YwJj+Bgo+JiRbqnatsTbkyOA3K6hQTU4XzidbQB2njt9KA61c4XAzVnXNnKbtUp4xT
wLXYjJu9B0mOwAnWGXILIUk+IGB5N5T5qu9jLtuIpo1xV83KoOjQroqVZavSgYEqE1eHm2tRti6B
vl515ypl+GpxfpU4wKQ6865iuckrugjlOm8jP0VnDshwQ274qTMbGGKjuVtE8jzgMfOV2WxRtrPW
N2AyyNsFWsfVysJtpnlHxN7KjVog3ss8IhkIiogaiGPK2DbicOtxuiFl7o8J3jcwCPoNk+LkVuCL
y5RBbsApNynLHDfBCKoIG90DFgf7SUs5nWW47CLcdrqy3REqWmwHnHgQzF/mKvSUQa/GqaeNMORw
7kEYO1HJYSLF0pfaNmpJb7+m/Xu03tpl9tziAGSpe05RGSjKRopD0FVWQRfP4CDp97b2YcDEqVyo
/07YeTW3zSVp+BehCjncMidJlETFG5RlS8g549fv0/BM1c5+VbMXLtsKJEjinNPdb8p0rEdxt1hZ
SDMSkR0GRvVcokMsgYL86dBGxS4TBj5qxVJki+j+1+DONxNWwoyuURWBY8Ih5oriEeWjYfZYVRb3
E8wmt4MdRxUP0QeOHYpJLVpXbrofUFKqKCpjkVYGIrLEpufSoboksQQ0jAkjo3WQEgVB1BaU7H5u
9LsS1WZra595pj+AbdlYIR2R1Xx5IISW3NJaEO8uvYs5aEukrNKg4gh8TukMRVPBafkBjx8hmHKN
UJK6KEpDlKWTSEw9tKYxzss9umOdMlhHi5qr2uuANtVBoxqgVbWMACaibVVQRSnLMUC8H5vqnMQB
OEB3MFG8ynueoYCNUMJqY3nV0uCCN/aDDuMERwAG7ciyTwUq2gg1rYOqtkZd6yDMwCQhENHtLPJb
TPGalYkit0GZa9BzQXHvruk84mQ8buO6foVAg84ieMxN81U+GnkorOAOFTsbNh9s3nex+26SA03H
jslA3X/4ro2C1bmhwvI69uTRwWsxQotQfkysoQGisKu9WKiPLVTIHppmP7VAvCC6aKlzDGb7JCpU
D/2yJkJmG0UzM3jyjbSdywgcg/KjMn6OE6R1Axp76lZbHIk2Jgpp5ilP09MUIJsOREDNxNMUQXWK
sjpEYa2g6IFNh+g6RX2t6edZxNgDb/yUsrNFzmPjZr/yOTi1xdVlqJOi5bbQdCN/gAwfKr9Q/ME7
YbJkuuRuzhpMMJD7O6LR9ti6oBPHsYEzUKTjGhryES05M7E3SpVNVZa/6+jsxtyGOcfVmvkB/vRa
Aj3ujN3FYUxH5qLNeZ4rH6VVghFi4j5ODDicwQrpsIcDPrwG5sqYoJBHc8VYT113tJIMRbOLL0I1
FeEP/qQHESmhv1YG84wzq7PN03vq6mAz2ZjtWZH/WY3Vd4lVn902mJVpAdwfbVtlWL6Pk3qISzhO
RY7BgE3Qa+uOX01SfdkNp35uchOqCRArJGanvGTauNWYcrvhtAkL5zI2w0/Yl9k+13S42Ti8+HlJ
G2UFH4PCvTbMGsAq5cHoDdtB6QOIWNa8UTtkO50TNniFVkfhzxlYVaAw1PfZaNJehLi3KLD/MVaE
zDUYztnWmBzHyhMT7kdbMXADSDnobZwMUh2DdHQ2Jy3WniaKJJm8IHU2NQbKtIOhs4ZlPBxiRT3H
Y2Lu2f1+a5r/agVKtG/L/qPL4ZozXxpXkGg+CwDUEAKQFl2LYv5QR9Qgbc6ZXk79xRyyvaVwYuNz
pBDaBq0VhC3O3jqPwWlCYs8uj2Dt2YzbOFzvdDJJNlhOf0xhuCOVF1ALgdwa4zea2Uh5gabPe5JW
L0o/3dlR+JIheHJ0nBXwlqpX7dCdY93aD7aO55D+kPjMTRw1KIHwoi1oWbQy5/7H85irbCywLnQC
4a2yvOuQYS7KTM5IvsyZ+ppaz3aYSk0ZvXCSRY8xrsCDbx5MvfzouwcN73ZX+6pmkFf+TPAiqNdJ
BUGrXg872+qfVdD3lVsOxI/DE9xFTMWEMJpZEHINE4MMaNT8msvZrf/re9Go42EBNJkyRscPGy8+
xO3s3zyFzcPLo0UFnXip7XtRRyubf/+qHpbsRpBF5EewMUlGzGN5OpxDD/IQXQ7O6fvryem2Ew9H
JS//1Q0EF9HLPF/lcQMokzp/yw/7PEcXug4SEhxP5KpGI3+dE3hQyc3FYKFgMMfszMsJyeBAwrZ6
U/JvDDK2y7/le/wpPaHwRnvcLFbL1ylStarb1jEDC/VrONSFIhLo5W/UYwe6Cug4+1rhZoQO7vH7
8iOl5mCLie0ey9HjueLcu6v75mAUO7M56+YD+xAENvD7Vv2RC8tbvEBLIZRHwyN8cmZzkP/4DS0+
e/y3zzxGODkLZ09ekDDOyQyCyInSCL+ijVyr1VTQZDP/04i8gzx5WXfbUl4AwLWRjEew5LHKN/Jw
cl3ytIq8nBwRhLx2HqOy9gHdlvx26KoPNUg21g07+XY9+Gt5e+TlyVv475fqiUk74UcBc7NqpplA
3A69GCKQuWX/3qGXWJFusWpAwCZyKeTf8jMFeL9qf2GwtzULRhz8KBbYy48j6d8TjbX2ebjEQzUC
pVhjjsWEogqdnXwp4NtF4+I1xOtso80MrX1SUU1o6W95KBW/ZQm2sBm6T3X9NRT5VR5SfsYr7tP5
QX5CrikvvsP7f19UwBflgrH0O8pT8RR3AwHQOc1z3GjL08nD2Tiz8TAGHHBalCdvPgxhRvUCUzov
Lln9jp/BjCQiv6J0hnMQzKeW2MtNjkAj73At7HWQjsCIfhyKbYNVFQ8KWUGKXe5D1MUc99N1AfDL
Nv7huL0pI7drhuBmDrNbEOveWc3wqgAxR04IHBwjVm6ZRas5t6Ibtnex74976Ag/JWJqjOJR9hRq
tMPaZmUPVnWwag16SHypgl8xAz0OG/2RbuEr68cMwN15WGgQZsWN2mf3HJIMywQUMaubWTQjMAS0
4LqZsP5B1HTMZ9I+s/BoBPkzwc6Iq13YOi2ufNQ4jBvSU1P0j/In8yp9WwpNTKhgDaQhPW7mXb9D
FwKCxSGyHkJiz/2+2EXObyQu1bq2prfWr/H5I6JlgzImOcxUbJYB3cCoHby94w8jd1xcrtCM0jAQ
LgNQ+InJ7XMSUA/NFkN2WwdtMibODBMpuaIenRF67SQHVh1rsqMwNLZLak83UG/LuNslToxVEqEe
2tRZdlEEr9QEgWFglxIgAR4TGYdJMaODh80dpGR2P4Oh8JRN17YjjBjv5ztkBthhCWSmYnG9bvLk
t1njgF8EdI/6wPXn34VbANYa6Qf8CTyqWiomwP3jUGuY+AIg6RE+Wyq25235lpdafhnMJEYrFa1q
w9zNGqPU1kUnanbqc5ky0wZM+8Slgel1hXeAgBRF4EfIOel1FnCS2vmQO8wO8pBBtw6vb9USVzL7
LUhsyjHsMVSZhgkztwK/6BHHHTT2x7JWz7XHMGIaIjETAMy09OKyjPAxSC64zIV5VUAVW6nlAP+P
nJixYVLqM8vG0TBdDxq8t7R4DhCos1CBIl2UTfiX2ThRetbWHP1ul9HJTE4f7fMG0C/PyoYKC9y5
k1u+VBz8WQb876zqYk+WgREsn2oH13lIqBsV1z3k1jTcOVRLwCrWg+qcvEJ5nf3xd+TO2jby4t3y
1NW42EQo0XbUc+xHzCA/qtTXVo5JI2cqPZlR3P+hFZS+0oHHyGKF5iZ0sDy/ixE/bJrAPWcR98Wg
YkU4ujV5vAxOO7T2vUfdMkcP+NNM+2jiN53YWqPqYiV24c0QZsbAHk3iXjuSjSBMhn1uVbcsZ9Qc
DgT8QuI9kZaSbob+mHZ8ttGb5RfuqmK6YY9kvuQaiXnD+JuKE4FcPOl7OA3ntkEBNOrvqgY4EQ7p
hT4Qs7VxTnaoP69GWPwG7yb1CVLgNkRgDjf92jXhRcNT0U3vPI/SqEpr4lQUps6yFvyOe1vJUMkF
Q7cubfYALSHHqaeJ0NT24mn4QzAnHEPYWxmGm9jcwrJY4FQBFBeWVFZwPRR562aOPu3BuNOo9x30
vNt2oDxqY6pBvPgzxjahF6qrRNBj00awCgR1JqXt1LmYxAEXLaBBncKaofz4TCiYkJKCGMj/VLO4
WrP1lMEgBOwBuGEBd6V+33bGqxXTwOUIyIEck7649DZKK23cqbEN5jN0yc53QAQKBN9tQcrsdUQ3
yUSkRyAJLy43qMrkSQaQ6NzX3rBs/WxS6zkJ4QEJy4ujg+oRsGxukclGLODM5jZL3XTnZ+q34GcL
MQfyvU5Hn54tA94Es+K7YPLBaenRzBDdfHSh92CKJH3uGDB/wzn3XMXJp65lV6PkXsDz70MZwnzV
AGrrXezsCFFgPY+oHzp1Y2EHRqyA110ICLwf1fEtDBA3yxjI6mHyRKGFvFE4MpBQbtrMjCjnFdZj
OdKTGMkaUTRHdgCx0guiPxDEDEBVLUdw5JGWZbMQOjgRdj0chi7NsL1MvQu26rvS0i/YXjzNQN+M
DrlB7J4XEcmHZPrIRzRSxYuqaPCDN57LxpMI32kTFd2IOSVMD5IISGWwzQejsD5jW/9dds2XGoMh
GzM1QE4cS9TzEXgm/QUGro7zF2bEluYEVR8NdIdtLJwecitQ7K56bKlWyx3T1XQPZufuHDCpDHCu
DprXZPT2scU7Vztg2k77k8fu7S95amh+5eWPMjxGxTE3u3OSCi9WIL80su9mXTupQutshOmZhM4G
X3rmJmUPoaaBjO8H+acgdraA7NhoskSn6EdAQdstXxt9eE4kxUv6jR4t6ppBcLSOSvuR++Ypr5WV
qpgUroKddbBEysJ7r4f5fRjZgDCH4dV7IZuwVmIImsb7/84LNsRz+z9Z1RpeoDQmBiePAe/8P1nB
tc5CgwPbHpCsy4e9gKIgv64b5xtO0OcZcughaxgjmsQlkoG1XrgLccebhPvTX2qg2rLxjRzswlWq
Iu6Goi6uijAZnYCyCGeX4/I/y8euIocDx3uC20Vg7/Wwte8mgw5HLU9x2tG/9cCRngB4Eo5HA/qE
gsL6fwjR1j/p5H9ftuFYGq/d+z9m5NC4igyf0vZAm3ZI2TjGGcc0B/KowtG8muu7pPwp0NtsdHKG
VpWrGSseCc5FEbMg6ORgBVCuFPDvJqH5hDABcIOIfyhCfpEkRAE2e19uhS9r7+46i3dvOUUZsK0T
CAV9yrGmh9lzX/ssBCjIvhL9SNkUyn2aCBUZP+/0X1x7ITjkOaMgv5quVFkf2Mu4UB6Kz8zG0wtq
JbGPVXRIwnP5XUXzQ62k5v/zphkEDv/jbuGF6obtWh7g7v9501zHTZxeMZqDEhkQ4Er/NoNRYqHI
XiZY7lg/tzqw2EKmXOgRoC7HwmQcJ0cLDcvFKTxcsy0Fg07lPqj03UKOWWhN88zm4dhTQRuXnpO2
4Z2zuYVCNXxkTPrxl81mGi8Y3gIS0yIJuSEYMM9K6scW44ksD491sQtChtKyAv/7YnH+ec8YFpsG
KgwXJuM/JAhBVyWkRAb4F+EXt8MzRPFdcZrkmMgIEIGYEcHcZq+QJB7IzNF5IekpBh9llAkJXNjk
/uQ/WES/GpWDEZp1IP+HVPj+2JRQLJeCYaymxxGmQSGHSmBmn5PLO5N73i3HBnxNIDRhozEtVqOc
/WwAI8LYdKEOobqEMkdbkZZqsMoGTJGd4jQGLkyqeIThkY4kk+eHeJ4WHlI8mNXJasqj7VZwC+Vs
M/HO2VuReSyEiOWKN5xGxF1nMD6KaMH3Xg37M/lUfbhHwfSSQE2YncZGD8DpClxVUpAn2CbJXaHH
3gYeNwMw81jBxNr8909EV51/bmAO7gSIaVTXI19AohT+t6zB6hSjTKehPsRFxg5JsbpvxeZUx1+D
AJJ7e7ZxtWyJYc6r7mTbFZGEffjDmVx2EJv1NniZhFOHswxU4SrHyDm7cy1UsErBLylR/lZj5+fl
4Fd/N6VGO5p2t2qII90qmv5LHeY/ThR8wj3bDU100730x03YODLlmcEHByqe4AurLKltFRWXcxeb
3eecleV2qnw+D/ujEh4n+jnCw/ow2oZTus0c5cVvQ7xtym548Jxx287tWaladZf0+gblPwk/2mCd
LeiuSWJkhxqYJOShL302nnyvr/lKjtnhoG+irHpomNUdjDFNKLwaDS+ahpzuDu7sphwYN6ZqtmVr
Q7xRfAoH36lshp1seMIMW+hsRgsD3TL+CCG2TqmRpEiz6/QHg2n0/uxNFrE4f5lUy/d1CjkDy3e1
D37yLF0psYHmD18MKSiDrLzaCghmnXcBljOsDCFu1Y51m/36In1xUEbvTlwfvcJ/Yaf8lNaULtog
YYzZUIiN9eBZ775abhKrg9Lb+0hHUGkyhryQN80kX6FGmMXdYy4+hBhExb82lZAyzUp+THISqyw7
62pImGcMhz4yqMJn78+UB4SPpoeFqdqGv4qg+1J0eayQHsIz106OJMLKMkxLTWXbJ9wpcwhiR845
NpR0ohFhwrXt3BIFBq+wuqTibFKsfJbeElL5xU3DoxuQzKT+5bd10negLWdXz3ACAIw/RHBIXYYI
TsioQwh0ZgjslKhMD3MuV2+yeQf2BPfeLG+dBp+/avq1K60wleyWcEt113TGo+sX777sQs5MkaK2
1WtU6e/LAseaAN8vnAbCuIcBUAYIYCr9WuJLcyLDWANXEbq2tYnc+s0Nhqtl4O+k0/esrCHeW/Tk
rlJTymWUf5pHW6Q56tNYFU9lVFwn0U20QMkt7TG+z3CKfAKPI9O/KQzPCUjQ1rVBHtnSdhPcAxlc
YxQwU95rQn9EgG5BeD+G0XDpgl9M+hVluW3D8KxpNacHmFFq4Mltw/CPWyMiZRVanCQwBHn+PmTz
tnIRshGBbp5Bxl+6hLDnDnqaRWbwMCTRNdaH4zS5w6FAuozkJLNxzO39HckojCy65KnIe84T1bNI
1Q2vFr3lUUnsdFP6KgCgO1yGaf6ykkl/TtDWG0l/wS/zVs6IWFrnxQ0rtqM6wzuuZeIUwfdUQ7Gs
Iy8C3xgGsm2E8j1sdJJ7jX5Lh+5uEoQVXZfu7VaxgP8x9S+8UaakLZ2qCXDXCrEHkmZ+cBpruxCD
sBrCQm0V80lsRyv0JW36hJC82iVKfprnCGE3KV7Y5c53OlNzUgsUiCx5fsxaDORmb74LCcbaIoG5
Kp2Gfhp1OU5ZyX42Z3Ks4vdywkqM7jXYDVbzgwcXHQj5pmgFNOMEJc04OU7zr38BG2oJpmeKrj7O
mq3voK8dStXQN6Ft3GyvmE9e+zpUkc18CSoKTiVWRgXPP7ElTjv88IowGeErVspZd/AabYfxUPmz
co6c2DnV88/yn0a+svwLRR0gaG1Cs82neMs5bkEAdO9myOsH03QIdyU3Zu/mxltUecllDAhCMWbU
y1pmAU1N6jloCuKeNegsw3wfOE5MwhQeAFHaQTdPq+ycKrmyLnocMhgj4vrf61dIdNZ+ucrlKgyn
4WUYzU/hw2Hxi7yG/BABqWBwsfZpQ9fFYFj7DJ9TPZjCI/lo4DtVckn9GNuEiKcj7/KcqyoeZimD
cw3wcGto8HgbGIJnN3utyMU2dCs4Jk5Noo0UIb5WwKcbm3GP2OzRxA3hMFju3tEYqSTUnQAt46sX
qwTITptR1/8YQ5zgJaPXZ7Mie2cMtd/YOuA+OxbdOSxJfYEhE+wKeyIfqteOjpkD5jAlPA+66azj
ANiQvfjZD9xXgjsjRHYqdBYyZfvMxjSBHtIw4vMwPVrtdJ83LJfQ0666QmvBxAT+oNLEh/E5INIL
d7zTzAV0M3mDWexre0hO/b7RUmLFpnavZjZdclXNzclSnIZJBrFYsyQuxJN2zWE4nSDYx0f8b+Ee
o1xgRogvx4m2MEFkcnLZqTl4MMBYHiOAynsYkGWsdYdYCVJO7iPxStZFo0Izhrab0ixvtNPCAE4a
lChF0cLMwgSsbgLG6k54WCRcRdsyAU76H2ydmU8p1WXZtXDxHjbQq/+kof1iZvPLUl3gklJswMn2
gw6cF7TNex/AdnSB+2Byp58unnPJPLYbVfQMhFgwNjJbpjzbhRqdjmO0DxFUTVaxG+rkawqC80LP
xrTAxvUY3i3O0yxGRGuDrdzDj9otV7kQpmVENPvZdQw3kBpPWqjdayY+/YAq67nDbCBqbkudVE8c
HwOxnGEM3Sr1iRQi2XGp5okRabCJnx/l+Fw45IhfYPXX7P28CmwR4qfZZ/qbNcnnINRgFdo5ZXp9
m6vsU/iwwj63DRjoCJuAEkeiUcvPCBGkX8zFMjUfgmnDqU8pjaEftQnUnCK9ND7VZYsI0UjA4cpq
nVTpKWauuOo6nqeF+pyIUaXSVbRWfGURyZAdoK4+F25/H9K5O9HOSaGiYp+5xyTtRqxIf8wzzHZI
RLyr06HYYaG+aLYWgvBYIyOoVXrRHp79Fh8emew7P0YZwClpmHNmBv1tNc640tokSrQoX+NCNKie
fhiV6r5WidG0ZrBKnZAM0YbYw82CuUu6zs9cpaxVIKgOn388EyWUgFHW9Nm7MFRatdrqU3WtHPOQ
TzZCE+uwNNCOsI27xnmALfEwZLjw9A0srtapj+kyTRM9IDYUtV9fVQx5cXUgFJSse6x+T41XbubU
eE5loFmKukaJmceohCsOYUfRYlwsHd6UpDU0KF/4OxqYVU4OaUsAoetYrZJd5TNF08eT4RsJgAyS
jMD/7sOBuljuiDk0mEVSRq5ivbyniB5Wy7Bl9OlPnD59czzM86P6HWnaMQBfQVecDBs1HlAScdHN
Meugq5gj1RN5kxgiIxgwunlGopt9Noqya1LlbXkCXJcg9LA/GPnYrmKruYlox2R/YLet3qT2XOYH
PuaHxPoGG6nPm6p+ToCuEclQ+2YMbeKYtj5UyB2pFSy1B+eJGOj7SmnvIgcWtF/DdG5q74YpJaRa
8Fvb463z1BLhTHxv6TYmuVya2lm3wUqxkR3fVI2Zju7wdrQDHw/WDDo8BH5QY/q8VifnD8Mt+PyD
iMBwDeUTsr/d3iu2vR15l1akqJFIkQgh4dJMcLqlRVR4CA97abcP/ijBHUFBK6bVLwT2/JTKjJ8d
/MkC+c5mdApq8mG+DjnX6k8xpn+h067NvnhIwVvZfZC6jOk2UoIvLec9lCqVA3trY7o1D9XnoZi8
DzXLfjQdsYCs21YLH203O/Rt+Z34yVGTAUjG5Bddr3pMpvpPz+TUkGvEDfhWOl28iXFR5BI9mEM5
3UdG7PFprstjZujQxWxTpdE4DHgTwpA1rY2iDJuwNxA3dpW5t0KJuR/jn2Ui4sJ0CBS/wWQrCzc4
fGyWLyuh2Jprz27i/nJH754ZFM74Pva53VbtXV+4VrwDIh0qgs8ce31i3nDtbWbMrGm9/u5lAR/0
UMSf3pj8coPwOw/timl0iZK6wy3L8fPdqO2mkE4ekjj8wgbdxAQaagwU1ca+LDoaHNHcNQqUxr5y
diJakX5cWhJror2mJuNJcIbD2/M0FeS2LPr62PgVJROCQVF4LP1RGXJqB2GJeIYsMqf3botwalFg
aHJTVZPykutQk5BTLwO4ZW6tS9XsNIhSsDxbNRgqwCsNkPxS+GUyZzax8l4bLNSEQeShGzVk9kn4
FwBY9DkqOseVD/tLc3qotNJ1mBgTkss9qMfatqh7qex7TTHRPj/a3n03t/us0POVBvfkGDVkiDW2
C4oTpadoCnOOlpfOxFaqt7BTDY6aSXyv0RAjEts2/RjEf0S6yn0/209tmftrS1RlStsz9TZ+T7LL
JvSgQ0tkhVJDPKdfQ09mlyyi/GCOuzKE0qrip7c1jY3e8ikuilisRjmJcm+LnBYnpwZPXRr9bKDb
Wy7BjNlxCfr4MEMVfTqLWxnNB3KoOV3ZkWJCsdaViWrfYUCrNhQHyUDunj9dtUmDgIHqopu9/GiU
qrMqJoREiDVOi0B0CA6mRS6JS57oc6XkDwvAuTS5OjEgpeFcOiUBZ2f6XmfFh9Equ6CY75uBhbqo
bn0HvNKqRhyWvzpvvHlKg+uNiUAtGnPzGKs4/ST2nwIZxK7NnEuZQ6Cd8LTclZNqHAv/iwwSZg+q
jtLXPyw2HVOnTHe6+ZoGlrrOMF7bLRMfXIHQ/DVufmE2fXI8tAcjW2g9DT9FosD/dEgfwodgnabX
OIIl5FI1FSIxXDTLi/IkJCCHHe3mmdXHArlNE2ed204fs6ddYnV+7LM5XkGFZzDmkViqBfmm8uKP
ZWyFUpRzNey+HH9+GOFtD4Vza6vx1UzzrZPYt8Hv7+rC2rvSv3aMKmCNodkSXwc/UArMPwFkBG7G
NPUi+//STyoqfg2DEmATWSSMfKICwjkGTXgr/T35CJG4Nh3oMWjmThSIy+pKjGln4q/m5jrUpeTF
DHgpRVwdvQ4OneRYS3lXtWzPy5LLBJFZQA0Birr+y7HJfSsg7+7T6TXFeRNOrHcz4mtkqX/yjnWp
KOGut9k5vQy3A5kcuw5cVxWn/eVIJgz7S4kLqMq8y38hafzlV1CibNFEdbNy8RXreUF6l88QqgVY
fczQuQbMr8l66Rywica5ATRxskiNVKjsTJ2LXA7+9XHEcmglYLyiKt+92b+3/vDIOAzAAcP1DUni
NsujZICx3A1KHZXbZV0sMwQFgAXIhwdkPrmfVOdJamZIm8lmQS4WAKu1fvlu+7xoibDRDlYKpEbc
8ZvN6AYTg8T5NRwVKA1+uMuph5k9cq1kmiOET8lTnoRHkTCCqlIcLdTQRz3A+mCQiI2BjDPG+RLI
DVl29M5SS3cGfgr0oEelzq+eK9peNl4tZfNtqJmiQIHxANubQmg8GHLiuVA+kXKnV6nHjGLcZFjX
iF4QbwiZfUmlpVF6Lu9yHJpvA3WnOzLwWSRe2osz2zFXie9j1yicYglJibS+fneezOBHsL4ohJ8y
V/dlH++Xx7IE1Z1LkNS4rm40/j+5giR6VJyTyye/XoTFOHcRVujdGNvhXBntlxnQCOtkmTePBKuN
DZiEoC7wz+y1SrUHglvuYrSH1dDOO4EwoZqBebl8LFl9Rd783tDczpX3gvQB4IJZBox6/S5JJZ+Z
NVRp2rBzRnLeNafYBsW0dVsUJuJRI5I4eyy4/d3gughpXRHgi5rXUf6kDCmwmvP2aEsoM2Rlun36
yeAI57r+r7tBB6CtTYR0UCiN+GryZrwuEMecYUpQ2s9T+NJ9W1NBCKXJ2eM79+hyPnNa6pXH6AJ/
BuClPP0xnPwzyoYrwaDILQNtwb9NZ1cZcI8X/aTiUt3qJSdn1uSXScwEMifJdyVhS+gBCpO+QW5W
LOchnsh0SsoWMLJog23yblEVSj0XiRWCkSF/FQXiQhuxjGyXmjEj4wpQG/oUak3lYODGaqMK2uaR
z9g45q6VhQXsc7JG81EPwMtUZRp2JmLnoTQPRlD8LIQBKPZgpnm7GQwM1T/rWtFglGfXaO4oUAL8
c3WsRrgWdrp31cM9kDFpJNpaQi2voUN1LOC37HoxAVWw/fF+rgJjNYzpH5lBDh015KLg5vx4DfDS
wcmB+9pNkAaraH2kTi8Z/XboRGffOg42YVvLSwh7gn88bLyJ5LLhhT8vCEYu9+bo+rfF1wL3OQxN
gdlwyTwUeAIkuN+tE0v/xLoVUJx1RWCDDe9mfhqxMF5VuBfxfbwFaENKHb1qgFUoZGA0LSZqc1qI
ahVo1dOU2hUdL81fx8filehjOwsTcoTE3BZLsYIS6ppj6py74Y+8o/JsoVHTkYmio9ExeZOZdGbq
G9AzUiWs5JIzQZ6tnHR4GfOrNKbaJq+zP10a3UnlNCeUaNS2uzSOUBVjdQdMXr6qGmMYH41opg0D
We5vVYcAl4ALNDbslJZuavh3zOdlz2hElx7HEJoS9JMEixlnvx53jMW3XC6NHmD6X1k8lc3YObTO
LrNcvE/XNbaTSKDnaU21gSNdT7cbZBtxvmBMBLwjCge8ub9VAA/smL01sbJxnf1AHWW46zukkHrM
U+jATBHcWm2/gUsWr2ysvWBj9L/tON7L7b7siZiP8nRdvFvwEFtF9Z86QEqUYEuZqRLVyYTrt1sg
geiyS2yG4dp1c/8EprkeKgXfY2bgi2WBG1k7+qj7xapAE1F8ODHlLXC/GzNqyGX9hIaDgIMxL1bH
mUGGTHCR2st0wEPLYL4fhwSvu6iGxee8TFVDpJX7sgwTljkGYfNE1vT682KOUacTbNukge2JHqhP
2EZdjxj52nBOIR6fRsidM3PY4K0d7JrbbHJ0JwnKrMztkGv8TCYGSAnZdevKsp5DEPBVrsyHseUe
yHMOdtXrSVNMDp3YvGROcad0RIsBU/5yh+9Fpe5XCfQSj/e8Y1bj0qRaBE+FKHVdt+comNF1eQNJ
LUIMaOmIGMOTT9OziDBXvowh+5DhVxzXUQuocAq1Dhwt3wj6rjpMH3s56obytWVLlslKVjCP0cpD
RWfkeJD+IA//LA10OzfPBkFw/YBFIAk36yRJyRVBNYzsv31XQG2Hjji7YcQMs4J8O9BgOHbynZTF
cUpVSkCidUxHqL4yqIdd9kEmwi89ZIsAnevXw6yy10HZ0h3IGQoinajamiVEriG1zxGOr1DqzMdM
GB/kyN5XtT6D10T3pgsHq57hwWVCnioDineLVclwFgPP9BJMtrlKZ6ZvFVPSjer5m4Vy0dounacV
XGyKlHWF0+TKn78dClu4OahecifPceiiTlLn7D2rUGNYNS5AtcPjjTFGt1oOsSuxtwt5KLTh0k0B
7Wnjs/rNNH0fLeOvwZHW/4rbBg9mLtmpPw2yxfgoKY7lJBdMbHHeiWwAkMriQRVT+VFMdbsMUPio
K6qSt8VcJUoqCSp9lnOzgoPO4L4741CFjFxa+Bh0yNFY5k2Q/i66t2ULXfazPP6MbJoCo4RLab6l
XrT3I+YDdj8SwlbXdw7Y6442/1MhJVfLysew+u7d7leJqTp6cj6zVKdki2DVrUcHAaaRXBpTyEls
NItVCMV4ucLNj/nrp3R3eeAd3IjkBIg6Rm4z5An21XzR+1DsARrmNfCXd2bpnRXF32da8rWYcmQK
O1wmo2k0BKtaSB+B7948YnMpKajAXLZzmX45mAIsnI5hDk+DG73DOGS4N66WMWcJ1LNGT7j3eic6
LMZQC9NrIC8h4BxYiAMC/iU2JFo3SL6hPFEZ+TjOm1XyvRgLWTYnioeLNSfwGzGP33GTvoiBkRyb
akHWqVfUf1xyBiBR/lngOth+eNeXb7NLHYTrTom3i/g2QEYTzlDfwrZsQHZDWXzk0d6QaB4XAFhz
QOwY0KxMz7viBfjgQ/fbIspgqw3gvLf+s7RP40h5T4gr/FSRm/WOOFhRHWZC8etMosyIu8JBWvle
hsO6LXLisWc81a1BSCCyWnzuWgMTPq9dONZirtOTMaKCzyEq6nbk09DJy00KMEqYc2+vs4bIDID4
py6EPSvvPjc3vB4AyKwtL4wJL8JVQr1wWGq/pXcrlPso87ezC6aJi614Ujvov2qIjxCzDQyaoOhG
+9FM9m1sv5GfgOwk8L9CodSGWr31Gh2IlDrEqN0nl572FPXlW6u51QZ4Z+3Z7T1cM4jwYiUmXdoo
lkjo/SR6/kOY0n1GPjJDrHkn4/WiuTUmnOulvWnFaWyBUbuOVG8zzzed9Se1RhSFYichnY1MRyNO
wLzBj8EYHWSJtGwp33ZEPitUEBNqSNy7D1On3oXFDFXAoD8zreqEWyfbaO78kgURZ1DTsINdSRW9
EODIIRfcNPqoHuKahiKTFxpKBdB2D8rBrrN86484bLta87j4dyUzx3Xk7uDNu3SABCOyR+pbG2p4
Uxgha9lXdvmEcFoHslqXHcJNHYN97te5cP7kSv1LHK2kZwT4eEHTcqjS6iqeIkVkXWaGHgyRqRlH
E/TUe8a29B0VITpMdnK2O/aVazart8X7MJXL95TLqCrqtkrQEDfiRoeTCJHWBjTd5swQ89cyZdFG
do6wmf+HvfNabhxbr/Cr+AUwBWAj3jKAJKhI5b5BqdVqhI2Mjfj0/sCZc+bYLtvle18MSi21ppkA
/GGtb9GIti+klS8YT1NkgKnYrS/hvEgYxdlw8VYxT1VFIL8B9K+tlsjL11y/btWvEsq18byeuctK
11t7sOvsiRlFKKhecqv4Euv8dH2VvXq5LWovdGvWdYvzVYwNNhkkunrxe16ZR671y0ynx/XtEbYj
IRfvJy73LANIgVrfDY0hEzubBvp9z3tqNRcsfNzQWeOtPzYp0SZcGptmrazWl/laEa/j9Gt/Pbmc
9Fda0fq3Z+hwqMUpma8dIIlvJs5jeZ7XC8V6B8dzJBXkPXjLiCRqsotm4hhw8HIp1PZ2QT9M1/AD
X/KHvWbUaS1A5BpODa/Espba3jq+h3V570z41VaV50Lu+KZtvMv1TjKg8gF3pFPKs9/PaioRPqIf
DsDCYilCC1j5+iSG/laW/cd6rbne++1ouRMIj/boRK05WFFsPXIcsoDS3xEcDLImCOGtYRumZf2u
qqdZ2M9XgtRa9Dpi+ZGX/hkH3oofJKRlieM3dacTH11r4lf9aAXSIo6+rXlD16rierPRPNyg8xwg
ifSitVRdFwrmXQcsYWMNwykrxxM2KeDH+ms3EvSJu/65HC9JwSYZS8RzY5qCRWLGpUv+uNa3Wmlp
2yLapJ39UrXN+Oc0zjAYBtg2zkYzFn+qIP+faPy/EI0Nx/Ig2P73ROMzIOP+S87/SjT+65f+Ihp7
xh++i6rD9mEQOysv9y+esef/gVaOSZfNOWlZtkBM9zfQmPmqb+iothzHNHRkhv8AGjtQkBFy+TY2
P3SWtvN/ARqLVb36r+pWz9RRFqBVFCRp/Vdcr2Bh0cJTAfyAU7bMG24kONZYwU3aqaqj28iPQ9td
2jB3reeizkkA9crkqE+kcbNd1MbpBIOd6qHNkIO46+jPr6A1KPR2DsOwjSUwmOIZ16ln1iyz7Elq
ivSLibAdRnJg8GGFjH4ancZm/EYHlhr98vkvb8nDn0/n38q+eID1ojqQ0pb+X58nr5Ste7rp0GXq
5n8SwU2dzR3e9JwTcVAGhYMiKl0SMdh0bRjpuExTj3hyBeMKyKbehvHqPI0rEizcpqNrWmCJG/pr
GYlwsfX6AKa2AEFFLEXWAo11on3riz7sfePFUS6D9L56KjX9Jzdp6+F6yAvmA+tKjF1cFBBOichg
PKUaoxKXZa0qScMonKGoAu4iIywA2o1F66lj4IrMDJzoN8zx7Hcy5rFbn1LUza6VM3E/evuMi9sI
nfVAedmEdGxKL/XweujUqIezrNzToj3+/W3fbbPNUsTlHlHQrvPN5Sio68PrIUnVKpnwcVT2+apM
5zCswYMiih6ntDK4kynM+IZTZAH3uY/qWLvm94AgZe0FsPK2xE3Ec/OO7YqgApbcYdKv8pU1LTB2
dD3E7xcfyMy5SytJgwJHxQ4FIyecJ/nyZdB17lX1mMtJhit4IkiL/OLkQxQC2YxCyxGgoyU36nL9
46J0ust/Hq7f02p311mze6xRvUKm6h6m9S90fPxIbuiP5pRouywntY1YohQhxNwyrOAvA36dkY6s
kVQQ/sMmH2zwM3w1L0gxujepNdgTDSD9jh2pICaShYEMuRbM3rEFJYTNMIEIO06H3UjmOzwwijxL
LIwSVfNpyt7Y603MK4JcOpyF8agrvrXoZkC2UQ9W1YWkgvt4fz3UDssXRjfpeQCHf+6pZQMGuq/X
b10PcTzxw2LRAt8Wj4uODAN9EAmE10Pt/TaqAoQ+UawMo3/UGIROxF04TFk3jT65u5SShGTFpd1Z
I1MqGPkbs13OqfD7/dCIc1u1N3kHbcRJzR+e86H3ncTjAo5v1vouxF7fhQCoUFYIOIEaeUj16GQn
xTyKobFZbVhEUSxlYTugd4F1FFMuIhLCJGN3PpjFrAiiMtND0FPk2S0kvWQqOZd0oQEEJxx/LYxf
O++300NfGGnYpgBA+gL+lR/vkqnxjqZvjxvODaApeCu0fKJ4BPGNItfR/J2c1HyAaXuT6xr+bK0R
W43tzamMfvRWb8DT8mboEIM89HHVhkgy0dXreDSNBo8hoMpHrYZuVftkoSSaMxG68MbvkzAY9+jC
HHAYrd1jOVnlw/DjDiqxrTDzOUWLATOevlKRTPLCaL0Cy5+2kQMEqQFmxQT2tU3Vp7PkBHb1xK17
CFK9CXybO5z7MckPSdo8xVi08cggELfqQBvLl6ZYYEfWRBh0ChK241psyL09/ZXP6Kz+EGMiAhOk
ktuskA1ILdtEEwT18hLxKfYPpjC44hkNsUrKKYJJ5sTqxF/VDBWpWQ+5f+HCMZ+kzSzGpwwmrIaL
IjdMBmAFKrzGbg7LVDx2bu/uCtiCGws0Nvzg5zbvABSg0t+qimJWejB51TTR/hmDFog6vycYaQ7J
7hInP35BTCXCSZZnR0l43nIkjyPsJTBNaQ7fYBPBLcCqAG5z0xljQl/kvyfQgkrDMAI9zl9FNVan
ZERXPUfNziMQgME98j4vXZWYmfOpOoG0YxUEJo1mMl2QzyNzVq8RLIjzcJk97aD65q7qm25beNH3
7D7hg/sRKS6++EquH/M5L8M8bbsD2/0fqM+cfcM0M4x9a0Ci60IKjzs+wq3zrjkLj3IdOrqW4vPQ
F5uhy6Ndn5jIS2KSiJwuiDvzNUo1olXc6OKK184gVg9hThf4Vc1AZ8kvg2TVbbr2GTgL0ZyKhE5C
Y8nUwNao6dCg2v6YJRIwb6S7jKJ6wnwSHS4aIaJZqVe7Nb6DN2e0pX1M62YBzdQziBTOimgxt+1s
Hhu3VYDe+XiV4pJP1rQrHf22SMQH0ehZhi85rb+dOVnHUyxwu2zVSLLpM0r71rHr7XyV4qoeibE3
EKPKb4hZuXeG0JK9SHO1g7214K9kN13p3V6YRh2wHmJ5Ic3moM/+zynD66rJ6HGJ6dH0GPizbw/3
BICehS5PjSl9FuH53sY7FEIAL4+dWR7bORhVPR/ZQlfoaiNiu3KarrR5Mw1E4bbPVlOg6mlTypdk
aH+6baK2IhbM3yaNyYyWKdBuw3KSmnPM4pqo+JFtjo5yukx6AyDUcju1I2aURrY7mPbI3NytYBux
X7Co5PZCXAvEF+DVNeMavxm3fm8Fw1LwMJAeuClOfMYX2qMDxzn3M+eOVPfQRDLqaXSFzlcUAeTn
ygLy3rR2gPbWGCR28bg+5yOd076XU7nPbRM1ByKz3mV8PTJwTHUqs/ECzRhrWiUwW3nRw+iYzZNT
57cW3ACV5/AwPGvNLtWC9VIWCAXQynSKl7Lnn5NvuFeo9miToeWSDze07cNSwR+rZJgsNEOljG/J
TNqNrlFwnvePut7mB7g61bkfftjKfk1zEmdiC+WOnfKxNCyp7dBZgMH2l0NFIGGX9uO+Urz9dZqR
YaTgNzLswwZJn9Owj7lpqNjectK5k0ukCKoYY+8DSwA4K3TFoB2ZskBl8N333K+R5dD57/tOWAcT
w8fWpa3HCx7vo35kwwXB+WHuAGQWCfG0VfSOJtw71PX43IzEZwlY7zmhwtWcdjfS04MMNsGGmqbf
sU9Dx2fY865zS+eU1ewNut+aVBY6aKgEKjoozzbgV4MtKQv6stQimL1jjTIqtg6pk/lHcuXQEsmo
OcRAI7eFRgncRzUay1jduH7DLeTZMgvz6EA5Mabm1jN5YdIMXgYoJG8kIB0rF5OFePwx67cWcthX
rypO3tRbxKrjwHY6PqdARgZWrWeSFkLDz391Holv3VK+E1gACQKMr2NVtyo3mCZpHRnfyPJCj439
HkWU8+nSRTPQJlOoIlsIr8GqzmzwOlbzTe2ii6L8Y/OXMclfw4m0ui1u3WzbqP69aouf3hpj5FG7
Z90v3vSnipQjucYd+eQe4RtgmUUQUrdGIg0+4Ui18YLGnjovRihMetK0xijl/vxzGdBhGTLB6iuC
hsQlJ7YeXRKYltI1jgU0ISbzDAOxJd7HEXOKReyHNcCJqIkIdwFGZ490J6arRhM7j8sa+4SC8Fbz
xlvPkW1QrdFQioyoNRFiIjPKTOT7TIYUUJZPcDHjNsHbPGgK5HZR7uQaPBUX3YOxRlGZayhV7vXj
qursDxGJ6WtwVZWarP3WMCt3jbUy2+pNzXghiLuKSwfeM9aKYY3CQpf1YpKNxYjzvSQrq1pDs3w1
/FRrjJa7EKjlT681+VruZHlHgec1TbRtmQEVk4T8olMkTRZdoWDQhlJgJ7qp24g1wGu0UD1R6Kec
Tiqw15ivcQ38mtbkLxLAYt7loFxDwSTpYHHjQ1OzmN2SGyaIDmAje+cKax/FBIvpa8SYRdaYtYaO
TWv8mEEOWeJ731X/OXbmC/ebg1jjyhxyy2oT5udCkBmWbxRMa7gZNedvd407I8ztTLrJyKTCv/VJ
RNPk40KZfekoxypBZFpJdhpxBRcWcVi/dTa5if21lB9M9xgGEhnfDia6aArT2K4vq2BJy/WXAj4Y
+3Qs6Wt0m06GW6Pbm8phbeSs8W7lGvRGyO8mWaPf+jUEjrnJjOjnNJAOx32fwZK8MyBarOFxeGN+
Mjq8IOLUD8UaMFeTNAeSHoq1dB7MNYRuvMbRNQKwxJpQt0bVNSDW1ui65Rpit8bZLWuwXVP3OIts
lk2RgZzNZeZJfMvJRBm7mfMGNbsnyDzREbvApt07SA4ZNmW81GuoXuxlL+g2HsUat9caD6OkHm95
zja7uQNq8ju/ZZHmVDbsWvPX0uDuRrYexjZxfhPCnQhZw8Fdo/5iWu41+g8ShAHSpYMgy0Ix47NP
SCAOnmbfJjzpiQBBhv3ZjrC8fO/n/g9L1OZth6BiASqAwnLZ5fl9OTWvZsGOZbDZ+rUxDmn6GwxX
2nevHWeB0BMRmn/oEWqVtTK2PjRrOjvtkkQ6+XvN7JFP2RbBQoDOtm2tZ9msCX9cC9e9eRexPPNR
cbtl5zMpK/qtVjr3lSYA0cKlR7jb3nk9HPWpb0HppuZnXIKAFIZ5Xy5cvTxpnBvNfskdcauDf4/i
8dHNaqQ/OVcJKzdztsJfmeHaO3INsDWtRsikgORSkXkJ5SlEpij1dpvaC5PivDzGIt42tZ6RUkE8
Lr3ZRout4Y6L4xJTOcI7xoqu7nKil2dtJnxv+g2b+mNMJat503j1cTaCwg/7ZPxCUlGftPnoCytl
q4nlDKzedk+6aXWOxrUoMRCqyjH/WlkDfuF/VREuCzK2t1VexbuqP/Uj012fzTUvk3+PdeSMSBQh
6e8x73CKatQcumns0g7giKLiLpz20ObVlx3ZI5q3+QGHLhhLnf1Xp3WbxBZNYCwOqX4kgHhc3+fe
TDHn4Ppp+5TBauQluzRLTwJYJG7SYcKQbEAHAzGy9SQlvFs01Qa/Yor3hSWHStRhmFi4OX77qDnx
SylS5pwIcwFUXaBufQuH1GJ6EUKnwLIEsOd/DEQSoH93OelH+OjeU9qCKdHkHRNzHgOasY2oYCZr
DjITgSYe9FLJ6HmLiu0975YjwO17LXfLrdU2T/yPKZsgUu87T77jotrXkk2/MbXTTvco8lQlk0Cp
yTlX6iPNR0w8MWjaWSM4wPFxD3Gt0lmaShcrQwQXpTNjlJoO+u0RAFKZV4CFFu7+mQM4RyRwlsnU
s7i645njLpsT9qyBSd7qVNi2Xw/sAr0MtTC+j2Wp0UGXpHMW5j4xAF70aGKxCix363/FibUlzO4J
WT1AMBko+4MJIh/XKd2qua43PQXJ3C8nnL3vbH24v2rVGUYcqn3usTXaiG5i5U4ZUW8oC/qNytN+
B9OU0399IckSePNuBmIndzhG2RTmdOAmqmBdEkdkr0pJRo8kIoHeXMC0ANtMUfbWIYHQDf8L/3ee
yKc6RTmaf2vMAhrilfEKmWSfWPaDTfDFphxWsJq9wL8o9BO1/WtWERhpRy/4UOf95EPzpIjcipZU
j6SKHjXSF8QUSeSrltpyht83i/cLU7e+XS4+MF2MRQB3Ud80Y4nuJGOpV8qOQTd8OxbR6IjUUTcH
9o4MHrk5fqVGCmPaFCTTu4TVdtKkl+c+EU/TdMQPkWyikdBdWXko/WBojRjRmbs1dOT1NG6mBqrZ
0os0sDL2ieDp4kPUIYddkfy+U//0TZ6wlqSXaD0j46Er9sQ5nZOoF4c5ShifmNyQstc6RjM6YP2d
/OamHrWvcey4x6ofabLsiI04Vgp5pk2E+HzLNWTotSfb8JHOpMXzHN/XjrWfCsAfLJ34a+ORtPC7
lsAUCPRBBCz5B9g3kFiLRHFKaZFozQUGLioye1q2UbOIbcRWoSE4adeRhrj1zxASglnwAlLlv0xG
GXY481CdrZoSzqvM4b1rY9yciovoEnGlS+kE8kamMOpR6o7Rb+qq4Y7s5kujohh9bCTDwgcAqLVh
33bHzq9uTJaGm7wapqNvLC+imZ6iLr1XnqXjYUu+a1hyTtXJzTjbFztvXq3EegSAKez+tbJREuvO
psd5NFFTuFN+JtT5SQnOFmDHQVKYl4IQmghNR1lE+F9i9+yDXWux3JUZN4Y8+iBsPND6lFHVtCZ3
b9NEfaMDpWvR0fOI4tRDHfY1da+v55qovpu2fKswFm6XiY5rUF/EmhnsUYFs0ZU/qJ51/uCr57Y0
XyLjSXPgLlqV9rtT860XeymfxZ5YunqadqjfuPO205dc6qO7uPEap4OXWfucNB1BRYdw0yzETwo2
dMA1S84ufidBAOYSRKV2YtWrhhR57c7JnN/mIO/cSjIrM+LPRPgPER1nWtX3Tmn91rTiqVqfszaq
F6fKdgUyL8/D5ooCyUQkAYfEzZDfmHkVwju6NTGMTskYDJb6ZVjTKedVvKv1WxgqJklZ9UlSpgJ/
9qKgLX0jwD8VI/JxgrxOSf1qGZwx36cDyfFJQuwbdt2cMkLMvCWcqSQbzA62Me/NFO1UIpV2ijX/
KaVXEI3OXTp71SJjOeaUHMQSGTQdAK2dYu5PKDsBDnZ1EOtSv4/BDg+rnzQi8sJW4Ky9lLg1Ew9/
TsmM1pOztGj5ea+6IF+Mj2rWyQSpZXOQdRlWboEOF+r0btIJxnUWjLSrDEIu41ehUOoMvQSwYhNT
PtKbOwWRLyTfUL3q9HR3mPtfQYvUKbA6Mo0CPbVePZuKBtKOs51qcJMSUwaG3p95PWlEmyOuTwe8
ecTbMMYYgIWmjRX4i3zrMlxhWndpohyZRZHkT5OO625y9jkb/ev06dhU1Y9KFQRvVFWARO+XRa27
1R5zJ0F3BhJhLtt0l0BquPGS9pdKYn9rpZZxgLORwCKU7m1EkU+ttXxOhT+doiy37vCeUqJ6MNOw
oZ5Rp4MoMjOIeXKjWjbt5sw9hCtoobz7JMFZIXuVbFyhA1ConXSfi3gEN2fMxzVlZ1J36aKYpRli
zUt30KjrR320bk3Shg4G2tKEdGRfldY2nxlUKkpLnrdgaIuUo6+njHqacTNBZ2iOq2dT7/E8WrkT
GFoK03fIHmbNx5IUT88jBM1dZaCoYDq+j9h/7LnGIbIt+b16BF9TRuUW8FRNDK2P9Nizn3xAa3AV
xDbJshB78HymSubyNffWoXPbn2kx/QKKV4VuabMyzx/yErwpWrI6wI5sH1wE4vsoc3+2NtAj14te
S0/cuRjYJ2Y/56ZCV8herAumUUMJ33JzNIeeyz2JGV7bZbcNNZJjTlwFqw563EwMhUmkA43jctN5
xXc22/k+QhJLAjcdgRXBdAOs+Uj+uYWmhfkc4+tAZkZ+4Kkc1ZTXl7Hl5J4ccUqHZrzTteQVRBC+
zHr6VFlDIEjpUffGdY0L1y52LoBdoen6fQIzGbAzw0qr30JlEXg79rqZEGHRUsWJbLBZyYv7tHHL
Aztx0MWGOx17t6HcT+CIjxiMsswCN1vdQ1aoMK/V/WNa6nu9NU/cJpqdrZ9wPdunsgUUpI1Q4KJf
Y5PVB2x8LDN8jZ2ddoMjJT27HtolOzp0khLf1ZrltmdHjWm7uvfruxJrs0XjHKCs0HXWCUUsh/1Y
sWrygO2H09Byht6DPFZhhNmXgtO5YTSLdhFVEqds88vt50s8Z5d6Tm7VQvY7dw9p9e+4MOxDM/KO
uvSgvprUwUm/G1VYj7XZv9AuR2Hk/R6wWeUTiEP0hw0FMIoxXY4honegRGmxbLSlv1hV/MDoaCRT
Y9zYmvKeykGLAqD2z5EP3QBm+fjYjel3Ksujokfa+TO3+FFWr2OaMPDilDR8mEmSsON1W7hLx8ne
Y+F8T53q2VCluo8mRAK54vYn5vidwAg6FGk9LsRMs2RJMAuilt1EafpWsyUI4vktXuRZxQxRl9r9
6A1x6bIEw7DAa5sTcjz2trilgug9akNiMmfi2pvHTOgjPRAkOqxKR5OIu9Mw3riKOSbZ00DwvdHa
JFEXulIm+9acE9gpye00goi2Y2/v1V0DEnuR+9yNvJ1RLMdK2kGtmniHF/SOUA7OyebODjULx18W
NS0fQXpO03VvahIDXOvSAWsFlE7FvHaTGNZ3eE7JH7UBFhZJ921pPM4kq4NqyKKdo1u3sBmt3eAt
X0VXEUpF+IaIqjNU9XdrFGDFoCz1BaR9TYIdEl1ytHrnAaR1xXLJWsARkW/tGoRkZ5KqPCkl4sXt
gh1947YAY/Xod1QZxR7k2tFACMK8Tt5FS/FFc5XguYwD1/E/p9rEKoUMnFFiv8viNDu57TeCzQzk
CURcoHGKc9By7+zooS2EdaM35UXiDNnIWXB6ZsO95xNGij586GYdiJz31hTDZ5WQDCTZdsMiZdtp
VqDHeLXQqrXsPYBgaQplMbOle0nbvG+66OAlDnQBpPp4/uZTbVfVZhio/kZrenbJOUoW9GlWHrB+
60PDRr/PrcSUZRO4/gxNVbedY1ywlhZdF2hTPJ6QBpU7zDhPvZa+1jCEfQtMH4PFfDfUXAQKxjPA
opnbLx6aty5B2xKxrncAce4+KkbVb8lg8dsd3lydQIK0L+K7Qq/Hs1LWLgNZguUADWlNXF4EBQVJ
OBSctAL63jTGzkzHyyhj5ySfFaG1+wzXEyi84hzxIQmUnvRcqDTzcc58rJb+i8wtOJ5pa+4aPcGw
RxiJaepsbvT0i7Jh2SkvrRBbiUeJOHaXMm7epAYVCGkXtHBucZHaSHFv+w0CXXxnrMXWsDX5K7ZK
Y1sq7aJy5fK6uPGDK/Nx7w0Gw8bMpjF9XArLIZezhni9uBe74G4AsODOoiFc0RPbwXLd0HLNr3Kk
UJ8mmLuRacZvUt23/W9QpAAezNK/67QFQ1SkeNjEsJIqtO3Nno/bY+VOT4LU9aOKGMuNsejue934
WcxgblKp3ZOG0YMZ7m80g9vzkKvktqnl0QFoq1tj89qSJGzEuXkYS4PMH3loTfcmR+ib9v63TD5H
V54KnbOJfC6xx/K9dyvrGI/UgL0xWiQsle2GKy3Ff1a4BwPlbGJJf6dWlJdldfnZ042gf8uW+nfZ
QpIZSDXOW/Hh21X5i7jI0C4IK22r2yxBqT+K/uAuRgMZmMtL3ebnpTB2tTYlwWK7NEURpTdGZl4p
hL9cLgoUNFtt0UkhrBBztam2ycfxUuFPZnEI8NaG8Y0YlYuRiH+6cyaJHDHMXZ0tt1LrGMPPvgxw
qtzYTpwE2QTqsJc9DNpVJsW9GkGzdsrrfjgbcjn0yPNu+um9LbvupFMbbdWKv3QS/UYWVbwtCuZ6
eFXjXW156jwOGm7U0eWdmrUfjIytEGrKozPKeTeMy0+qDQ37yCdsymyrxnUrVDphrMMxoe8mFQqi
gcR6trNmo3gUa33jKPQcXZvu6zFz7+DXboFe0WAPIr/HmOEyY1CEO+1N6RzZrX1lCGz3bmtkiMkA
Yqa0H0a0xFscXCGBZqfRYhPMP98FdZlf0m55WAY53GNnzGiNeTuzZvnJuvLWtfPse3HJ6jN23Mzi
/ZzwLChwuss8Jzc6QS21bbs/sw4RAFEtJ0ev4jvb6rn3LWDEY2HsCX4MwJTgBaGnYtem7h3y1LTF
4JRG1t2m/Jsm14qOiBCGBPamMPvqwUwYnbiphqQSad9xiOojW3eWxhhymfNEBXMeUmKM8sPPynub
eKtdZ7YsX7KbfDLkk6uHSzrlN9eDpmXFDREBdBagnpKaz0KHhoMitmMrKXOo/UwIyjTrQ+jXRKMW
JtkTnVedF/LRzNwdArd2fqSVy+42WcSDrzdcNdkrohpgE9E1+llN9nusyrMPamMHBvK+tLPirch5
rxXL99JJwSYpGx3Juuk02FeZ5Oa9gNUQ833LijD0PQqu2fdIN2WAz/+5Ks89inzkzs+in11oQr62
Y1JX9H6odQy9PNs8NLYDWHaAp5GO2hb1iQtOQ04PEtG9mNSMDnu6R/NfHWSnBeTGjPtmjc6w5u8J
VsixYo459v2wFz7bA2cFFnmOXe1rHG2AsyhQWiZEljGe0aUsB78sDrE5ZHex5l2kXjC1XgaNMtln
cAcwZjs7CnXPNKDcXjeHVbrpajnve8c8+V3U3F0POqbAlBDZwRbpyapJ0EbIqx9q+AR0okSVs/9s
34AUbZx5KA8r33jbYL/tSy+66/VOPEx5b94kJD1JwchVDJhoykiN4IaW02IL/0YUtAJl2T7EGBS5
7oagV+L3SbEBmeMjuGkzMNATzDiMVJa/xthVbswkjQ9s2skM1vNPz7aafZHXRBhhr9xFs2/uzDF7
q1hszrlE/juYN9PEhamqofe/4uQhc0wrhoC583hMO27upog4yZYhOeSQagqYdA/xROUdjwPcAn9Y
LiJX3tZYxE3cS/fJL5YvXKy9ab3WgrK21rB1kNUzgyy6yZQX9qhePSH9A3gMtKup+4BXctuaBEL4
osAxQdDt0Z7q30Kmv9xGJ8BOd7p97bbW3k5nlwkK3q1kqerDwqepMu2feeEjtCkyppjIz3AJ4R9C
ilLG7smTpN+mKdMl5d/2JEtikQWzXpLOmVlcGfMXhL3jHeIvM6v2IHTujUbQ0ZXeid6fuwwXftaw
qymp3HIjYVhYYbhzSUbpiuxY44M5dHQLhFWwUEtbfqWPvcCcnEAtMQGah3V8N3faoWuQB5ZYbLmL
3bWjQ+Z6352JmiTdhVtCr8MjaRNmKLVqLYo6vHCeedBwzAVmP/FIgfPjjT6xBmRZTXmgsdkN2uoC
HR1Ya5oSK1j2xk6byw/HexYGqyF9kDdVbrOvKZluMFcHVGWDgP+Bup5umxmQr+YLLX90UhnbGMNH
4NBGIPOjtr2ACqBX6k5MW+KdkY28ZqYdjpXPKJ51BD0yxgSpz/dLkvsQfh+rrqRTmuCxIuc7+JZg
wj12A1tQml4HvZ83bRa4ONs80+edkasPR3raUbepH/pUuyfQShHAx3V3KRib6Z6zr6w6eR6c0d2i
Cn+0pi7dCzydp7ICVdWT9I0i2j+DUsTRzsh7qrP0kCrrlz/T2+d+eRzGyjiUVhsiVpvDrDRepZHl
AQ38HPrr4fqVpfdzqNDMo3LUB5TeEQtTY+p2MkbCcj1c1RhIEwaQI/rEEjpBY9SiyGYKhUoppONg
4ZNWFKwJ/RTqsFI14E6JKVnWH11/fj10E7wspXkvPHRWvhnvaOgTToHbr3tI1j9dvwXsLiD7iryL
VdqWWgiHcpdIAZJe+HdB9eq9VAFV536pfLzCSRcu6wFNIQKQzNbpwwQd30zqHxPu/s/Da6540t6q
Piu17Nlte4XR3Vn+/Bb5E+OfjND/11L/r1pqw0Ti/D9oqT/L7rP7j0rq66/8paT2rT9sz3ddZLy2
ZfmmgSr6Ly01it4/dNsydcezPNZntvinltrS/0BGDYnOMVFN/ymz/ltL7RNTZqAxAViKbNv4v2ip
UWdb/1FNrfMPMDTzhOHYXIscB+n4v6I2m0h5eRazcTKiiClrrkOp73X67XHidFswbKTOoZyZos19
M5zTVVVrscjBH2578MddL0EGynavc9L8dP3eVXl7/eoqv/37j5UJWFy1wGXXX0XImLLmP13VlcYa
Snn9SqxftX3PMpxe95/f/vtn1+/l1zjIv3+sGNkfaiHPrWvmyAE8LAacbnv7ugNOPxApGwFXuCFq
NG7NGDKlLpFW4fTZetcYzL5LSVI3h3Qh9RiSjANfrvX1HKiG/lwyFD0alrYbEy055xSze8dxVkNZ
c3DJirJu2qI7ej1X/aWwqfrWQwd4hw4lfzMKFjqgyWA16bzeGGJ319dxZc8wq9EOVBs1mZB6TaoG
h//0x6kWP9Al6Ptume7dnBu6ndDF5Ut/m3eOCg0S3mvH6Njtl1N4PeQ2OQelV4CIsxQQOpc5gm/7
28zMQFmtB0pfmvPrl7be18ec5wxstdtFAzXi3w/j+liW9fFdv7oeeBwq6PTx0V8Vps0aWvr34fo9
VQEqIpjxWGbAUKFqILdC/JPZhCpUeXMi9wGe0t7S2OsIz0NCi8ikQw3OQRc45LD3YdclK0QVNVls
KqdqHJKnCQtKWE02aDmdEV47hURHAbtlCn3VMEdMxc2rG2ARBIEtKVDNVSLr+d0NHKo+TImPH11R
Haf7GCxP6DcATISRDfuyZyUnqqja6VBg4XEuYQqUzChSF4Chr4dWTVJh1fglq9eUdsqwwek3xk+/
8m6uF/uIGI3wejB7oj50D/HD+q20IsHX65PbrMqZTMQZAMXrIUr/8VU128PJyC/RYr2586zheSTu
YEkQZzeG452YVHP1D7yEOIgSld3Rz/q9H0GCQmQ4/6n1HGsWnLKClnMVNyfkECO79H/7TUEyRBrn
UB/Rgtd//m30YoAyrn/T6r6n7iMie6z7d/bOa8d1dcvOT0SDOdwyK6dSqapuiEpLIinmrKf3R+0N
r3ajG4Z9bWwcHUmlpcDwc84xRxCVsE9UuOlid1Ah4RDxYYie1Mvfz0uszHCEMgCxc5K0w7LSpWFJ
QTbB6p2zh8qkxHZrtjSZL4D6ZHIukVpb/LNRtBQWpViWx//02/NBYntExi3AT0dAWYHpHoIAFoH5
5nnveW5qz/Ta510QF1vscg1Q2MmU3lqosfBT9xUM1mxNzhZgXmtaztBYjDuJSnaJGAcTn0S4Zcjx
nbswNDgXVe2c56BRuJQv8KEnDjFDXxp1PyecTn7aWQQ45kxt0pj8oNEf5SgLn9KEAU+bpX4PwHf1
hZzn5fJZH+hCz2BavpIzZkLrmw9y5gnjPDnOISPQL9cQ/xTJjpNbTTozY1MD25taGiApq7Lg3HNW
inZ+WGaj5E3Z9ZMAv9n0sGyXMhkeMxT2dZ04QDEDe3jAsbSlsRmmPUagjYa8Qehn50piDZnqoX2Y
b2JF/vfe8zl4ez2Ui+T7efabFXqSqkpZDR5E/Hi9TlwGTvg3FwksZMMGx6ZKQRBKtknvmXWV0BvP
XymFN16Rmflcg55PGZZC+Jcg1XCC0ZDTFynzTWrO2clg3tR5Tl42BTxRzYXHYv17MvxzV62Qx3Z6
z1wWDtMsYrbyWPHSGXxKrf1EyO2ikx/0RXAOEejA8QYwtMZlcu23t5IVgrHNRKFHaauYe0sqZe+5
KVWGb5Mqr4YYasSkEaApA48JHiIOKBeMFFzxDsj6XH+f61t+E1ejqif/rMvmTWidCIUtUGych6JU
CgEzvoMQZ1jtkDmnluUGeUkDY5Q5axbFeEAZoNkKWJ0rPmJw55GZkZbU2LDpQ6BHcYcAoca5er6n
JNLkGLj101Fji1CwO5izU/6JLNPPh5Hc/VRi0Xm3G+GZ0/xRbXxj2TOU3ykF3SgQmmD0J6YrIGnk
AEvtOrvsJ7M46nn3ecO8iH8z3xhyk3gkfNwARwqsgPQWQdAUQ+FWlchBSFxAqwHZfIj3bDURRwWr
Xy/R8pJfnLUQdvQcO9d8QkMxEvS6iLLRRiHMgtJGt2RZQY5QMmspgrJC/RJ1X02zY87UuGqVAute
85Bj7l0/QP8y3DbZBE2xMPAVseT5WvB8btJL2bXuhFRmA+t8YxpTIInawsjFcalRVEvgadUtiKwS
+BBdQ6zfNz1pGeEwjA+iqfGnmRI02pEaQf2csNxUtKsHEWthyhiKkk4YVLxqlcARXFnQ3ypMbOiu
pbEkBPBaCAjC5/2T1eK/e+r58EYhFCjGuFQtppOPIWiu3XFEkJzo6hbnyWuIwR0657ZV7nQnLtGY
BOrMN8zDEpQE+WunpgUmaohK7nN987zJ53tmmdHcoSxCjU5X8c8fLJ1lAbzl/luPwy4jvWctSzHr
FzOoVAb9aWrpmBSQ4Uajx9QhhSDF8La895f4WiACpnhTsBZ1BqGDojSJiL4lz0QukJUkoUmDIjIp
J1c6Iq1gHF7vGghCpJOnnA6XKb03ntZFawwUsTi71Z5pzac0sWbSTREwI68uWa+/kA8KL0hoHgD/
05eGL04DewC4nNSFKd60kcbk8NYCz6lywMC+xhTXekUXs26HxxTqioLFmfKnkSGcTw9tgUDXG3tA
6VaKH6+1dUW+q0LTfyQRC3T1qsOSw7z31WjHbJvB81Mmwc7jOwbeCRBN9jC2TSquxbggyeh6+zAK
8nUfIPMK9ZMHkddCMJuFiQFNQB9BtakYw3s1uwAZbQsj6u4WTTFfBz5LXNEYhlbaosVgx2mJzA7H
tJX3FT6wWT4t+WTjlpW7KB5gU7fz1cfi0vLo8bEAR3eI4dF9/Bs7XM/6hrzfAQhezV5icjqw3YP1
Mj5GCSVtg7uS+EfHWxZusvA90538/o5krmb6Hz2AG5A9knKu/0g9/x/D+ZAk7BTajpTNa0kOT96j
opjHH9b40L2M8Fo8bgNIQJx00nU1lkzf6Y/vVz23YxHDpkZ5m6ZBOvS3DANWAm9HhrY6vNXVNH5U
WnFbyVoNQBVD0DEA4zVyxuRGyRfqMLF5regTpsJSbRneYKwMUz0jQUHZ60QZHNM5lFBWIB10mbFQ
zGk2TRdbQGsAFBjB89h9RIwHBZxRGlYLhEfh3C9XkAg5CFCo5YBmrZksuKr6OdGtTpHrio/iA+zI
ACS45e99wSw3TrjkIZLOgZvtGrzYzcDOXFXoP8yuhetwE18HDXI7JgqDVmahWpjvKTIQmhh1S5iW
YoPBgiijeEsTzxiLYdPpoE9dTzbQBPVKMVvoiNb7Ha62YPFN+5fuekj1eHUDanRY6Zi63GoZ+cbt
jEm1cy8bMXzkGNrFMUZTipQ6RWpNtjrw8hHgiixQ4kX535BA7UHHp5U3QJPEOOtED7vlI1ljiUZJ
2uDlXgqY7g8Ko0y5P0zXW+IaE/L0msnLqFk/zbVmIVThe6nkGwR4EYiBII6Y+AzhGOm7PikszmK4
4fdMNR10K/jKVnjIdFC0O4v4L0nD1AAVCU5DhIleAQiHwk4GgrOy/lRk2o8gwDuW+OFiY/rKPfGu
VnG5jvkXDn987cHsnAr82O7YMYxSb1/Mh0jH7Lt3SVTvX1Krf/YVk3PaZd+UurfaIr1UNzSmD3AO
p6tmuEgDCJrIII1SaFvZmC3LSqdnmuZ2rR+TxMfnB2quq5VRxECeF/y9eb7o78P8+S+LubR8Pvmf
/vz/+BzpPhtLKOORoXOrUB1d565Gma+40ginzXk+ft7E81/+PhxmIvw/f8aNSfdly9jUUV4vYf3U
y+e9VhfLxZWEjzrVN0JGz/B8+nmTza/6+9K/zz3v6XpD9fbf/vnv2yQFsNLz4XRKe7bN3zcSMRRd
TMwpn0/9feHz4T8f8Lz7vOnTaC4X1ZkZ8vxqz2cLKucAR6LFI2G6+iirSzJf4+K5jO8g2blpjX0B
g1nEls8nnzd/X/P3uWJiufzvX2P0EXbeQvt+1xPUkvP7/735+37ps2H4+/j5mtv8lf4+l3fM45x/
XvlffrPOguKNtdT474ue//Ruiq2fDsmhVGtIQMVg7CViFAh1o9BGNvcfb/S54Ho+V00Tlq1RC73y
WWv15Qyj/P37P4//679hKP3vuzxfn9Z4mbYjluGIKCNqcr6dzsioFwvJebbC9zxJh93z7kM1aCrG
SnAQXFAbzpK0572/N/EMkf59KFaz9Naow79PPe/lwjV19GYcnCec+vevz3//Xz3HGYMT2d+3//sa
0bIOZVk8fFFQpOUt67mp818Bxp3XlYL5/+0g8HGI2+n/BGGqhgSy+N9DmIufz1vxvyGY//yLfxFM
9Kj/Q1QV/pNUVrQZcPxfCKZk/A9ZUSBnyBgcG9hE/OsFoVozfmkBK2Ij8S/q+S9+qWItAdCkA19q
moXnr/J/g19CDP1PLgni/BYi38sCwlQlZba++I/4ZSrhscZQVd9KE5BRmhP/wfzs30YRs+LZJGtW
8j9vSqiflPa34xNoIhydVJG/wFPSgAA1SWM6T/j9efNE45+4/PNhMSawSPP7jcQ+OQ6f3fXz5qnB
/ttn//OcMI8pI0Iu0isn+hMHfeJ+z3vyE0RVa7RwmFBXswqgXJYJHNJ5+FguIyZFjFQNg2v6Bccd
5EJCnXkVETYr8NNQL277CF02ZpXVlo4Y4cYNnyPTJMihgUNIL2fF5VK3WJdaM9vcmszJR6p0ycL/
QGkJGiS8EzNYYtyaKf2ycp1mJa/QG+tqt3yuHEKPWrmSm73ANH1Zt3m3VPFnwsC1Kgl7h94tGHyn
a2Keu8laGDJ4AY0qzSP82RQ4wtVmpHd8WExYnnebupmHLTPKSfqFm85i4uf3RFJa0FLxjamXjAUe
BU+l8vNGetDniUO8G3vAA5IZwyeEhHobRdN1Wc0hqSPS5XupE0qrL8z2M4nT1Y0cd7FtjAW0TKZh
A1dXqLlsn3EB9/CUZfDp0jb7DxATvZCKUGbAHXRux/7eXLFt+A8Pp/ki4uZcAEZqGf+5qD1vxBkK
et4znsLfeVmVgd3DuxrZT1zjL/pnzDDH8zlh1iMgdNIhU9zRRTxxr1nHfE0DWQjvJwpXZCcpuXso
d5EaHJS11LjgZEj2tJOBKdxPLUKzZHDvFK2fiyRRI1PxJZf4U3KRAmJunQwH/OmzbcOKCCvaxq47
cs/qAhwzsldQngeEBBoVcdeiVBsan1iQxlil0gYUIX/Dftl92PWl2JBllWiM8JwmXQATFfDbm8dO
GU9q+VNovpmGNXPUOkWkOtEyuhKuETTjTrXiwoGeBl4dVtHh1C8eXyJKempGB4wmPsKShtsAFMF0
NCOYBOv52AE9oCkXSMhJ14a6xmEaKZmae/pvsrdwp0CeVtkVFziaKoIwT/lJQcPyqndwWObNBlND
S8kecrqRiKLlfQgS7DIerXezwmq073R08PNGG/Spvm5L66v8AQRj8+36l/igv1LTItdt1+0Jn3m2
hIGg3H50gVoxeUXtv5kQaqg2sXCHMnWaI8+X76NteJ/pAm/slbDNRgf1VPkOYVMpkGuRB2WbpAeR
igAtH3USiIutLklbG/tgivdl4yBRmH47Iovqb+zYDAszVVtPFwURFN+i6aTtkfqIrUvmMP8ssxzx
E/0P7D7GHc12vAW1yqAXndeSBqQ7ojTI9/JZuWS1I2msIUSK2QmC4YOCSdbVIfFliZUCGF/uwVbE
rkXn3DyWZohkDzMsLuHAlIPo3U/6GniiveRfxjl/tbz7LoEeMXhGt7Lqd/iURkjANNgLhnePKChg
+BiuyYrUfxtEkKdnM4g398kR98i2s5YoVJc591p4QzzEj+GwVT/V3/EFevV1pS/LRbtgCNUToSYT
we3efwpcCDgdoiD5RtSM/32MsmAjK1iehOprusJiEOlcd0iLU7+uXsc97h+kqL2hykMWz8HWr03C
K2hU8A5fohw1ChjTHgeUxpCeyT+Iu7GCS25iXvtRr7x4gWtC8aLTyLEnHByBEEtBxZS89qDe3Mcf
a3mHLWnLvtl4hpMu9T/WNyHBK2iiP8pS+4x/rAPrztR4+unqIZTS4DE/ztE9HNFfkY9RrMp9owQj
memXCLzIsZba5DGq19Gi7fIwWvS7KfdKLgc6uga7+ZQ/swLObmhyPGR+SbbcT4WTP8nq7k+/6VDr
bEq6q4u6vsVOlfn9xnJ1T85cvAwwkwMKf8MuO/Hum6F0dMOuVq1bv1TQk1exxZrhaLhH/sEqbnoV
of+1ntK+Nco7a0c0kTw7IxBq5t7hFTLDAb9mtrKQP6eHA6zFKcUll7cjWnB6eDX9n62EyU97DbDo
x7MmLI7SzWWbN5+Pl8SXvopfiyXUFsxw0v1h5PNDeKXJ23TW1ig6WRaH4OpBGPNHfj+eiOf4nTCW
wS8CVsvho0/8x6LcJ20owYyKkKF6xBdG0VYUF+VLtJSiIG/D+174rqp5/w6Cx67n3MtfyM3hA1FI
8znjunuNHog9XHFinISpkm/yO9AtzlpSDBhWDHzkNMy50LHuSMv7C/y4via6wrt+grlgQA9MfkN0
SLpREqaRpx84vQ/ZJvm6IY78vh5bjKN3WIbaD+UXZ0af/v1mRPb4VvTnpNqkUmCdBEZngs/bRCVh
GXBw14bw0dDuE3ZcNOv6Wzq1b9HGkmxj2oNgQ+y4vg5Ig4tXjPTssg4LPAhUv8iCVnqdSsCJQ8Pg
UPxz6/j5LrLpubnKvEhd4VABrggJRuxdxhLyYXwjnhy9PD/bOD1OUf8hN78wpmzO3grSnQGAiZSF
Lg62yEzVyva8h3olawb0tPNZLIzbvGQA2IEewCVrLPYMEviPW39RezdLlkya8HRe8F9vj340evww
1n8xoDZb3r6vkyPZL4KnHq73txQNxxY2dIz6aTMsnOitXpJ6HnPpW4mVD7GtyMPx+t3r62TOV8Xa
i9mqn7Nps5AZoVx40m1f1CvIklK76Qcs13E+gc7jxjPSsMEJ4rHjy0rdonUrzPXscwUHpfAx6hdc
tTlAY0MGvErfraWyTI76agrVrbJ77KKzueSIxpBmJbwZrVexxKTSwxad8o2vQGBY3exI4b5Jfq5s
y+YONdeTIsY121w+yWRoakspd6Lj3RteCowlFcS+9n0h5T6u/Hn8ino3HRnHb6bEmVa5l/qvbWGz
B7Uf6fat3vxoTiOyFcUuClcllwLNUQzT/EqKa7zSj9bA9GaFr2n11QIXQhkVEDUKIaY2aRFiF10B
A+PsUgVD8vIo/E7bSH3YkwBy3+hoWnNHLr3r/ZCn3pVkEcGpObqOLETn+a0GO9uhJjSpbm1rUf4y
8a3Pwl6tAgnAmkuv7rCXIhiKiA4OcsIIxQbgyqegTb1SXmEQAs9a67AxCEgdSaGNV14CvSl9NVAT
zlgfImY7/lYv5cZ6Z5SdH3h2qoNodVuNwpaZaurATy9dvtJRXvUPe1qPgfmlXpjhru/HqXGneTlt
/who17ZXa6H7NZ45LiFtrhXgi/HRHoSgPzy8K7nGy27R7IaV8l6FB53pxm/9MW7bh2fuZq+zh3db
kdiENtC9wa0fNpmbvolhHL3UwH+SY67YRhXzfkAvwY5PM2UscmXKVYteYZGbXp++Kntw4foKhdqD
kz7kdh2IX2TxXLrm0g9efe5Ttz+AQRNLdJpW1Ep8i4CaXZuCTg9Ehv7L+wadaXJQV/fDdBku9Znt
z4fF3apE1mzXWy4cKM+dYtG8DC/gvByxhEOVfouL/n2Lu9KrdH783hCnkwGdbx7nekkbMJRuOysE
vOt3ty8/Vb9GnwROK3MMudgyAxkaaXg7dovrSXgxfjhw6kA6i+2FxDbtVVIYllFtgw6gh7iYj1NL
UcI3+Zz1ha933gyP+Das++NwC7QiICymWhkKRimYZvhRb69rh4NURJOOJ0j+kRxayHIRSZfePexE
xlqemB5j3et68E27yfwh81vdVz7RzhZkonx6TbUrfrhOWzia4R3zOhuSBcXPw8Moadu1C9S6cnSm
q6p27Vn8ytyH9YZHG9GruY9y3IAO2GxQqkHFywaq231/rI+1vJFipz8qkOHSRfoOG7RDlLqq9qgU
SFirTuk3Px6K+rDjAyadM8ax4mW1x9C4Hb1G96Co98ZWJgcoJnjIbnaPxualhQ69NcyParu4G05+
x8bH5YBPPiZsq7bpLrrwjbpp4GQmLmvXF/h0uAkw9OhafzTKc2HJbynVA7FndXwyyq8xCxkU5n4x
vOFEkCpuhx+fTzUh7YYF2zxjvLgeHkrj5i0+zIzpodADYKkubZm51LqEaEkiG5dlR+yeZBJ6xo1x
y2H64h9hmvVHpDDL7W/WbBsPJ+157/nc8+aq8lecFagwTHL67i1GtGWnO0obJW7dyAgjnzgonlvF
8jYjpM97w+xv8LyXCQLfK5n/gnoiCbB9W42WGIve88/4HreEA/13/5pBbIclEZMwKM5GgjV9KrxV
NTYWck6lqJFK5woFfWY3f6Bszs2mwqa24gYL7GmZo1IIVegMzYzMWnnFZf95VymZok/3bHDkvc5y
26IyuFx/i99YXqWc/htatIbl0YmvaAsDrQ5IdCa7EepIBxGRT51zvucuZfg1F/mqDhV10RMMUtr5
l44D9pqOJ8F7fMv4H3MD8R0bBDjfxrogSztxSXqGwbjpyRwYyXDwLT3gTVV9221623Dkk35SNhOO
9slKwKLYQCIGBu9lv/kFYwWvpRYlBJXPoP68oMaP1mSZbbp3+Z0GCceRINsiEUJK5rQhVO/DdHM7
X33vNtUHXecVZck8cXGREOHXRj1GJF+PhtzV369LcS996Kf2S5jc629LLqBiq+9FYAz+nLICFbuy
7xqiABurxZ9kT5Na3o/al+lqh5FG6xGmt6O2RfY+fhEqRdK3Pbsxrds1fGxE4ngayU77lobT782X
PhLqvnfjoLo6m860p23yQ1FMpzfoTvTe/BJzzLAOSmnr3BCFrNh41S/F5Y1/hsUjVsDUbvJrfeoj
F53vrcQ7ytbWypfM9e/QBOyRlnp4k3loPUi39NndZWtP+ymx81A7YGWyQSCpbBkKMUPP5/kM1zRb
/BkQsjG2wIFi15KBueLTmHNVrYvDxET6FG2SYj+OWHK9Rag6sZlzW5l8vxILDSIvbfxo1hyVWB3k
X0zT6Kn6CwNTEQ/3i+B9j87IOhavoxfDAZBe6IuHaKcbtNCT1/jxUgnxIYOs2wXtF+a76g/vimUg
wlAEf1hwOtZXLtnCqb15ZDSmIU8chSP54OlGLSHrc30/0j8rK3AUaSWxsJyS3RV9FX6HD7cYvAQu
2Xuj2MZRHBBO2EbGh8Abu9QRHT41FSRYDCn9OxfyMybgkqsuryvVux5y/A4AvoPqiOkShFgOI9JC
eUofHCWYDakUx9qIC6Y+yDzPCUIK17hUS2lljsF9RyjIiYghBWu4H7zMDlHvGYlzPbcwFbDdY5t7
/RdaG4W9fJkIbdujD5Z/sKFhroaijg6f38HUE3VrdJIXoNoX9kYVWD4zWwChdxm7hXMpedmG7qWb
i8Aw/sC00KIRSGefKV9QFtKR4vxQZl5zddntZQHxhXgJJwpJN9A0XB9CVQLvshF9Q8fX1WMH/MSF
k8Qvugfp0JEFcYJll3waG9qBzPxDnIMibJivEsVpfVP80Z7qARF6s1DdhvJd3zyNDqV6IgZgBLFD
Q/bHzIJ+TR8pXp3h47GO+s8bGeGqE3OdaPgSgV45BWXpbO/id5/aVxYaGTIEDIBgWviGjI75lN9f
tIsvvo6LchcDM40UMSGC7ZtITKiTK/bIOQ4OdsnfFVymoNkzqxYx7PPGL6l0JYKQnnhL4zQf81H0
Yf6CIuB+cuLAQGPDaQgAxA7vDqACAqHejvbFQXJ7Q886ohH5wPtH+2qmQ3bf3hJiWezkrftlicOa
unLxzy7u1Gqrft9sBZmayu0vpRwmNYsk3wtwYqEfBsRXgp/shw/YIEAZOn4GlGDaJWWeDG2v8sTf
e+01HxMzaDbasMGi6cHl+4pi1TH/NOBfd5+BZfZhLkWcUrJAAPYhDXLYkCbmYsb6FZk+XqbqRuns
7PXhdkGyM4ik7OzHJfuwjpO2zVKkrK4kEaWG9+sLziH55VpAq3f6OrgOm2acYRaWUD3ZjhHXXsCh
K1FfvnwiYAo+1RFx5Nw4ADqAE1RgqOvHpd8Xyz6MTpPbsjvJQD8Aazlj67F365/0wElyVU4Gw/du
81BCxfSzKchuSwtnEN3GHfdM8vfBAEkLmadP5+wg3VjYyuEV1IsrUaTtcRrjxOaSg9GgZ2xB0OKV
cuHcbUV72mDjsJ/2JFjqWLmwKiHIQH1o60vFV1yOpvntDnF5ZD9Ww2I6zysFTjwn9jynnHCBnWoe
YoJUWWFNTsYvrhrNFCQJyw1Dqo6Vd1Wc082wNz5Ut8Od8OqKv6NKfKHTpSvhq9PcWbV1C6fbMsO5
ACQ09skBKCgj8JqgisFDBc4AzrDC73N7s2NUTzz0LALmuyuKcGSCzMaMij47CsodFg4a0SukNRMY
Z9gGRUgRZgXKFTiOvq42Lp6n4hQAYWEnho/Q4MSYsN7f9GQ1G9o0DgdWPGzIb0lh+LwMR/m3ZTcz
Ibd1ghoGD0gc7C4RXBlNiIZSx+MDVZXYRRv6wWwOJ9ss9rdtAQsZE2a76Tit7fwTxhDcruit4WB8
mz6GDWcaCzYSOZieSo8ydHNPzqK2usMtWNQLfFWJzMGYOC8WdKhsK0EhHYOBoIcp8gVfkSgJVOHY
zwu9Qn/Ld2d7q6dmCDkv9GKNMXa5Uj600TPQ1eLT+VgQV5OaQTX6ZrbrOBp/Yo/2GJsxX7oS8OXp
0gsuOcwFJ43rHgm3DlptVpDT/JtZWVAqse82JKmM9o0HIboe6hQ4vii0+s2txOptn8bLqeVQoKvk
sp3OhZEQodh2VIiZhKPqznygIMK0sLk7EN3SEDXfDRsuG3XlxfTJOO/lPtJUh6uKp7+iGYWxZMqr
u0XeojP8Ss3JMv2mp7vcimcuioCCHV3ST3ForosiSPxY27NTlIt6vh6uZ/VHo/zf9qu+BdocbdJi
cB0OrZ00Y7+u9J3sr6tmxOJlkcElxh+BCyxxGQG4SKTb4rngxEyA4vjXwy+1F3ZuLcMhpwX1OapX
p95JX1PvAUw+vkY2BeXcoX3RCtt8nbyYRJ6rGx0aFpIZjk7pFgsMHV1/ODZnfZl9pkfCWz+qAlYw
FiQ2OW4A+t2wkC6aP/yx6vCKyMm/OYx18oUwfpdF2ATIyz5ZfhHDZWcukg9s1E5s2Kibz90Goyu7
h3tBF4cMptwIn1zS02XjqEtzU75JiMP+6Abdtv8wz7hc4qPkmGIAYpOyD51omQKE8ZQ6A6sikGUH
ppNt6fkxwmLiRrUnd8QKuFhVDufBu75mnAEUeAMXPj/LQ0lzslUu2/qfGysw2YC8jWaDkVKp1bzS
lpfjWv7Dqku4AjxiYXddcZS1p/xHhYBNfIo7ciTY5Xo6tIYX/eJwyAqul04JDpQsHww/hl+8z5bJ
vjpeQ47Wb75kVPlNuwYsLcsdO7laRguV0i3Q0o1M2/5hvlZbjI1WhMH66MGbh42nnkB8jtP94bJM
jML9RT5TemkrtHeME9bSTntATnX4q+goLsX5kTWqVkJ8ne4MyAp31OYyI5JWV3N9K+l7MOImDp4A
O7v/sr44OQXMdi8cLPIPGlS2H2yk4TVa5jvO3uY8XqbE5YRy2Xw/H/eXx7o+NWcWxQT8BPzmJaZM
8OSF+v74si6PJpjOWFghEEs9DIvu3fY2fXOhofyP1spHVOFztDK/qU6QCOd5UCeL25FU1PhFO5QA
OqdU5itjkeTqa/kF99H7pQ+73zt9z/K+SzfjQXzDXq9Y3B92ts5xQPII5aXdQ2UJKwSVMGeTvCBF
b3Pdw3q+haOn7oqcChxN76vsKx7nzhoRWEhA+d5ajeF4HN6kwFzXLEk0S9sJo0X29Q5InEHFzWdv
EIMoU0jhlUHbaktf2OP0J9bIZl43bAhGOBH0IeX7FWr4jDmb2DnTjbHyUU2SHFUFHOFq7sRrLbBw
2rCHFzGG7In9qweor2CX94Cl72AuUoyrya+xcraCzFwUZMqdOnSJK1OxdRSEgp0qjgFDwnLx/nTM
sDNwRD+XLKwpWBRow7KjRJZDcuEoEEnY/JaW9bL9GF76xiesRX7Dht1lp1Mxd7Kv0RzuZks7tkOh
ONKH5umL4kzHt2IgsKCxMM7QU63NfVveFghSwPlQRtBqNO/oZq8s+lij0uS2rvAZhcPb+AdzHfhb
wqZ6wyy0+25fyTtBhXY/VK3TYbVGnNaruRK/AK603lMvwrKWgttxfB3gobU+0EXxk1Ah8a1A80nK
LMWwVZY6ySW4U89KVsBNdrhXYgdyQ52PvhZdLJQ+R1632MXArBs/tJsjrsF9ptP0WCseRmun6u0K
osQIimLcmLABRCDgtEc1/ej5RfFieIuHkwZjb4LnDF7oymuQ9O+wwRnj0B7ZbVVkO/0d4A2nWuJ5
3AmInGUkRMch/LSO8Ud5ZegRYTF4DTRGbFIY7xUi8u5uw2HhXOGpmeemC8rGf3Dk0wbfHQkVKJM9
XJaxBQpUfFEQvNr33J0YrQbmd2lLzvUNcqmoOg+QaXne/jFGX4U9HiUIc4RSU9VGtJ20eNPuvm1J
seGE2ZvfEJ15MX3BHXsZXB43rNp3uh36vZ/JVzmpmS3uq+11ZRDJ6cl+ucw4eSiVuZBcN5oHpfuz
e9W+2nXS2xkhuZ9QG+9ERBN08KfAHORP+27O/GuXWZ8eNMtmdUMmywKuvCQBWaPLwelp+KcP9c8I
Ny/GC3WejXIJuYWa6XOm9Yv0GAn7B21/Nc84H9GyFvePB3xmFK7L8S3KVyPkUJ2TyWaxTrqACEwz
XeL7qqlrFbgHnXeMgBYRsc9gM56vWWfpS4Twb4ZYtzO0VPCyMNwhc+H2PJo3FZfsB0M3hzFRbY8d
fruBPNcRzERNbDQhCNvVUaUo1+ZPtd5wQmdqml198lwbweOygCWg+UlxHG2hxta9rS2GJQUB80Ia
P2wZbOE7f8/A1gSX1TK3DpoWwBnWwvokWf5kUsDYyTcxQ/Mly03D7BOPIjyg76KbMg3GVZTMIpIg
YE1nIY0LtiCci9vEr2m+NtcPmXWM6t6T8bkN2XtUwOkhJvlHmr/Bgwj1g4y3J0FQ2LL6XM68bnPb
Jdqm6ReGV88eM04PEhOwZG/5uVTGyRvVclauc4iZjyKkRrM+jTMCnvwV3w/d41DP1ugLPPMdJMAg
zIDWC5gpO4zr65bxafuS9I5JJIgV9C/08AwUrfcaP1gAk+RSpVtO6aHgF3jC7/BtvnORkzVY1o6I
8IJi4wP6MpdvrnA46LK49qdhq/5mh4oSZ2F8F7pdEb/rT/IiitbIBvRAe1NcjomcKyxnEklOTHUm
P869tnbzCWGqPa/V7HzK3he3qn2myczLDGx77PabCyjqpJ/pXJieIFH4s0kxI4ev6407geVIZjL1
oLapBttSvASuteIW9GGcaRzXgn07x35zSk1blLy0Id85vH1g4Vrty3OB0kQIGS4wccAZpS18C5VV
sp+GVwv9Q0HtzEJBscFX8buvFJwn0IF3XMaCHOuq12zwPlxothACHXEsUNmVbn8Gl53wIqVgOhl7
RBTaTl5yeVRfFb/2m4tS+KUQEj7Qn2WyvIjlzNcxoDFZcOjMMDx6nK6vjxNeZZ3yQaRYyxdkDMEo
K8RIhMGc0ToJ7Ha0UEyqDH2BPcij9gYIKbcPfat7zTJlSyVO/RZDNsCRd/6u8edIbraDY2SkhJMa
9NOegTkDo6HzdcMFsqTcwEXRU9cMTx+vIBceY6y3jjHlWdoLC1ysXu5HLuqIpvQVMSOB8sPACAlF
jEPSgoFD7LAWn0R1lyyHnY7MO3Luv9FFvEz0vhTei+o9D5Kl7D48UB3lE7C7/QD/L5eFgGmLI6/q
D3LVPGHRnuMTPwfuouQx5VAWt0UMwYDlmqyyzXU3bnKMxuZ5SjJP6OIbXH+OYIqv+oVTc3zhIGPB
I55COylvJgv3buxsaWEh6ZTXffEuAmG86oAxbUBMEOnvCKJE7I6x+AC7+c0JCMFkD0yIWRmXaLY9
5Q7irglHfefeMnOBse9pLC9kJOCFkaLnXhjlRiK7w1h0ZXAjGFvFY55ZBt7h3v+k6zyWGwe2bPtF
GQFvpiRAL5IS5ScISVWV8N5/fS+wXt/q6Og3YdBJokAg85h91s4YGUk4++FfLf2HUds6HWMbvpu8
pSWhjH3sxVl9YGOppwOtL44eUNjl8OKlLFeJTT96pX/Uv6Nb9j3m6/w3DWEQ4VvOmOVdhwaB/cBS
t47emmP9u2as32RLX9mn+KU0Vlj0Kct/pzPISGeJ0la1ogUI6L2n6vfMt8P/iI3DTBj2ph07z36w
LsiE1srReaJ3ONa+/cuMfQ+HXSjDNo1CiGPx0Tr2X9NPonINruI/9Dn2LRyGFcMUY7wdhlfZnVXd
BzMXJn7+KN+XwTQqu/aDvVXojSiLnyaNzu3ceXrnEW5k9OxastnV9B29kVQE2bYOPZQQgHARfh5M
rlMkPd/OETPR8LF8gQ0WbcSe1UHZ6PG2Lk5usZmHHfQl1ecywI5QJwY2rvK3+jTRb/7BcaBdI4t4
AQNL9RYnytjT3vh7/Yb/HY3QQ/Om7PQXWoqwJ27iw3oaP4C9q3uNMYK19tMQovzqPHYKCnEvQu7b
tbult/jCCBJLRnNjOGtcGW/yxqJgKQeEaKbhlzChL/LsPAw7+gwlFomQN9R1tYmu6nb4Sa4tzTdx
7QAKo7p7wayCJk90Sw2vfHG+J1xiKf4cu2eaJ3O1HM96C7tzeuZ3tI/1I8ZMx+TCpIJWrxsanHc9
yvg6f9ZbSNC0WhsKDdRFbzSZcXsMfNRv2rvmZbfwk9NO3hSKzWvnQsunnLzs9PVFWp1QYdiN24QY
7LcNCfyloii0DvlDfMboZrDg3eKX+YY2ICeqZQWHodvtBY56XJ3fLj/jnv6kHFD3lG4lDrdeh3aB
3ugtCzzayjRu0U356e/pZm3CRxxkiJBHNl6EACskJC8ULI/tObtYZ+HxlcafJRfWMdrUT+Wjuzev
mOpdsff+xvhYH1bIQo7azrw6rt++R29cuuEh8vLH9DwwW7abxqMS+eheKMsTdj566j7fRpDJNviX
4qqEDo8yC4X5J53FYzECWXVv7Wd/tvhvad/+Wkq2kq+aLuXshUcBiZDjTLoO9uPF2OHmJP2T+acK
j1xfFmMk1Or2fM+/qMUAJhLNtoMLScsHwSEp2AbQ+9JEtA/zo67trQshZlI9Mxl3zFg+2XqqE+dl
eUhfYIjbX9Y3z3UgEX+zRHCiqB8xchoi+7f6gcE0IraIiMirtOvQ+jGdmonRZPR0a5Zs/kMm2mBA
ltWasvMQLqeI8lw/ovsUCOzIqDOq5V9E76X+DAGjn31V2+rk7lD1f6oTvwmxLKMrGH3Xr8PNWojd
TEktnWDnaByD0DO/uufsOT5yftK8hiEvqGwzSn9rH8Qhee72qKise5efrPEJNM7k4RdGks7Sx0dk
xyRBDHfOGy1sbE7zB/WDuu5vrIgwp37FPheJmPSc8TOY9u6l+gpxtAIeiPoQTQh9G8Cr3So9CbZ7
5HN+6V4CFLHo4V7r94YUHKvx1GPdHt/BNs9Upw7yFUWHOFmPVAVaCvCf7HTPSXJwHhGWPSJzfWw/
qjfFY/4zSzflFys2rCrwd9jxPOoXdhB2GuuAasiokKFRCF8TaKrVg8T5+ZEoG+U/8FdI24TH9eP0
3NzM63Cst2myj3BiI7J9rbcsMBdQruLoPqdyb50VBCTszJQ/5h8RbaWHKOYYwyVFvLZB80iZhaiX
IRNojNPW9VgJ3mvbG1/pddev8av7QlIKsYfxdvdFkgYRfvnS6w7vafCQh55NXEvFmGeBZ1K9pyH+
J3LX7nv8TMLQ8kXKbUrS5FfX+hwTc5DWVOCm/UIjUvazX+0XmWrUb+Oz+xnc4ImyJCoYPGReqOwY
yiKeDIZjXp5jZWf9WD+JtmLRCTmIJxuyeIKx2Cp6J6fq3nGtHCffonGlXGyC3WydXIdfSrsrbvEu
P+tcmN0an9YrO12mXzL5UaFh0Tm5DPKpYadMjAju3PwpSh8HfReEm4pWK4Hpb8ji0xsxRMT++qmC
5qTaRG3lRf6Mib9Qv9FJkOZwBTl+VuyG0q/U9YhfVv3G1C7bJFtTRTlNRS274yyrC6rL9F0pXtFr
kiuKYNpDcWy36/ST3zURVvE8Swu2CIyJf2SAy7fDd5TvGyb3dtbRtNbhuCTUOrx3cOcqyeIS0TBV
nbFZh8sGLG/Trv09brUjs9oMJ9JbMJ+btwSJqtyFxQmnEJPqh+EV+q5IH/CqR0bFyido6yPis0na
1urPdAhPGJRF8xLCkt1Qt5TrpvJD9qoKoUxM0Xx4HdsL9CTapv1O15GhntinaUtvJAuO3A1gSbFf
gBiBCMI6aN2GiIQPnKXvaoBkFNsRBp/jHh415CAK5Ds8TUJtOfwY3yaXcthn4tiPj23xFCUXLcPw
dYddF4gpRIazeBXDfuivDEg6dLvoQcK9sQCmPujp92RhyoVY7BWA3wrrW8IS4jJiIYIEg6+XYggh
O2G35jvRhrWSr2OGkD2eXLENENVNa23aYQ5vWQBFV+m78eRekSd1LdpYeHbwk3dCgA5c5eVGLb6k
sW/Gkzmi4XhlYY6sff9ifffXe2O/W7r9//r894eqzqpuZar4qwW4vy905FIdqdHD8QOjJZfppzoY
tqYW7u/PTYFlbOzWvvZB5u6BXftZR2EsbrgSSkFRjtG+9hBJQBT3e3aJon6YFqeP+uQIg1zx/tT9
RW3OEWy2lLbvz6lzzsvu8hP3xxhtbJyqcretgcQ+ixeI7hj9UodFa39/rl5eqBKk9vcbgATV33v/
Xri/7++POEaXs5pHfev1Bu2t+5uy1NFZ8ZZfdH9ru4yLR1jdHnozrS+yh9ZENm5MCFW6YKfzYVUr
crb10BQbnD+2ExogLW7b9Qgty4MfFb0k3fRQy+kRPlOLmTLfWpHpJszw6JKm4RcAsSfdEF+a0reA
kgxj7dLeiJIJ48nYr7leu+Ay5qO+DQvYgmX6HghMAu04HTcperpE9uN2bhu5yaCBBQUVBDen1Zgi
i530WPFsoZLSODZpcodONNXjs4iS96wvhj3cWVT2CjJteGUIcLuIxlXTjbvMorMdDV+FUmhHI0AW
1cjd5Bg+3wp+uBwjU8F3THUgELaURodr1mrqEW9Duhu2+ctR6MU7DDkvSJik8Zx6+mQqBKDuTMDR
9VaGfcVWF5LACMM2v4nQd5qoLWCRADzskDU2AxthAiZxGhTo6EX43sfaoUCduoyRBbQH4AeUkLha
CnNxt+GAYKBQwDxTGZf3Mhe3ATNC5DUbMWK6vn+Qlva7UZAzWyEK/wYfgpl+eRkOCgxV+1ecmV+5
Sz0jjcwAA9LEM22UCaBC32RN+SZGTWHYtPZ6HfM2VfgseEIpMVjA7Y+M9ZKFiO0QBE75L2fMMf1p
6L1FT8ugcoNarO5JA+IJDroxD55ZLT8euukxCl+jus+fAkw2gRhqj6rCxoEl7XSywwImdIYPk9Kk
2aExv0ewv7mAmsUaiA1DhA2b7i90rpUapbMfZd17oITlvsz+KDHKh6BGsA64f8AK1cR59FT1DD1E
KjWHuo3ic4xjXdcua02af0UV0xbqOS4rRAo4q66KuSUjT+zP0LbbrRZY3244P0waHFsmQVAeK+Zm
ipDXMozpSYPaphZa4zkzK1QtRbAzQ4egl0ttb+udX/RQhdppRs0NhEJk9BR1q3itOBN9dVCpQ1Z7
JqIQRyYsZrGT/qmHsD6WDri2mZoI3HkW6JzrIwD+gE7DoMmTErvanyyB5R8jk79iq6a0lrK3JSol
Ko1TtqWGplWiP83OdLBniAwg2bUVRPIP4bAXlFTQqpYGUW1Ywtc6i8VAS7/MKqPUVcfvNpargB7Q
OtvlTUlICXqBRVbX01VVqBvKmK0t1t1bZ0jKfmWCvzRLWVxm5kUl+9eGa8CJBGmIYoQmHa8qJerc
FPV3/mcQSXdSE1ZuA5ix21VE5MCgt5ZLq7sjpImBsG+DuUjWFaJbHMHQGSo56vlU2WIsYbKhFn2K
Ja1pHS0OQF9RPcw6TrN+pgouh9DYAYA4AheKT11EoJJhOQZ2Mnkc5FfUjAfVQPelIDJgiZW7xQph
MmhDYJzzK0uZEU8i+R7CLFwVdqpiLJ9sAWF066gG04pLN15izsRlglJV9jnF/3rGVWfukjfIgq9G
ch1xKx5aeohjMiF+7jiDw9pZpYIiVkHjMwKJmCWT8mgbWXvBuH4bJeOPYisfmE6gnTbdyRdT4iPL
/m4KcvtDEGp8tTDTHYOSozBec0tlr75LgCYaLrGC2BYDCg5P/TRmwvhIKDdqOr1Km1qwDPtNaojD
QBChjRYbTuPAXOmjxfIGRmaqH0FW26giF6wljPZmlIwlBKhEoql6dNV25XRxeix02sRxReTQqkAl
+qqoN7mYLlqL64JlS+wWcVsOav2W4mCE+J2aIbP2NiFDNG+6uWb8xg4vuSq1s6IxIw4Gvai5Trq5
8NtRIY2Hu0Oi1YTnrCQBNWnaz6ayMpSEYjvZnD2UJb+X9U0TwZMIJH2KSiQHtIhVax5xFUK769Ik
d08BS2ThvEMBq70gi2ngM6GgxlO7Y77VF1b64o7LuILVfbZwl/aKTTg8WN+plf2eWsvdmuOAP4RC
DT7zQ8vWsP1AWqLBx/cYf1MvXYHU3FVhwDgG+VI3UNLSpLWdJbD6sgl9N3RfjUJJqTRTp+AyQykH
chVc3OxJznKUfutGMt9Dx3nIYxBQzqaX6A1zpcnX7EavSvc0Dc1rUzwtH/EAQ4mTKrTEFne2lRrr
JudJ+hq5+sIxMtWDFtGjqfNpoI2DxkN1qYw4gBO8tJjajdsRTOc0PnpLdEiglXWD9dB6Bgew6Xvz
kgREowATCt+t532nhqVvNeljlmXTLqfNMzjN1jbAqyvhjLBhHiC5ZFOA0D6lxmhP5iZLGgZE+CUj
GU4XA2evL7nklLdjEJPTUqZuCMSNiO/UVdqMsQS0K6JUV1ZNcRmEKfCCidqXFig0IVrzDT5MiCjx
NLdwqo0K9UQxNC3KJTDaZR/DCmOS0pSpX+DMC1SA0b5YUuUvzaADDeNITHzRaIFHp4NGCoPwZECy
IB2qhvpUJxu7ftQh/vghiD+CZRL72KDqgX8RPVt2WHwJKX7BLGcCMaWHKdBioxyppr4HmdyUW5kj
4bMt8zyN1IyLAzbL9GI7+vsRfrAaS/8mrBmUSUSB9x1AhF1Eo10d000UIJCvQ+1NdagugwrN/JaC
WhHDDGVw8sVNG8cLHAbB28Gk/GFkNy3HxaSSO3VkQZZdAwQvJxlRcs3rJEMveYPZWstmktX2W5OY
2mtmnCcdWyrDLneio4CJVwkTW23xiyNOyu64b5ZjDu9Th2lZmt1GrcUMquub4yD3+kg/QLOi4Whq
EqW5S1LfZ1Shatc5uXn2ZQZBuO4VuvhFfB1Dxz7oc/cycQZyshLWEN2VQ7NlspXSK53GGFNYeHsW
tXNitrqg/5RZxnuW0cgSiNhiOyDxjahh6UqaokZTf+mJ+VrU8NlHEOG4AJyiANFnT/6yeOWkXqka
2zxBuhA2T7O9YIIqT40QNWjAvh0srbF0YOZHl9an3gwV2Vfrp9FIEUvk59IcOfVmBsZoHpSZtnGF
Ki4dnx/+lKxh1dTnQIQf0wjx3xqoxnhTjIGD0So7CbQTVBa+opXd+32N/kdp6GwbSrodxwZqUjSD
UhyuGOpF21wPcU2meqVi1szRqhhDwop0Gy8pkKhTPyQWaHq26cg9y0Gd9vZC+anjwksA2W2UkiZ9
Chgkx7BDZNh9SNqrpsUgo6L+MYf2B2YBb5NXZNDTkfiOA1a+BHgy76sT1nbGbdbwmm+hB2eMpM0E
J9v5NYwjY8ME+AyVC79smjlGwFmrzuZpCE2aKZXApwGtkK3V+8ikSj82WkWecy1lxsDtxChpY65t
BzNr6EYhrn02uqvhYYR11Q70fhoocmt3Qg05dK+6rsd7/DivCBFGrWbgEkF9pfJVR+2o+wpeqjnT
vqveruz9ZFdHYzTkUxknnoQL39RIFR3dgDdVtZ+2Ww4n3J+OcNYPPcwW7N8+cQDWyujUMCrsCxu+
UD5F5NH2W6iaN6hp2eJY23KYYtSEGDkSQCbPk3S+I7M3dzpGgpsmb5/UtpenzGApy6fkw0zE76Tl
gJrUSV1IfqFZftQVEmORNe9gvOlrKMU5wn4aEfB4GLhyPQzwwN20HIUIOw5bpIw06TclU0AC9RdZ
UttTt5XE9NUp+rXbEjlV+XzC8OuXPYCIF/I7SKjsBMlk+gRjmxxn4bNuq+csBGEvWlQKG0MtkRyX
FNU6sl4Wf7d6VFw6KpjNNNtyUfbGVbd37UqssZ+sOgY2zbmniCGJPRsmRCpzejXGjGFF3AQZPm5U
3zWrY6VkftE4H4XGPjykENGgtnhFnqAUaii+wTC81owWPCs0zYao+cjGGGSVPqCbHBJ7ayLMT45W
r5FCg9+ydPaPNtQYMskz7k1o5xSp154doU8z9RpQN1KNOjJYYH6UeY7Xos35Tx/bihnogZEyuFzS
t0yGQ4c+QqY4Yb8dBKR6s57cgtCKvLSjV8u3Uaxh6ft9irOzmtExIoumnu8kWDDU/V4X1lVdvGaU
ZgMY+SDQTYwZ7SGHJoVOloqEOcPBD4EaifyeK9l9aspTnWKO1C0VN7SCXDxonEosh8Jhr+PHEcJi
RgAQto/UFF5EqjK3kQk8QvgC4eVRAxm7z6TLoWsYjk80L9ZNq5yCiW6tYsKsVCg3ToilTevRIhs6
qObjoNAQi6fXWHY7N8H41g7VdJNJwQHjYtccPx7ecKQw1mGgIqt1l3nZ5pXh7vGoleitLkaeu0ez
mHdVCgbaisxwq1vjY9+rZN41wQz+QZRCK+esW9RepcBdOViCZZWTk7gUQU7zwHmeeY506e+6307d
4VvQxkdV9NdYag/84/PKaUjYQC4yw95XZ1uJPxM9SbYNJCavy1j8ihyVoJ08aSPq8V5vkZZMHF9l
+d7xmVnranDUAjd9U6yAMqNoj3G7zClmPR1IPM5XWSW2aWvS61Pou4wutWm+SqOlsWEmdfowLnW+
phTnOvzuRvNQT21ydJ2Gs8MxaOvUkikfJK0OaYWcdJrWM9O2g27vw/ipSJExyLD9CRU0FTXFAUw0
UCTQVwft6Ck2s/35wNGFgtltZIdgZ+HAbUVBcmFh/sGk9ljv2AUYgK51dLroEa3KGh7Cwt6Urjks
pQxmvDVEcRHev7416ghW8d/YdzX6us6Yc7JtYw1FKFsrQelsOzQuNcJHszAshqrqPxNLr+mG0ynr
4N/GU40vbYP6aHDNwDOCYICHFu76fn6YFS055g66v3Eujy4mZV5ZB2gHg8g34+AxqRFfi1k76kt7
xzRYmIysebVSmxac4lnD2yylcgAI8tobOmKuvrHhRqEE4vvE2EbMqGJGWu65mR31vGNQqkU7PU2c
15nY6CZzDdOrnlqMoipwsOMSZVXDdiA564e5UDZjjtsGWfAb0oxSqbWfubqFWqT6y6pv84UyYLpu
orMWRcwG69FjgbCj1FAYlviRNFgpVKoIbkrNhAgu4PRk/VRN3/Be3WCdrjfMVmDceiQshGBbzogt
hm2uaH9YKH+Fc1Xh1Ux2l3cDHDw984LGWPwTdNprWro2c6fwrcgloXXc53zCDC22OFFtmoUDOfxF
Y7FhOAvP0ChCE4LwvWsUsh1r+GCCquVLrOvTZPLPhiiqK5i9G1HF9DlEGz5O1rcjnxhxKKlJ4dLe
ub49aJ9KSzNlWLpH07s9kLmkVvOpKaR15aYJjPegYLaUEayD0qLzSLvwq1UoCsUwA2Ks9yIN+HoW
06RsquqdS44CU6AyL6IYH7XeDStVR3iqWJhR653yrVvDba7pabTWOakLpACNg5xPRUA2JL9CO8qv
M1J9raBVBm8WBBkpnEoMVw7yJBiccAZKIGOqngKsvG9mTUNkoHk1UfySeqRiGqh6hckYVdMj1UzK
Mb/NuvLtlGr4TW7zy8TPOlOt59w1qWrqzS/2t4/MovZitpIo61JUHWx4aJajHDeyij4MxUCXhQst
Gyrmc4xydpTVWBpOGQoXHKpGp9XggmbV1pQEMTashlofNmxdtCYMnNeG1Fnnav+NiUC51lCKFwHR
CcTWgKnrfhcaqboZITwTMahfaeC+4BjI/Ep6X6xoPgXjGauPDwcrgu1sZc2pGg2HfpdQPStSCgQ5
1VePb82SZqyL2pz9yVqs79weKQdxSzHX+aZXgwcWuvjoaK6xkmVOccNRn0u3IjfMRoHUk6E4s3tn
84oek7HFWcNxb44tXT+YA1T/VfOCrYRnTZXhjUXFWGqh34yW9S9XjdpLZbm1hSK2aFS1kvGnAPMt
9jlqPJizAojBDFkmvbXJagMbktza2SgP9NReHMUJQh0mOfUA6wUCFeYRiJJALDInT6rXh6woTmvs
hYFvrJDlOsnxmNeJLQ6yMH4i7OUvUVxeZ4WhTgzWRhhuZHuzw8RLhiVPYli+FZuboFI2/dTSs3Tz
9qx/DwhPMhb+NRlhhbY38TK7oesQvOl57juzjkgf7OYQxl91WdhXh3I0WcO0snr71UV8lzHqx8yL
McHYE39yo9sOlmORuYmL3dW/JIU3DEbQSgylPm9dlBhzSbG+Cgi7l6p9oWTFRtpYfAyhxDUtmM7O
OOqrwKZHagYTgVxFcGALFMWBQIMwaawYKvUrOWP/FIajWNtd9yEl/hwFFs+pRZYclvm7Ns3ZTjOT
YxA0CuAuxg/1bhFZtq2XTczxY56Z+ABf5U5vrrVwQDFI/ONsGZqb5rMT3bFuJrpJ88BQh1XDK2i6
hs1KNF6vMsuj5DiqgwWmtz9TjhjZ4dYxoL1drCm2X2kcVTEqP1ZnPulNZn64eN3ETlx+xtb4pbTi
rNXWib32OvDNvpaBeRgVPV2HeYNipeEazFJjE+fvAA3tXVDDkRGoGXLMwhjkj5G+ZwOLf8tYFhvJ
uCIfYX+2qp9UYjAdqQ7y4mIBr//fd8OpfhzaZaBqQQCOODfFl/vbZWU7E43qJYnAlckj8c8Pf9+0
vPPfw+zOAbw//nv3/uP/5+v/fnzuaz7Xv8cw7slVtqoY/vAnQ2YkwFtHy8393v1GLKTveoFd/3t4
v3d/7v7qvzf/r+f+18P7+wJoM2X/o9aBPyWMCt+JhUFS/jcP8e/dfxzD+Y6XFxm0D80tbuQnxeF+
w9kFefDfYzEvoML7Y2OZs12sx97tbDZ3ySxw8FYabW1QyjykSQsC3RHt3ghAhpaTswtGjH8ch+5p
1lcmhOLQPMwhLnuuQ0hzf9hW8/97IVneYlsGnQeh7/79wP1t94eCotDWGsLj/anINIzDqDlMsnVK
gu8w3t3r+/vur9xviqzmj5N0PsWRzuC2lTPQFS8f4/5yq5nmvtB+oD2bCIbdnulW7Em8CIrYkcAB
ytZCK7IrmvlByl5clXR/jbi9tTENmr6e6rVVWO3hfqONLYKIsKhn9I0zChGoM3Bkf40CrUXumFQ/
YzU6JmzgRk3HLGwa2oVCrBNgY7s7bfBOC8zvJ/h/KIXZX465XUNAxrKuUBfLgfu7e5mrWIqWOZ59
VOX//dxfMuHUWYegZCzuf4ANSykW8ggYY/6daPvv7/39K/df+/c995fGlk6KOuRMhf7nQyX/+WT3
d99fuL/578/9f1/+9xtKJ262btfs/733f/zNAjx5lNTHVCUAhpnF8udkgBRMN4Y06t4GA+GipjJn
Z0/tKaH0DE4Kekbv5DTDRETp8isx1ApqeEBXoAj3djLleytceNrdQFcpoY/fyl0f9n7cpnsh0a1U
BSgvECte4Iqvvl6wuiEU0YpGfJ0S6tdELmScJlk2pAJhWdTE6FlqAZmnm+sjBBgYRL3bbAN6H8Ki
FNC0NYU395kArDgnA0uaWylIZxXFl20SeKXsK4aVaNb3eY3w0yEXMUagBg0Mjzz73csIE6ISDRSx
gNcl07WjROcxLo+6yCqeW4sGQhVCBlFRUvRUyTyCbvrdLfOKUWrIfTWqN83OL4S3zXpMFYQIUbxL
2YJ3vaVilpDD4FHJy5QgQk7lMM9VdNdUxR+uioLuPKo0ljo6mKpOm65b1OCpdA99gbtPkDC0FQu0
xOZczlxaQHFstMpwPyaEkk4p6mtBbzGIL2EAnBfjGyQ0avvLlInjz3Fle5qrHrGK7JCfBojRsaWQ
DgMgiu2+JcgqW/ognpQRE0Qdip68oXgvvroOuC+udt+KvUnStKXRaNLRT5JrU5FsxyYYdyNkXjdA
DarRXDsa5qdt6ti4dgzPNhTT8KjbmRba8RCi+7q49AlyQzut3pgyyFauA+ekbqVcVQ51UjWBHB2r
zQyQg/VBGMW4r2xyB0kPNmmj+mgP4kyfoO7b50ohLlbJTNschsnURGuawechUU+DjkUuBOHYb53i
QbR6tRnM4CI04zuvlrotH0dwClMc0cRKxB3IwJzBmCTI/9hpdEwDYNG5rMRDmFNDYzuDKRThG2ul
2llCGdGVHm+ihnJAhQRmKiVOjon6rrT6bysRu1wyXMGPPlAO4IIJ52smrFtv1eOV2qMmCdYSEwWY
ZdruzoZHU1EMwfJUmZiaSpK96pAF5a442sEtMXrzsU21P6bGFH+UvkgCFCbq8aqmVdQ3CriUdn4L
d0KCMVZmLd4ZyaLrtdofmoFL4jcI36nI9dqCIT69S31MnBgJyNSZ5goxq57T0kYC2+S2gtskPm1F
Yv/Ivg5fC8pbARR3LxwwSxoAtwXUdTdBFhyUJNpTzAQJbQT7iiMkXF1Q6izMF7XA1yRz0cA5LKJG
NjBWZ5i7Xg+dXVsGD00Y1QfDyFlHChjAIwPmDGGNTf9RpfWnUvIJshIRbBY8loV6bcKR1I/j3Qu/
NwkF9W76pSaWwBqQOQGtoYQnQtDxITqsJEIGHpvBexghqp5zBaZOmBF0MgPchsFDMePirXB9QI8Q
P6RrKCqUfe4y4Cu7o4HCbmCwp6lBKrGcb/QBGl8pMommNqu+M4uyQQMh0dMt4HsG+jaV0h7il6TZ
2LMx3LK2RmUYI5Th2CJgbkNxJqYH4Kciup3yY2tH8mp37MmStpBh4A876uon1n4Kapgc/aWWvExG
1OF6TBquhrZ57sPgp6WE1qkmSAwNedfY8bmqLr5GbQk+cNaZng06ru6x75HFTCu3pzJlSkRT/bCY
DY8aFm/t8NwVA23L4blqGgVtafhb0zt9XVEs2LQmmt9RxRoNkD1btE4e3XTLJOLguuuamem0yVp4
J7Hmi/7CR8TurglaFKOUPvAOq7Y5jEra+ChhR+xzczm0oPNQkyLk2M5CmP4QM1QBDShLUBpbjZnt
NR2wkCnCS5ESiYbjQkKge7cJYqfdt1K5VDO6MJpVL92cMtTUPw5Ng5GsQ+1jKlXGCxWJ44vT/cSQ
Uim05b/GGCThUIc5UZryKpSq4ajXzCCZkDKrdjoqpsNgW2dv+rijhF/oFHh0e8GAYt6qVOMNF0D0
4EZEtVh4s1ZiAYi4JjVl9rCIzDhz7aKPTkk5Z36dZSfqpBeh3AXokeEXsVWRdtj1tmvR/2N5kBym
mi/anZuzISPgNGUfUEYYP+wEDUg6jpeEuv1hKGmsZA5jXGOMVYxeuHsc4j8GBK/2OIJUppmuWPFD
Nwv00ROjFpbGCJNS6xg8I4Wf+unU1XF6qDbTkD2mpcqamrtfOMBQzG8Z8bXq18RRIjQz5c2iqZXP
ERRRi505E/Yva7lUrcW8NclO9cAFRM2OaG8evwOlOg/KhHeAxX8fM/GuKoxkOxkjyFX4jEG1qSLV
das9upysQoiAfw6/LjsMFnA72syMQS3P3V/AvSrbVLbxXDStPLqh+Y49gNzEi51DtxBshuVGxf+T
4a78BWMnTO+y2j1MxvgeQvmm0o/Nmkq0h7yEmxpEtm9myAlidFDHpMrVfeVi3rxUD4NG245LDqDY
5AUVeaTTFOpWWSCf9xvtP/fuD/9+xOUHmiiiMeffn+hbjXBuXD45Li3PIkmB/NiD4jnMlqOLfMPq
/ljmU74lfMQpY5iw7nTuphk00otVYeU6HHUBgKR2tzlMxKz+0CXaf9VF53kP6e83WJLNEHC4uT8M
hUMFnYTNM1p8SZLgUxrdOP/9UHrTDLPfTs1juJzhicF+0MbJjHnODIxsSSLu9k+FBr/kfu9/Pdfj
xdN0FgNGtQZt+26WBE+eGpHUO9SXiXmWXUdCd7cC+nfTLDFqF5lyrdBxXhsVzc6/lmB3RKpMJDlL
jp/FgrXul5vYNpEy3R9HC3t1rqjGuKm+++vMczfpuZNZs/qpbx11b9kQi5zlZk4R8orF7m9QhoVU
BSz20JVMndWF+RDaBQuEpWmHqSv0w/1erQjtUA5WQTGDUqxcGLGVri+xmEnKwaP7Z7jfs0h1PctA
whVGp9Ks1EPbOOoBHXsfWsHerKCZaAmiX1mGDMGnKrbnof5EW6Q45KpTbcPYAcrWfMwDcR65Xram
bVDxFRaKF0jByI7d6IdSU/VDo8e117GHrloL9YGNydxqQSfDunTtHFoAxJs0gKZQIigt6dZNjYHj
dk8uQx/zClw/2qqZzenkkvL6bST+3N3X7jfdgr5VhwAx/axTGPpvTK6dRw7+6hRE6trJjxhRML4k
2NCgepUYj41xhMKZG+qr+6Kd1e24mBrOy839+N8f6pQU04xiDodbAtD7L/bOazl6JLvWr6KYa2EC
SJhMKGJuyPKeRc8bBC2893h6fWC3NKPROaFz7hXdzab5yb9YlUDu3Hutb82vAZXbn2/cAYaKQitw
S+giClzCi3ciMBGV9uu8RfFSUvC6M0j47wvw98MxwlNOpIS3aGt1b5r9a1HgqeumWSsZTUQQB/rw
QTQL2Ntabvuh2P9ranV1YDXacBLACCd3S3MH+KbPzkvPGvhkvM7jZbwk93ijv01fAQeIiDbhEnk1
PMel+1B+aA/5ntEUGdG40925FoS5HFEQ3+JokofgcXoFL/Y1nJlYeI/BQ4rWYy1HCKe36Q8Qxfmi
HNa0PZkgFviSGAWMN6a1ZAhCDFIEOJJp+Es2A8dAkKy4qU/38KSrHtDrqtXXUB2DbqNfp3PzmfPh
iGzwxkIMAeKIGeCr4PI1Fghzmhf+KodZHPKv6ka/YkZjSJjiBkd44xzCD4NTDPZUl2+akDPgN9b2
eKeaaEnlXA1rHCHCWgX2J2IY8LYFoNEH4/UOgNUyvLSM426wGSO0eNDolGorbOfRDJpSh/HTv4gD
6jTABUv8sRAJEkavXwXbGQFa986XfRL32pu58+7px1Pr1XM0MezdGy84UDNwWxGv0fN49r4GvOHP
PQxsIk8ORri1MPC3tz03bYeD5MoqFxpTLOTkB+CzU8Gh+yZ/YR3ggJ+YTjA1OiT76APHZUGO79Kw
Vn6FowBHLHoLjL0AHlrtpgwZYd0ijwMU1V+oxLhvIIl37w6oLdbDh1/e2Ndvt1k1I1L5w4jPm2yZ
FLdIuXHlvZb8Qbb/HP4NgtiFisTPs3/J2vSSh1lT/+0vQsFzpy6cP7/9+ttfEJ7otk45YUuFNNWw
bYevf75fQ6Qzf/uL8a8F4UJRYhoYNfVdoSFZWcY/2j7fxB/tzr9COU3QLax07xLKxZiuaSvKgzpO
n6wQ6lo0esnMdhmdhUHkBGXTVktmTmrkrwO19bILzM6+gKG6MLW15hKJragb1gLJ38ucUvRuP00/
0P1W6Sp9hcJxxAO6KZ66u+iaPhRPDR2HW7GovqMdxNqX5N3C4LLuTsmOvR8dps6CxVi/MdcjE4m1
vONmhtZgg2wGOzXyaXz7JsamcS36W2vB1XEL5g1l6WThjmqe5BEM80A3++B0S0Lyvqvuy3lID+B4
gx+MCRga5A8OKHu6dfac0hYA016jD8SQ+hd9a+Sv/T2DhYeSFx2rDaxivsJVDa9BQ9aPlGyLYdY7
2Hcs2Ybx4xWxGalH0a065asTRgm8uvSGE56/HZKoVxlSZG+SD7T6K+3OfIKCuXKX/vf04WDsNtfh
QzJzGsWLMpfhod3qm2BtnfCFWm91cYt9aon1vrkDA4jgOX3OIYvgekHZtETujDmS61TiBviIlrfh
NrPBtd5whY3nGQHwYOq334DJQrmkOliQx73YALME9skEO8BAuG9n48UenwI49aVxZVhpBFQ6B1rk
0MVnegPLFhnfaVxQZSy0cgORYcuv6K/Mi/GVpttyM7xzBOehsoGv7V35Ou7dV86Vayq3FbX5RsMx
tJhBC6dX+w0lIQrR5S5aq+U/BBX8n1b+DPf/bwvfEbphOdJxXTGHm/7DwgdkX6PoEv1JqO6EZylY
zPcYltejdF/ErDAlemKRvWGbQdmE0egRR1I9E79nrfL/8GAIQvhvD8awLBTPukX2wT9fhXbUDE7l
dv0pFPQK+a/Rt0G2HHmKQLThsGH/WOCzIyWJc5V/LpqzzwAXm+Uj/pHw/Ptw/jey93/Ku2DqyTL4
v+ddrL/zyg/f/0vixR/f82fihdL/qizdcC2pC8NSlqn+8h+JF8r+K8cLMnuldExHGoov/Zl5YRJ/
8WfGhan/1bSl5bi2raRhK/H/E3EhpOCH/uPCsgjRcPjH1h2Wl7Ad/qb/sspFTuB8rpJNnYLZjUry
raHiTOWPa1P6aDhaiXB6DNPyoMNYGAOkASoAkp9MxnGsIRsFWAh9xW0tHbCsJB6qOiV0JmYao84U
IR6naQxcNaONmiww1QLX7UH9MToEZqzMn2qcuxGW/CYVd6c7mruPzC5cJQEH7TyyThq5l4vaQvJo
DCiRBolbqQrKE2Fa9ZIREQgUG139VHMvNlt1SsVLj3eDfCvm+BHzNie3L4WmocyJkaQ6Zk0A0qhg
sHDG4TtRcUQRSZqeCTM6xfMfi69ssPHNTYw8wdLqYQ9+E1J0br0Z1YgUMZ/mJDTiDCL93UqIyki4
GUCS2qVuChW1xygUtYokeHXuYEyFMdYqaTBOHGnsSmkb69CiYIiC4L5Lu7vSwwKqXBTu9IM+XVRa
wh6CpY7RZ9HU+GQZdsDCiOxrFNOesIvHlsHUYQK5lU0TaWkYMOoapkM6muRUWOkyHHusLahFFtYU
3JE3+m0l2iHyHY4OJi1+NPrZtA4HY9VHmDeDBL+ViYKLf8WYED2mb+2p3JZzi43n6qLn05MKXJyE
AFw5mUH699kRqma26+lgJktUR23FjV86AZkBOLXGZhiQ2amvtAtPVaz9CCRrjYanhIYd7Fx7sj9d
QSp7lj1nvmI9OGu/tT9j6cO3aQrihTqadRWtpubZS61DAUohbDwffB9VQqTq6racU8jC9g6DRrKI
UnVF+f6qtSBiqnxtWge0IV+F5FTZtM+tFx1GwbaeSex0NYQxc27T1RBGtN5alhhHGLautTH8bpJx
pSQe9SBGNmQWX17nrml0LenwM68eSUqj7ddkUCCHAbDciPR63yOcV8pwF00SVCvV1VvMNT4QdEyb
Hu5pffw07W+MTACQAp2swCm8MXwLu5nHs85BOVxJIOJ1YRXbkdwbbBfJsVB5tBKtZ6D4ssWqtqH2
q3y8RkGUruiBw2KBjm/FY3uP6k81MYMMQ6V3PdB9Jkz7Jhwehs5PNlpEZGiN5W70bU6ErgcpMaEC
GW3BiRauZuDD0dMstAHDseswRIdaurAjeJQT7icGwxbmgJCiVgVir2stXmJezNIDhFq3CEn0luU7
evVDjfFpGwTw3NG4vMHi83zo4g2NRsT73C4cqCax/kbak7sdR+Mxonl4E0ro2Sbhnv00HZgTHPKc
tTsYzrQ2uuk16Fxk8F11yBocn7UH4Ujrx9vGAv0UK4gCPag3DnDYBpiCeNylVi1T/E6F+sb40sbC
3TaxTysJAwI1GbaPPPCW7hg7+6yZf+liuKiMc5eBshofdLnxU6KlNUet7SRw1z0ClIXO8Q7HDQBL
K57LOQMBohnw1LjBB7111DJDeT+MKqaGgu2J2WhXSbu4kwaTm2IAjBxFCMAbG7dNDirMkS+x5hon
m4KTrLGV6Yb2obL9zxpl2drLBbyk0NnkPU9s0KLRKP2WorSH7kyekliougd2hsV6JM7tpu1gmDQ+
otNBFK9JK+2VhVZij958qIgMnoZPa0rBcA0zQqaKlk7fpYzs6edbgwPrSxkUp6k89NpcME/MgAof
u6MGLFHuu7Kg/p6+PDpDy9KgFi469xg1neS7Qavi8ak2vU6nrYOTVsXOExYUuUi50XQlyJ6aOIKh
Capr7htbn1zdpV4g9nB7GsTshXumMQnAiqA8O5WxqemY4QnxVqMrZ9Fgvs/HemsF4RsbaLq0Ju8a
9uS8GBJcWImhdTKp0p2hgmePXGyaUG5pGByfmix7l/pwjAarPxuKDUW53mcacRrUK6wTWRUcUQVp
UYYmHHMAEk/U6sowHsmwfUorzaR4Dfcti58JQ00Kkt4TaqAXZ8UyEE6XbXukbq5pMyMKO1hNXSaW
9RxDKMYWwqyfrFqPuCGtpD0fBlighID2q3bBqMOh6nDNuS7IVb8eXgPZ5idsVE/IU1DxMivzq3xc
FBGJCbahQoi+2tWe6ohjiw49EOJtH9KScOr+xRL1dLIqee1yG61Cw0M1EGaC3qVsNRSOCrMOp0di
Zy8Kp9V+iFGk+kOZrgt6jHkEnAlVIZ3JgpkAYvaNqExIisUly6cEjYBlbLTSq/dOyzMiggELmgfP
uMvqc5BvhQfFP60hmmVefkoinPyiDbepSpat2VSvdl/B7swMfWGOvH4I3A8tNpuz548n4Re0/+yu
XdR2/sFe4zxP0nocxUPSdAODZ1g/mXDvu4xCXyjc1VPy2ZmeC+oO4hNraUMvduUQqSEmDituaq8r
XX7VOZAry3Fe8Pi5N0YRnXpGJLt+5zRTtw5MRKajpcUHDCK3eTFOoMSXZq9116zD1y0S96zIqV6Y
LigS1yjTnWIzTtI2PqnIOgZp6e64VQsqkfGkZ64CTVFpDzoXNFra5jWSdLOtknY3Oc3IONVo8sT6
PvuxzQw4Ifjcn1DpyRiYTVsgRLfRY8267WDXRkHNlrUdI1sch4pM55w5LatqW03sgZ2WhCcnScjH
rqBcuZQZbCdCSWc/hGjbnFdsHxjJ8uJVdwH0ifnNqJfvKoJb6K2GAoJIJ+ICPhaqurQQ6IIR5IkK
RJKOv4GRbNGsqhxsX+7C7p2KNFknBsJajZTUycE5XijCMRCsgdN0ZUzuS1DtIgfVuzdxtyS/bc3v
EODkfGqDn7p5G12I1Lpbd+tKlg8+XcNrhGk7QNo4VJKuQU4hIQIcXohDsJONsNILPNBnK12PjgRr
noFZRrla3HiUIrpen5jrdLfpOMyg+vxoWAUDNtlUINPlO83m9tYI5tc4Top9Gd2HBJt5eKpvLOEM
W3yBwP70wlg6RfJNOeTSCETTpuMhu4krnowpMtg0J9gYgnN7Y2KbNzWtXTUNl4pFw6FqIIcX9rbI
w53O0OhHWBkg1k1XZ8GLRb762knRVxfdRI2Vg5bzvE6j+uqGJXWltwkt6mwGYbCDRQHsLas/aV2j
xCrsYiNa2JsYn8KeXlpr98ekPynDYe7jpepuXjJFnIA4x41ZakAqprhaaE5D3lw2c8S8ceey2ADl
Yb13RcXG3CXX1nTIpaK6XdH5PBIazh108NZ9AYGvNZACIAWCyKZQDY9ZdqmyCEtdfccEuL6kosrP
DdODyWjtDdO6B2W2D4zxQUaMBS1TA2GrFciBDrrJkN+F5Jcnjbs0JKOdhse2dhwaazTqJUug+GDG
Ee8HByx1H/LHbFMAvARLU2RCnF3nDXevXHiFSKBLlwQo18OLnxeHMRWvtsmdoOkZjkUM2blQUuCh
9Jm0kU26a+GjKS+DmFOwFQx6ujPUcM7TDMvgKN+60b01CkCrqPxJZkkWnYHtxa4YIbrZdqB0wd5C
Pop7jbPunQHTVgu8CHWpd9SQzuipRR/4qTTcD1lhNcvadSvENu7Vh9fn30GDCi18dVV7HsNxM3Uc
N54qTBu3+TuZ0ohHgD9hhQht90htysTNgnTm3HZec8b9takQ1fmSWKwm1o4mRUQLGUmZ6W0FbHsM
+nUTkjsACEabqlWjNevGgbVF+0TLSQvSTSTNJF8ujGlC6jeL7rzyRkn5YbcTKvrmMNRA28g7I1Mq
WBWiuFOp88BOCzMp/O4ovLER1AyPQY21AXjM1mMQ1dOMUzR0ydtGtmwcwQ/Z5dP8h0QRPyrSnBiV
7pqovzJIP6iUYL7MMu5zo9rXgqy2ECcgJBt2WtPd48O9y0e1Y2X/tDaNKx/BBNzjgsnETUc3r9PJ
+aEfVcKURUZ+3+T+c1/d+S7S0jJ9aLAYRfpKM1CFTP6+NK1vx7rUJi2y+S8szZqcJs4d7rQf+Lrd
oZ+MrOSptIiG4u/lQE0PBwKqZI/X8O0CLa5GOrcdyTi9FjBMHYBF6D3OEwkBVlPeMu2d6jYr9fkC
OTou2n3Zo4EN9zIMt3nuciBmBjoW4WZEBszRY+ubA2lpc1zqZOHlhNc4ifCYWjWdciy4Ss1Ed/ep
Y6bdZMbrUNcvfVUfhnY1GOV7XXWPIM3q+Co9Q5wKrcBvPHxq7rid1Jsl5bMXAGUv0ocMZA+u/bfa
Gk4a1TXekUNQFWtroEda5x/mqMNpE0enomBpabijayK7YbzPBvXgjJm51nzxIv346AAgiVA2E8ic
YqhtKXEo6JksI0TrzfF2nlPbM9YdOmZwLio2V4KkVxrR6MTnzWyHbMuJLMHHQZhHlMNBCgva/jSu
Vl510UR6qT1WSoGTqtLRIDQS23o9uOd0Z1NTyrzlcmqbveUT2uKg0+kRtlw7mKRaShp6K3YOPhOf
W0Sbx0eCdpcFIhG99K906XgymuE+VeMDw82DrMOdQ1xU1IA/be1TD13KmoqzXo7nSmD0S3Jt06jy
VEqc8xzDnDBcOJp9oDXw3Nl0ZxGoBL2N+M9iGleHr22s36EFlKORLiQKPsTuV2ysL3Xc7bkJ3XZd
/a2b1t7SsqOLtimahhO/KexKrE0wchjKvo3SPGmjOtkWmRHDQ2WkF3xOdA3Ezp8eG72Ga0GhRyPP
Uuqr8MuFaRoX1/EfNVlvQxkt3NTd5S0rDWURtdsqSj2eAfbUJE0v1aA2PhZbP4vnyMDxtQui31tm
hoa2TurXWtOvjgrQ3S4cj3B6u/3MccbrjnmfkqQy9vmHbgIY0GZxUv2g8BXFyRkBzEqXHtgpjlu0
Z5WFIYIALA6MjzzWH/Qcd07rvekwz0EryaZ88rnBTTGxdo3zwMzuq8HZwvpXj5g3H3Wj/nIb7cNv
SESR+SL39EXuuocIkK7Tf/oihaTXcGBgsfh29JpHxTsh7SeM9ae0MdObNHixvQd4EjEGg2pdddYW
HsPRyot90fWkEPcubgeby35M67vcJErIGH9EzyUnS/05G+hPxfZcAeeLQhovTaMe09he1pp7Gigm
ssJ+6U1S0sC0+0V3amNMKMlrq0XvCKoQ/MX37Zyz4OqH0cpJE3KzdasNN4gnVqnd3nPDgMODLl8j
JA+gyk5zhosTV7dpGqxrs9zomBUjDhYm6SjC9e6jKNhGlrH2xXjEOnYMHCxW7WVgoofhs5CEYYCZ
rYU23xY3soPDE5f0ELR6r1lvknGROCtBNUJzDBpm2OMIIt6rRINXJIAs4zb4qoS/KjuLLAZEjhx4
AZYMIKColsqk2xgqg/HYxld0jpc0reeEPrKwtAEiQfRUBEAmfQUxJI6yGQZxN2YVd7dYe6jYNgnh
Ko5jJXalbq5yQz5NBauapPV1Fuqragy2ueGcGsItovIutgk0qYvstQZjKSNGSXg5J8u6EdAJ+lG/
9sgvStRuoVM9u0N+V5oVptmISLUUyb2ZwEa1RrApWt9vfHRquUUuFyPDlu6EHtEiHIq+WWtN/Wbk
zh16sikzTlmYnNMmReyF9bnpz1mnnVMbXpmBRy/maDSUUKUerT5/zJxiP8ru0JrRYjT826jOXtyR
JMHUIIB0wEVJdMHE0K33BJPyMsJCHHEkyu3lOCAonQu90pvwnKErdDYNNxMHSqpwwLkzn/Vxmwl5
KNPmJSCTEWewP1hX22TSJ7OXICXRLdtHFjsupz/dHQjKJe/UrW5b88VIWspka1+zRkxyS0vb20VB
9aJ30QOD/8pao6hcdIM80no8TUg6eVj1U0N5XoX1m3L8IwUwlRbTqtpeZJ1zZ1don+aflSECDOhS
ZKMDJyzU7gQzTYlL22+Xkfm78CUYaAonXpUEaZJtfeucaH2v/amFxPltLmIwCsIdn2Ojv+v47Vo2
CmMm+3ZkT5XffuwwohBGhgL0uSqz40C2eQIPtjW7i+MQk1FqBa4KTLJR4N+iFjrMrxem0dfO6Z5c
0bylNejjEjNWkqyJO0VgfhUFbAWl01NzxuqYjV8IWX9ChiCNnrx70mCwCkxm4ZotmabzBGcC4oKa
pp9rRMjM5iLI+NMjpyjHaqnoTe/sa/I+6707g2BnFUXyJhqIedVydO/V/TQTtEYDngYkN9lmCzHU
m9jKko2BpIdONpNsknnstp9WWUF7skqw48HRzqdyRUOFxEy7PXoGcaduhmCUA/p9ZL3Vdn/m5ErB
xAxdyfEumbbSze7zmtlw3E0vVYczUObFWvfniXN21jXntRHwfIcGuIGZfsX1uBvabx+hJDfwp6RD
HG8mpJuUY7LuTZdrw6BvWs6yGi0q95VHX6FVqNUqTvXM6ckMdMSptTBsNR2z47o75qzlXYKbqIkH
jGthp3YWIEktDfUjXWequnxc9iU+nonudp5TY0XUR6ZSPwly4ZugEZvanbplq3n6YeL+6RhURqA5
VpYZuJcGtgYNEG519RSC3OAIv4oLmHP4CkHejdg4BszonAAY+XWNC3k4IVDXqOv7IRdQa5UfLG38
K60DWK0O/AdOBB9TYMWrso6qbdvRMvcJtZCQDm5MFYRHEYzgdkvrIXKI+TBKse4t8+L01rmuMLUh
AX0q3YSwAN9/mLThYnnZk2czj7QbyErm0GqLoCmtTVTE5AclOYoCYVA3A8Ob40gM6QZL1NJgA/v6
CfWxu9BH+Sxyz4SWMGwr9q3Kcl5szaT84agXUstBLfExmJVXW5vxiAWRlqLtqhsfoUXqzwyPmvOU
EhmsmYKZNZKndVlCzWvDkeS9oTkR5yldDMHltvI6ojqST4YM7xVDe+KPW0s+VgWjaFQ0m0zyEqbe
Uhd4CSzuaGO8NkPbOYDAoRKaZzi+y2EcNtMtTQOAVQFGZD+P3oMi5QpO261tmISgycLaxgl2M8Ry
WzMpFVGl+rLx8vEQjS1Z5wFzY7cGL+JF3pvdU576YYF3q65sALecOQeWEr4sgbCss6ihsMVgubsR
nZNiHI5njss3Xlno6W5NKhkPr4JsWyTOJaiGn1QptrtnzNOcAECFJ+ajFllPeYDrG9P7fT2v5Kpi
LNIoIH6jAU8zyRWYbAVN3UcVmGcEoFRyFcQstmrqccWyPaUtqdMmOk5SupLqEkXmw2DkT8G49K1L
hakVQNq5IHIxNliyNqgyipX+dTTU12StHURkThKUN7nmjVT/2ylPvludDi8kjxaRIQFCTMLjIXsq
evIVNHvctsLaFw3aXGs86v043Bo6J1yrQsPt19UxN5BLm58ERAnrgp/tIxX1olUkudJYZln4mPa8
+sr5Gjlykzy1cm4dFmT+wIAh9M/8QkYZ8fwgEypwYBEoFdqbBNNllkpwKjDpfROnk3WbcgGnriCg
NKJ5rGF4lg+d1b16GCYCbO8Y17aWY28d33j0QtRYQjO2bNngB9GtoGBF+SqajYA+6fXDF8cqRldt
8u6A2opz+Ct9QqKpHmevBqxsBcWq12eRQPil90i5xvLejwhLq8ZjhGFg4WWAiQasQ6p/MkMOJVKS
Z10/6j27j1t9avmz2VnB1mPnrRuwHhZXMi1pDUIQTiVWY4Bxg1/2xlCcLkrcoPZsKPNMstCFhkhD
39VRcbUBYdMEAcY5nBhyPTt0C7H2DN9BUN1Bjk56dWWGsih1b6VrWKbHqbr3B7I60hbmFPkdUXCX
t8nebrzi0DOZp8PccUoMSzbxNFsKv7kt0JSN+cAoxKm2NKe/nIZwLwLmOSUBIsAz4vbgVxxxLLvk
3ae+v7U8fPjkLw5dSTJLzw8ztoPTfycOVAiveUG2c240EEZBmtz75K45oM6zb9TN3GGpG62Gdrq0
9zI1jprrLIU557lOKMHH9lQZLlbCadwk1fBuWDrcpVFC7QnbRaGTdut06r5GSIaZ9d0cOGq5OmLU
Wc/dTeCJq/7o9x2q9Kreu7oxEP9YfGuo4kdmitUkTlhp7sJGvrqd++g5yXqySTjAjg/cvqcYqerl
oKUXsIQ4KKvmySeU2Yi6dfnop8M5krB43ArqyTSLaIb8O8kglAzZpcvItDEaprKWfyMbo+YZRhqs
xdBKLadGlaHLbvf7xq1iQDD/+aE2f/hPn/unD//p236/448fQIZjPJqMnlJFKerch1FurBDhuxCg
OhJrZvmtO+ttM2YFjJinaxZ5BHvNCkYxv/l97+9v/h8+NzA8AcBBW0T2Ybz99dSNsI8WyAKg/mdZ
sVOTl//x5vdDV8pmK4lc1dsOiMEsUU30nB+gBlR4dpCCnfAKDPy/7sJf16A1INZe/r5bpBLN7O+7
U2OcPUsRn6xCbsq/PsDfN9qsf/7jvdpjsXoIqxKXQOqi3Cq75fH+Psw/3v11Gv5+XMwI0Z6WhSyI
saSEA3Dp5xVJmf2fb34/9/vh7xek8jte9//8cj2/J5M4Af5poTOyEKbSs+STRQZApGuYaAI6ZoI2
oyQFG5veozCIg3LHOLXc/b739ze/n0u1Utu6Lb7w7uJpPWotndS3CiGTp+KD8mnHSTP8mBjfAD6J
8UI3QUOekp8trE3swgNLab4lOrc4VdOrEj2YFtVzSuUNjLZtUuflvjDGceG62nKcuE2aNnGF6VCR
nxob3tZX2bkLC8Tf1rgxKp2b69hhih+KpbTJAci4fgabPDyfTZDT8k0+2M96NyYAMuNjNNn5Sabk
N4u6G5dT7sZr30FeF//okjC+QVk7t+1nO/F0VVEf74TlNfsgJ1ZzLD+qKCg3XebFnK3BqvTZqS6L
9tRYpcsdFUZ/wh2f5vwyhzkj4c3cDhC7lpPIgcLGvJg54KQVZp6ImlSyVSmtBlmULrCnp3Q+hL7V
ev3O7I361NnV0chRjUw5KjUxkU/GyenR8ZLkqOOY94mMPXUCjuzY+Fz9YGw8zTljCvmRaYxnQkwt
nEO82QCIKsAMaxY2zpFBbaVhegccJVRA5sLThjfDpY2iCvFdiyY9ZqhRo4nhCxEJjeT/kRo8ugWk
FhuxS/s3gAPUu/V7P6A+xxiZnbV6ys5T+JO3Nh69auoWiu5i1OkxalVeFbv2KHF1QpvjOM1OwBrT
k649MF0ajvaEqDMoEkYqtNuyifDxzqj6G87n8pjQkT7OZiM/zK7CLyWtrHI8OBtX6T8mLYKJERvs
DhTVmSC1i05esxjZmChV04kQa44S9AHSpVFw3MQTdDIGBsKZC5ZqfiTMnjSmc5Q3hg4MwZOqXQOS
5VVpByDzRUrehe8mp7gTL+x3+oY23QMFCGknvIhMlFCaMFBJmcnxp4KMlRWXjrn8/dwfX/79ip1K
VMgtEbRqP4WbrMDImvbps+mqr9aZDnlaUrtG+b1VYfqzgFgFzi7SvMeBEGRteHdK81tvo4cx9Y9x
Cs2QsOZ+MB7CBlV2YxlPuRnDqnaLNyngExsTXdlyApretfs0MReWph/shkrRcPpDzgBmo8nbskx2
hQl8KaPOi8pVGxA0EkLDQE8MXlGHi5bL7tnKxaaLoZIkusDeDZXaDXAPOh51qtTca+knBPiF2IQz
1TFBMboHl71KG9RdH/rMk/rxUho1YAGx43iLWB6okWrsp97rjwpcUw8eqXI4eMIZuxgp0hmjQprK
aJuyZACkgNnkpo8g/NhmcU7lsWGM2pmLzoWyWMXhfRGSqtLStgJDRWRqFgNGcovPvqQIk6n+1hbF
OpWpu+xzs1sgJP21THuT+WNztrspDSudbVNXL+TOPw5ksds+kRDUDoZz8Try1Vw7XGmCHKo+ngjD
SbuX1jGv1nSdApZNUPmXVhPJIXLRbCTkDgnydYsuJ+U+JF+XGOGU6Omwh5Y0lTkRS9oz0BjghEHG
bJfw98qe3j1QqBxcq6syLDxTVxsXRl49uA0K9Uhmj2NFVM9oHsrSAIkKeEgZwbZook/LuPQdDtVQ
MbPIVfOWofjAoz6uRsnRrx2+swJXUcWE5KINgVwULSM1XWA7zVem4xebyfeAyXLOQwMSwTLVMYn3
PA3JuB5scdAjKspabFsGYUMGp6QmaKYHEgQoEkelySHHDA0WZT4hzQDOE4T9MSdAiSpuEQJbuU1S
8uRpUGBrSMtv6VsfUiKab5lV6q1JTzJy73FzDpvAFtgMYCPuS/+9Cwzx3No0XOx6l0rpb8N2gBoc
a8+Gdiqpz4ocBYpVlV9JaXCb7nZ5EfwYBvd9qZNXXyUXl+KsE9ANRx+tmAbhVsIqrHIO0NrsbqvY
gYN62s2lZG3q+9FmZCdkCFOmIiKlGuhEhGP9jjONTn1BOKIHg853mZD7Xwpj1F5mGVI1Dj84Vs38
PNBOuBGY86UzlRtOu9m1qotHFFMfcJy/o/bLtGx71QlIjA6Mce671iXlyUqRnsJwQq7HiZ95wPCo
inBcJO6Irt1rmtW7bsMzKmkvN5BKlmPp5qAGh7MRDO2yxHq/KD10gTFG/YP9HmgmNi1OlLzc58I3
7FfPNr7LYDo7YSq2mVMBpBpqgs7TOdjW1ZdTD4HLBbp74wjKZpoeATZXJpqI7NPGI3LaxHCQB8j4
e4+sp3RidTl+eZdw9FxqomL79ZjPVHKE2l9/ii5b43udHjSCvbgjBTvfyE5gZiDs68Z9YFMzizTD
vZF75EC35SZoQGp7SfY9aDGcumjkOMydjZauc4xsJDq5d9CVhZ+uQPnmApqy6wpG5qz9sgO1lKJ6
a0fdXTtFBQezdjemMs5kit9UdnBNAGbegBMTS1f3r8ysN3SG1MmX5EBilNO3UTBnCI1tunELChdl
A/TLkzy9hUC6M832xymnp7TPOn62s7MdcWi9MXpK2nNg1V/+0D2UaA8o1KpF1+vesvL0dRt5mFl9
tSr/nb0zWY4bybbtr1x7c6QBjt7s3TsgoyMjgq3YiBOYRFGAo3X0zdffBZBJUsqqrKrBm70JDA4g
SIkRAbifs/faYUn1GUAMdxvSgJgbEzhhfK8wPsLWmVcLpfNSUAEmhcolbEk0m0H3AfOjyexarWf+
oz8HpcZ/ATSklVveiWzQOGYp5YmAJbUEbbUp8RPxPzutGr9ajx6cLi18AQ6CvM4jgJ7GmNhLnrub
ZKDflOAzO0ae7h3HVFsZveXiJg4wM2aYwnV75hs1JnYat25BcJKM2wDPPHdzajWKN9GtjwJh0nkc
dhdUX9Ltkliv9zAyyjL5nratdm7VJHLWFlKublJAZjMHM5QLvPwEyGeM9CDELVg8DJoNuWE5Mm8m
PEtYib6YJv/DXJ+jmmcStVOVPKpCVQ+btiofXodoTraVBQxpDHprwyKb5uI8+RtDOhYJySDznkMR
edcRqAPoKTiXqY+Ec9mdKgrOWRpmKzM37vPJbegccsmycbuggKbSPjJqMEBEaDT0dF+HSCOieU/O
KcJNZp6N1FP5CuZnupryvapJhJFaBX4umFjaNw7mUOE6xMm1gNQgX7ASG6anMYtybltlvufmvo9y
NyZcSBzU7NhabFulFvS4eLSH5VASkUaAsiQHB20D/O7rTJ6VOGydWvg7L6w3qJnr/bLBAayfDsom
ysNvd8IBheFWDnevPNbP+xRnW0oZZJUOglIV/mrAWduQdxw9IBAbL+eCOCbAo5lCtYeyXOzRlsxR
3Crnc519N0ICGXNSR1vpXbQV3kSVgV+0SjyLiU7wF3JHfQX1jYA0ycfH1lHiyXAg0TgsJP/G+Jll
K58HVKT7nuUJrCMaF/EMXjYGCiaOS3vKGtWe2oLaN3qLokOJrYGhj6mEn5T7TunliuoCGUNhW+7F
0HvbosFPFDM7arOw2uc28BRgPfPdJaQRshx04xyqLrhYT/o5K3fsOV4OFsEdo33iWdR2ll8oqbgB
TCkGs9h38x8BKqm1bWt5LEO/Paukvlr+7THlp/2y10ierXCXKauOcHSDTF5XHd80o3oWkNXOfHq+
qZAVyCn3rCn0AYpgv48sy4c6xnxGm9rLJuMfIPXhUdCCx2pbEStRQ03TO2d+bD+VEBVP6pIE4Cpk
OjcK5xt/6M3Ut+mRtrZaAQwv0AmFGsAV16Oa5Awk5gZhTZxRPyCV6Fey0smkvrZugp653uiXWxkB
W+3qe1Cp2RrizCZTSC67KedTW1Mwd+P45/+3Q+SNbMZ/YYfAwWCIv7NDHGWev9RF84sh4u1Vfxoi
/D8szzRd27Z803AsHX9Z/1I3//1/NN/9Q5ier4PLovNs8Ah6N0RY/h8m5gnbtWyBTBtz2rtBwjL/
sHwUl75h6ohP+Mn/iUOCX/OrQUL3DTw3AvcbTlYD08ZsE/pkAzKjxM8aK9f3kBiKCA+ocrvKJOwa
PuF6BCgT7B0FNyMYIsD+CrupZ55UQRu5X8pYZOFPVqi9/UNH+KzdEe5Qeve9qpr6ZzhaafFtcs1O
+9HFXoBQZaqr88mcCAYeVAeir/Q8x6CWjOchXhWs2UgH47aG1Meu63uJNC1Zx7WK2t1QNiVFsbBi
Fux7aRc8M1saCEt3RCj2KuoI19U8EyQbIhd30xVaQ3lKb4fo0AKMKfbgUJhO6h6zpEtuQIHJgtCz
Bcz5DhgD/5NQooBO8yfd8+h9NYhG5uaW7RQoUG14ciUKPQkJWWuMFzGCk4BWo1HMHiJYvQR2D82s
c7IAiDmyrZ3DmLbQG8AdW2LQ1n1Dkb/mt8WjXhOcauPRz+LUlsY3N6oS6DROQXtFB12BJA5bfXzW
R1lfbYPIurGgiZAJwGqEpD1E9KfmKLAqVkWQfBd1T5Nas/w0OjZhl1GzT12atzvdstJsm00RNgXI
p37wNcdEIXEyzpTw2jbxbo7SQErXD3SDUaDDDccqNvpXLQul/s7svdK85UJf/XCiIboL/T59Bjo5
1ZAvyjpZxVWF0Z+nm82Pss3myYkSEhFNvw8uYMMWrKwC80tuEGUrDTsP12XsTpIMXb2g/NkP4pzu
iHWdOylBRoZeFujIIWzQvy0D9651Fc/TvEP6cu238MFPIy2OwdiLUScSuOK/St6XmSTtykCIpdBN
w2+8mobalmvpjPjEqrJWDt1DAR0e4WcxbqI2wkhzIrWO8OS01LyfttvTFdF8yLqKZmPCWiMrqAGe
uLJyWbB3EvLQPmO5MK4y4egsmsFeemqVOx3wmNavETF2wrW8bQzIy6aBk/KUD/Q6Cy9C1Y5iF8sa
+rXDc12/AKxu0BFVggTAhK7REQYickVtgARyn9s4RHesFTwP8LptQWGCPN5OkJR1xbvSg1iv+wun
bwmTGEtE7qKT58kUao+4YsbbzjXNG6OqCVML0J3VFBOvdHcMD3wDsD82tn1pIF8AZdekkl6ywFJc
YfLv89mwInr5veyccIstysag7ClyOC18BDNxSqihWbvwKdeT58wPdT2v1lHamHurMsqjDEsdMUJu
XmqQ0Fa+1IYvaeXQfZResc/c0j3gCkm2PhhTejYuMK7Sys6wA/S3ThkG5IfYVNtjwoTD1hRnehDa
95TxaHtG+AYu6sl8gVMzfmvrtLqwtM6iI0ETu+8m0D6GkV+rvANhLGoi0KOuvvaKsP3epYY6a3Vp
3kaJDt4+ad3o6KUDF6Ylab9DbzxmoLh2KB2SM2fkqwL+M5mtChiAvZi1cublwa6WYbLT/GpcV5oT
HsIiIDKwJEHnBj2hd1lNcf6UD1a8Lls/pNtfuVsoH8Fc5WxoiwLBmWaILdCaeme1Kr/2Te4u0m2q
o8lHkfjSetpYZKpcdVZAeo8k2gJlADZgqZor4iFaIE/auEnduLuc6PieAY9MuTc4aFlsaV2RW0Pv
246s7CLxtHwVxbH+E8hkflu1WU0djb7PCQ45HXuIzoLSqiftgdlvfaSflM6C5BHYuR4l6iqCV3nt
Y83aAN4l6M+kiRbSXl9nnSLOl8wQxALdbC8iY4i0N77mrdEMN7jbyEoNTPgkMB4xcI6K+Wko8JSk
vY8nC8OuVzNTMbKSKC1Jt+u0t6f8uTVEzCcEnz+FfQxjReWQkmlT1isj0lV4f3ZCokQOsgRls2rw
oicxaqHINM9LaQy7JEVo4GViOGowZnlaQfjwGqQdQUZHPae7/Vz1EE6TCUe5bsbjJqsIJXCFSQKZ
VzgrU/olaASnuvCQPa/6UUV3QZ2OxwiuxloIYJ0wbmAJxHiKfQKXkFnC2SERx0Za7ogVpUUBVdii
BorC/96r23g7eLG9b6KhPGJ30RfI5HWQ6dUFfwOXW3KOrTjpiwLPBVHqsTIcQsUmlrsB0rSxKlm8
i0kRcYaiI6+saAM/Kj8rBZYJw6Fm746KSKJ0bM+jBKJ5lNr9puG+uR6Aba50SKm7yemCY2uE3WY0
SQfkgeCB+7CCjRVOwbZUpHsGKBSODfqmH2nYVxcYojAtujSuAfVmW0/HDqkSVglahmzdI9jhjFaU
hcSbBF3Iq+XadCm8OOMIt13r7V2etfnGRNl30MhcOQPx5T9QQHbuksoTl1rgtrjDQnfb+zG47aax
KIQn2B8nVNUd5PI1IOroVNlUt0rMpT8jSw/3htSTjTZpVNu80YHp3RrguWuLXp1RrkLk2qhzwLxl
o4M3L8PG105TtYq7tr/0NAyUWpt1FwZ3ju0UxMk6dZ0AwxCUaQSQKWpoN8f0MrUbKEdxSPY4tS0Z
mt0pkID4vKtVfVR+KleZAdksgjizGnxwsVTQ+DggZEA2nvYTsFj6gDxw9XXp+lRcnK5Y21i8ztq4
J8ODYvmpS4EAHiLKMMQq3mlmzRnP9BhXA7TelScrZM8xcjAnR8WkYr3dRn02P0D6Yj/yvKNVotus
FLFH9VkcsiIMCDKPJ5/esw1Pgio+z9BKTw9ybNsbtKraqZ1NZMShFztrRolVxx5420uEPmHFbaY2
fW3nAgdaY5qj7Jk77RZ1Y+cjREvqb0Wl8HHqHTEQLK4ItB9aaMhaqaLrzkkVqSpkp5wESGMfFPx7
cFzkPVhp3EN9wI/rruKw7zH2JXUdHAdpNQbJDGHabiKDZIzdYAz9dED6DxMPFZLTfCHOSkWQFNoK
MFml+iMPdQJ4TSNiEgeXliD4rMR9s4ktbCviJK+60Q4UnqFWG/VD63rW93DqLALgVv9PVkFYpC++
ZS/1/53d5s9YayoZRs3//DqsX8cwKlbfmm+/DNbLyuS6fanGm5e6TXnpK81ivvLfPflfL5/WN8+I
Zpv5p4WyyD9bt4X1t2bvu1w2Lz/+67b51rzUf3nd2/rGcf7wAWdgs6ZuB4eH5cXr8sZwBQsVC/u1
awsqrI7/vrpxDTzelmtSx/EM8eH9Nrw/fFPYdOYN4Rq+K9z/ZGljGjPB4INwYDnYUYXuO8h1AByY
3uIN/7S0wdJT5QazrJfSLI52rpt3Q5mKlYow8RidI+56C6VpNkF7Ws7qHrrW5ayocvP1bJpi+/qn
r/24+B+91vC/ybCIVmGnyv2ygfVcIit8H/vDWO7defPbsTic1J8XavXByZthF1pTdfjYQCD6PJRk
IuwRuPj01x5ClWYH0/FDvqoMwdrp677Hyyqc0noQbvMjyVGKhsMEwCICaVPFG1LXxidboZJsDP+h
gw2OzaUh7keHm7dKIWTvRyZkwBfZc5Qf7HMiokhmeB8nAQCljvoU+Vvh2nJZWDW4Xgml7SdjP8Aw
LTdAA2jpzOPIwSCCPvq7SuBwjvi0D/j0oMjMmygY3FM61tbpbyeW4bJxJHHWiUrgZSy7aueHfXJY
zgFs09ZhNMQYMMZugxbTI6q1mtM7A+8imvd4oJOiBxWZkJttUZv1va+X2lWTwiZKNCIKWKIWF928
4RHFxi3HE0xsuFCbPmwR6mZOtlLUl7Zm01wYIdE+sMKsW6OQ9RozeLiphsq+jUJuYlRB78qMVGc9
0u3uhuVdfU7urevY9U2rp80N/4+OHCgpX48tJ+bvCki2ODxbhs4kwpu/e9Hyg1K725lVUZyxqsNY
a8t23Pde8nmzHFPCpZT3fmI51lnq7u0992hVx92OSm16iVUyuqXSaG9ri7gZ5H3R7VCPBFL0NBZi
gSK5pPS8NwzRniu373aegV7KHmJnnXtTcSMGzzy1aao/JCkduH7wOwq94F+BnqXgoPCiLnvp+17d
a/L12MeeawqehGnkkHZXScCiub31IwoRp8uYSj9F0cwPd50xAo2cEKlpdR/dukPC86/qMD0Punej
apSHHS6oHxFRZU0ZZU9NMBqkxmryyDQ6OISIMFYBk5FN0VJZzRSlf8T4Oks7nxIz3e/iIhqj4oJq
ZHExzpvSRV03+JXaLCcq9BEUG+YzWgT1xivVs9sOxzJInwSFWmY4PmD3eZiTJQkHApz6udkWT3w9
+Q+9D6vcqq7r6QwvdrafbECpJxZm1X2cQ+NbNUlBu60H0r4cfD0f18Z3Z86SoEcl10WkkWXRaTFO
b+2ZoshwTNzAJM8WW0/sptN9l/azz0Qi1kBrR8S0YaNThsc2XvmTPbxucnqMgy8/HwnRVhZlNW0D
7PlXA23lwRLjNnVDeV3g7qatVmXP6El2Q9wOD/R+Lty8RMrH3WPZcNcL9vZ8H1mG2XIz+RjzBl4G
ExBbtzLiQ9MZ2RERuLvicTM9hshtqaM7PyI53WI5lQ+Z5/dr3QaCUExVdpQ+U//lUrKwDrGVFQ+f
Cn1XfwVHGcav4CgIJTqCRCghlu84PLBmcMrnwplrZLKNnMh7wSaYnsklRUbMCh1thqg1iSBVZtn9
ffz7pZ/Gf9n9/bX1OCXQIwZrbZmTftfiDyrtcbjMpIzvwMcGiFNO0agykZ7f5mXD7MriHpYlhzwl
nmt5+0URmXOhyLzw5lcMGm2g5bqPl72/4uO4jWzDJDnm3/odZV4dy7zPb8c5prYml/Naiqo6BJi0
VrbTqG9kJZyHgxneAzkHOIYDGWaYp751cB3C5FuNb4e8sgKcRZrU95qWITwkRmBqbodwyq9wXdo3
WdQew9Gduz52xIrHsdaG27SPOSwLlHe4sLNZQF2FrgH0D3kmq/joqQvw+2S6Phy63BtvaXhfufPx
2pu5JNkEMFfa+cMEamM53vqxuyGaR2xZhUZPRnNJI8F9DMZc23VtBVRuPhxi1mliJamUec2+YUFP
OTKUT6aIX+ei/xRbZsDB+XVuQ1/R5I7HGshkhsNH8ddP3xSb9LN1R/6IDfKAkN2TAa4n05OlTw7L
ecGcQQXmTTt5PMqL8UlPfYdciaY+UP8yb6JQexj5wm6MnoiTMQ2SQ2XqyQH99dveckzzsqskp/H9
2/Hl2qF1sGYu132cjp3yqjIr/uL/4Mctx/Q63lLSvXbnMESghP2BaAr7wAIRYFcxhY+NE1+685fb
DuyrkpL6w3KpiKy3S6n5fLqUIFH3R6GZV2SkGg9OMBYIiIxoVaGOxZ6pWdqkcooo/RlfyZkHwxJv
3tNTi85eCFv6de/Xs79fpw1yg6eKV/x6XeHVRENWLbx0GMUHbZw+b3xlnMXmrIj99fjHtUmg9MMy
dOzi0AwZ1ulkBOb2ccnHa5djNhou0afUPeaXLieX47+/LPP1Gy0RYEaKZAN0fPzCw5NEXs+oHp0R
m5hEyfc9VM1xSsIIzBlKHCk1dPQZKtbG9qsbFODVqWbndwb0yUsR6eLufTT5oXknZXknuiwG18Bo
PreMBE+qjyv/rddN8294/ykfvy/kNyyj93Mfv28+9zF6/5fh43TPEiXbExIGqPep0DpFGVNg+bHC
43Js2fvYJMuJMLVOUXO8XfePLo6GINj9/XNkIZt9WqSwdjLnZZIQti58jzrMr19kCsSFy6fX+6GF
uA20E5tV7XpZf0DATVuhfVkGNG97Ali+KHTpt3L81mXunpJ2eKTayHzifagCnfkEBYfXs74kg9MP
R7JMtB3II3Ewcc7vaqWLgz3v0VV421uOfZwtVKBtP65b9nrZ3xgQiQ9kwDJ7pbNByamqL6lAv22W
E0XrDywn/jy2XAIWgnnNfEIt5rxqfh04xrcfs1y9XOgnoMr//m/sur/eLOe/sWl5rAEpcfrzwvLX
v/EQSU1Elan9kLF+26BXuAaEGsPpQcqy3DWZdj23ueldM72kZ/x+3OM4IOO3490EKasoxThP054H
V/qfrl+Om6H7nAbfZOXf+E06tfirM4Kc3u8Mr3vzMX2qS1CFjoWLoda5cL5BLKeXzfKNXvaWC5mB
gIcwZ6bCcvD1h6MYQV1AwWmlwZq/LVM6GHnn53uULTauV1PfEgMnV8tQz730ujHQHc0ni3lDgh7U
FvL59tJ+gpeEaWy094T91pe96BVOuSR7LnmL4sAZnjKWIuuPKxz7B4E2dec5xHEjIG0Mhw/ex1iZ
/2LG5fz1XaSJwvqQ9CZs7Kzpf30XQ7uTmj5E5g87J2sZ8rNBBPWfG6eW/BWXMVVFZocqXJvEKIBA
5pLlUEl7BRRkZ64nAk/m3HrrIiGtmgCp+miRp3oB1ObtuKSjD0CJ2LjfTiyvGnyU4JWQ66b1iXgp
JummF5Rc57Cw7LEcpHFmF3Z9WQ9tfWnOe/Nx0ubG3eu1lFRhf5CXi/1E3KE59q9cV+4rMpTuzAQg
2Xyu1L1P5+p5ZFn9l6JIx3UhNCImexXvlz10DW976fvex9mPvbB3kfGIutr+/TeMPtdvXzHTdRwB
t1HYQhd0vH97cyaza0tMGNm9M+DSv7cMD39mFKNrxFnSdpAWNMcM9lFXXkdhaG2X0XK8yVqXrKb5
7DJmQQkEgr/Eru9pEY1ODNMsslB2uQIHDiHW9ZnZ2cNNWdLuK5yWQmY63iyHKFJ2mzlQfbUMlxMW
dB3kgdz55he5rE8PJD7cLaNlMwSGor4BdqHjqbeOBUt3d6rdbdEG03qI+SQXXjz7+pv0YPOpeRgk
LVcP4j0fJlq3sQv+h5DnZmtpYFoElMu5ueMegT4gWW0T6R1lU4BYq/ZhS76KnYXZNgY2f2khmn7d
KHqhGCrs9NOJaL5keYU7v2K5OFfOdzThM5lGUSLqZjUNqaQA0d73quXMMjaBBnkU7t3nQfnMeeYL
yay6aHTnKrV8BMpjHh2XvY/Ncgxq8jRBj1sOF8H0+dIGdfe+VpitIy+PzlkEafchLjiLe8vlMmqb
y9QqsJ6LILvWySW35mtEGw17EJTEL9qtds86XW6duFwDTnS6G9ag+Q2w+Pi65g2hY2ffajGbMuqR
FuKv3i/HMuWjHMrGbRCrbq/NCijinbu9nwpPnXyMl72Pa7z56mVIZ/8i8hNqNDSPOl3zvBmEp59H
gbojTAlkr1HnV8ueBZiMbDefydaouC7060/X2QVFkFqLgbgNhnVpSJt+EB2ktTkPl43ehPZlbqnr
+YZLxoCNd63pkuBYdQHi6l8ui0k+oAc3F4hmYd8+qavoctmgtoLLNF4tg8nl20QsOuEfrZjO8qnP
rJPljCs9aFgWmJhliM0z3ZNQfpRSj28GcDFp0adXy4gorOyAXZcZHOeWTZb65WaixECU65/HLEVE
RqvoVKBlOObV+KOe/ZeJo7xlRKixeRdr06dR9OeInre4S5Lg0zkUemJFMZUWsHKmcztC3rbsNUQw
vO4txyhFmiegyJijtgQVuraH+aUwAn3t4ElO0S7P+zgewcrHCEvdqBNnXjmOZwMJngfhBZSktDG4
aHvSZjWmjjdFpuTKyqPmLrfBd6Omir8OnXyJPS1+tnODj/MAPjtGUGt1ciRLfZbWw1FHt5W2hwyp
wHcnqn8GTuM95n5Bf0QZ2V1BoYQYQNbjf39D/UvxGs0Qshwx31S5mXL6N11OguM3RxTv3kUNGujX
grRqy9MUXPX5a0Fao1irdD09fy1mz2eR772d1Y307ezHa5ezwh6wZBbqevgHr19+3PKCSPCQtatK
jPu8RCyYN9B3fpsUI02Q/YnXoRsEz2KMey/2+4MlJPRl2fZ3RKNW2G2d/s4C/9y2sFQ0cQlpUj1M
HgHeg4vPaRkGw6CvvdAcZw6lenBCl5kOmh/aP0bxYNvo8McSW7wNTClsInxZHmkmdiecu3aCBDTX
mkg9BDPKM/827m0byp5ebsMmdu9oV99IqgW7kA75DhzCuV4X+Ve6ffqKFh9IODMX+wgdFt1dzPhZ
7dwvC9D3S7MavtJyKSpTStfzpZ4/PBS90lYUDd2j5VGZXxkp5YO4aPeNH813fsKvj4KK39FsQCiJ
bLpx+FICIkFXHw3OV1Oh5/azYIIAinJBOU53N7isQ7CpgryMSbEq0Wte61oDZqCMrMs817pNj9/7
IqgU6Q2t1Rxwd7s7oQ3+ue+52bmpkcoEMlLfe2VZ7EaHehiCBrltB+VeqNjW1o43TlcCkROm9r7F
zFfAF5Ve82WWKJzmIu/vuXGZaDAH41GSrw3Votee3Gl65H9SPTMBOLpT6b7YfbaxAIach4HV7cqe
/04HLeByLMbyOlfld3JSjK8zB3RVh0Z5ntTUAg3A5ctxAjnAZRVZv6FprX9FFrWLUi/60reXA1/u
s8kf452iW0CxgPioiMTTZwumYFQm7cuIuP6kdVp1J4MU4CuW832DSuvohXa2TkHnPCS9c9/7xK1q
SbxpW9vaoLJCYCNlcopUvb3JZt+62erd3o1HYHlJCK+sitRtncXcLiMz+26XUOUQtKF+lumpmyhv
XzogI5fNMnSo4jMHsSNExZwwXIx7J8suzXt2l4ted/355WaD6jiRn37McrEnG+C5epGeCc2nI9yj
FQh0Kc5bomU3iN+hQ2Xw72rNyl/M6Gs/RdMzkmUYAlWuX4uSNi8OcW9nAT260iK4oWHplt/rsMKW
xGtysAWt0Is7lQEQaPno7fHo9EfNyN2VgTEBWk2l81iMs3PuhrdymX3MG3OepSzHq3a6Dd8PfRyv
J+N2GQEOAb2SonhafsY/Pbb8kOU3DF1KjgBYTUd69oq1XPgF2Gd90WAuElocfVkOOXZzXifGCBiC
Q56Pv8YmGna7nIzRY5xbs+loGfpoo27B7VqkZSPTG7o1FaYLM52aSweq2G0TyX2YkgYsDHBPpWGb
684bxke6BzFSLr++LDEQ3Io2/HRZO3Y/psx/MBN011jCjpnfg58Rs+x3sMe3zTLMkpH3z7Zz3G2O
CYWhCK9iMHp2oAUkBXAIqcSTqfvN27HJ4Yse6ACplrPMMtT+758nQtBu/dwM9VgzeYKOkWPz5TQM
fQZlf2qGlmQiTUWcizuvicxSbbjXgoucvK3T2uK6nB/k+H23VC7fRvO5j9F8brmymR/rwy9X/vV1
y5X1/DPff8P762SiVdu+yqeToIOAdxLMHk7HP+h1Zx8HzxkvliPLZkzVuNVioCG/najRip5x15dw
mz2A0n6Vo4Oxg2Pp2/ENX/DiAvrLbhktG6uW9pYbBTZsO0JcQYBNe9r53rgF3An00SXTIWn9S5eQ
vHNpxteS/N3L5dCyp8m6W7Uh2raPE4YNwCLPwvEi9uu1lU3iCgSjfTtmRJyRM1duJ5pUt5ER63vm
D3BYMvEdEEP6hcTWlwnJ1l1ldP1mzEmXMwKSfHD4RytiBWu4iz10wYHen0mV2wVjeZuoHBmVUzyg
DokPdkudZBkOXim4a9kwLYdcPSAigkJhEMOJ3VVLc7KdfKB4Bd5UvuY9ptqwWk9GbV2k5G2eMZVo
1l1GHXg7TtM3WxT9yZh0zTq0pXfXKnFjhmP2nHUOssEirm6dSXd20BZ4uP71CtBjxaoJDAHtSxmb
SREV74gsO8YZ+NkM8eE9z7If5dAHL0J8bZu2vkoprls70LsgZy1FOoub2ld9WhjncUUUA74A+1FH
7xoNdvZsaMBLliv41+vnc/Vs7RLfM4Ol69MI1NWpo9T42MPEPk0r8ABCSfk4knOsef0+WKYpQdSG
KGSGw6CHJRJ9shwbraYkWsc2zete/AwNizQtN/leURonBc8PHjwFqJFJafJl7KRBMp/Sr1JJVAlB
gN0R+/m4GxpdnI+yiwiusYtd4RXesfCClNwsumK8Y/QlTXqNY5g59YY5+HQ0yxEfoCjMs1DXxsdk
4BmgBv8OrG51HCoSN5fjFqrdlRkNXDbfuIYSLdH7ZXqC7LSZ72DaCFOraOy3yxJs3Vni/+TRnjxY
/AnpI1ZfQzp+6xRWGuaLsrpIjQQtEJXG7wbN91B3nqWuF6cTUthLB+/c+RLdqRxRPiRFdpE5ifOc
pelLrvXVF7cs1b+a+tq/dda4VSFut4SBnkS3LSo+v96qmiExXOxj451uZ/5NZd17ZsuNl47xud2R
/pmkSfk1Iw37xNGgTHZ9aV4PwqC7zPEEtWw39riUMT6ZakjOloXIMpTApT4Nl7NO0exLqa79yUsP
gSGx8FSDukkrDMsD1Y6vZjZdy1aRAOB7Z8p2y5+1AzNiTL0HjQrc6Zyhdha38mfT1PoeQwY+FYi3
T5hNb2pEM7fVfDxiTbkKLXN86g5lHBSXeM7eVv5FMumbfiJndFnvL3UBY5iGoxTIHp3UtZqtXejE
Cdqk9BG3xcyS3ol7HAE8bzuF1mbn9sbKb4LugGEmZIKkD/1hGQdh0R/CwQbtGgzx7yeWSxxItMy2
5wsxog3rzBvuGsvB2RvX10sHmkZPepgPaTHS2ki5KV1Wr8ePI/SjBxQP2Oy8GJqZWbSJhx8NHQQp
Qvun65U3ceBpj/TUAGHGlXE10a/h/m/E5x8vl0Hx9nL+cq8vxztj/axkdzOZY3jZWgG8Ajnkl3WE
q64InfyxqpCzIdvMtoiYwYu5ztc2QPEsy0ne+lQ1l8Ojn3s7+oeoXOYX5SOrP0tUwcGK9OYBna9l
Btmjj/tgPzpRdboMB228pW10Gc+amLwKLghzheuLin/fG9iSl+OkcF8GRl1+MRtg8P5knOip2lhN
wxScmfyhHvvPm49jutv0a6uAQ75c8nFiGbae3ZMACvw57+txNYgsvfbLHEN02+g8KGW3nQP8DmE5
FmcJ08LzrA3yvckXdGfGbUubPAPeEXbepR0Tfzhm8XCTpj5uNC+v7xKy30FlGe2jHpFvkcUjabDw
dZpIFS+VgsOaBKiuJ3vr2SG6QnOEYZaEkHDhfRJ46jbPbShvTQxH8c+uspiuzr2foU7OVdAm1/o8
KjxJ2rKTXC/nMkbLOXPuC72fM+d+0l9f5ydVhCUTwtwip/EtTIJB4Uc7bAb2LeVhczYOdwRnUcJu
MIRurD5V6JT4RLa3uEUBsIfYUtiJgkJ+pRZicKMYkouUMLtzHXXHJouFe+tV6Lsl6oSX2Dnl2+/+
QMlOIqjINWzdU7EFqCAxiKIYAt+SrUqRjl+LMsSTmRJkoCfkLVHJO6HwGf4krAZ4g/lTU81XiNjG
g9smCk9YO11iAYWVawp1ZgattUm0FO9anM4RILWxNytDHnWi89bUtpMHs0/vaYW1L4S7bdrEir6N
Ca1r5YzRlRUP3GnKPNqFVWdeu1ESsSwW9ne3f2LKHI9gusz+KIcxmUlzqsfUbZ/2eTQclxOU+t72
LIO0x8bG26+PtnPV9c3XSvnDY+eN48bNcXpbqEMfGwNmdKv5X8a0Lw+2V8hTvbHkY1vE2srk47Fb
hv5UHds67G/g7TXXPWgrMV+FGzjdQVtFlzEPKd5R+dSi59zu2wsr5m1IlBmu1DxjQwCa3EwS9zSy
CrFbji2bsQUCgOrqchm5uSt3VRptvaIw92ky2Od56PpbS9XcGXR8sbXRzuBmchD0quufmlBdx3w6
iF9DAJ4kBJHkMQxEswu/k6NH3yWUUDuni9eJgZY8c6O+DxrLfPhf2s5rOXIca7dPxAh6c5veSkrZ
Ut8wytJ7z6f/F5HqoiZnuqcnTpyLYhDABpjKSpLAxmfyWhl3TZL6a1F0nLZZShJ32rWVP6tLPfPu
7+fp5r+9+0yNXX3+X5C5ceBl3eTRlW5kl8AspOfOQboudTWoNcXY3stdEh0q2Lqb0PazZxfuD4+x
xPqRS+oStVFUDH/HYnrR7IfojmkB4UGePucFYgl5pplzOPyOj6FjCcT0NXYaGm0l4BouipvXvYp0
nPw74vhYk/H9WdYKMnxZ9EddoagV1GH6oEelustYd+w8KBEPnj2lQaXM+wPtlqPHpFx0ajsrIguK
/9YoIaYwPQlyIwmeJ/kKsUPsg/l6jlDRIl330fa7NETjbdvUr3Yq678gK7R/Xyixj6axGSubGv/0
W1wP6RtXN/PeetZUCbviZojyt9hwFxCVo21XwNm1ZVDOC3FaNuiU1tPh2oKaA068ohxXAzSZwV56
iQF71BzPqu0YxzxJzaM4K3+f/adi10GIKUA/6zt2ryY/vkn+M0O2ykK5cYN8R3NUJHg1NWjtdcXO
Jy5GiOdNq6CfSX5iV9n4ITolUkAnCxKJrLHmF52qyOO29G3MvsDHe0Z8r6q5/6PpurUNixQdRS8D
1m+kP4M++2qhw/3FUbD6CTXZeJQHBGWzKDDPdahLO2TT5D00Yv9sDEYGj6WTDo6vv/ouWbK4UcoT
KTrn6ExJGHgE3XOaANiW2an66aKWUev8QDKyuuzMhC9d5BjrwAEnJDqRCEfMY+rEsrX43WlQMven
VYJWKyHpXjuF05WmZdP1Sq4qdc+ya7JFYgfxttUnZ4Zq9IPXsfa+KviBYEOOZNqYhw6TXbKMqInj
wdb33k6fcpCFJmcLA+Psaw4ShNViWm++5LGBrlskryVJMb/k7a8qboc/6qbuNyX5lJ1thNZUDcsl
e/D06AtqJi4IwaHcI4b8BpIXdtxUJQ6i6CRYUcJBOt3U65WKFTE0QDwlHqNGGyAggwFmB6Q8ibP5
IOoiUMS7KD3xhLJb1m3yUxpBgxtj1zgpE6TZwtJjoaKHe1In/LNoHRoZXxbnySv7aq8mkYYFhbNh
k858knvLv5R+9xSrPZtgOhoNSgJzSRpVDVIFkJgsL9NdR/59Je5axR7SnTPYUPLENGBqxcl47yrD
1sjrX8a0NOtdGcyNFJpUUZRC5Vx0ivXoZj+0wZJOFSIaZzHB9ZVNYMnF+TrnVW2zRvUNgZAVyWmm
MxEAx04OARBW/ouYkrHKxK6o8v1THvrJkzGGn+tHVn19aiRPU7zRJM67rp7iQbPPSS2nL1Hjr+H2
8YmCJN8z9bdXndbKiLQZ/AckPqbYqCmf68jPXqQaDtkUO6RNvke9Il12kdo8Db2fb3H9Cjdio9CN
Em2RRLpzivjK3tLwIZeV4RU3pOfrvH0skHUaNUneMDe2DonbSGe7hSXhhnXxxaijB2/KdbZhfjCx
SHrvoj5caczL7gs3cPcod1TbwHP0xziN1YWdS+MPVMH1qPqVurLxnmaPJIMzFAP+PJGk25rPTSky
IKgPf4pJC0S65DR6FVsOgaVOe0QW6dbp55RWbBmpgeJtRGtb7msUU7+hpo9CQfLd5b9z6cRZfRej
s3ZqjCwAflhZ7w1STVVcK9+TSRbdQaT4EjNJ2vM/bG/ioHNekrp9FhHQPFmwBvFLncfFtrHTYK/E
TfHYTMk3EWHJ8jZHCP+c80xb1dOWezkdOhnTFNlPlBXaOwPrejOk0jKxgkU45yXpgztNjYsH8fLJ
KNEhfxC/26ltLtWa96n0u5/r8kP8+7e/I1v//v4HzK2x86OwUffvUBXNkCrJk/vheXQOpaR0zT5I
4Dk7jt6uWnzLj8lQmUdx5jUuCyBdhZkUVq606OrW3TTw3Q5t2KGeSW7iWOjAdFNffo6sCA1gHlXb
Qa9DiHopWeEJg6P5asU6B7BODa0zLXJQYGBOkO+I1VdLd15TO1KxLaIke4K39hxBcH5QzNQ98NxG
4zm1jPehzX5YqE5fcqeS7qKx7ReJ0al3gyOxKxX1F79uq2+gNX8YkDXeSzJrCztqh7dQa4Il9iUP
0eB1d1lo5GsMBLK70rFcJPu7ag+1Z5GwhlwPTdE+9ao8nuKg+UMZ1fZpKFJ1iU+TtzEddhVy3nU/
cAxaaHx3u0gJpV3h1t+GEigkcglYpaAFuuoUp/yqcLenam696YPubi3dTLdmkTcX38zPsTuo73EC
xWvaV5LR9luiH+8/WGFxgV8e7vs+MI9uahjXA69PL/8KX5F5JnwnNlWC9he0JxkETh8Uzhc/c8Ga
a3J5tK0B60o+4pKUwYBYEkL3JbLlkEgbD5O+wt7AImbzwXZ8QDVNZD3arnyvKc34VfEqnJhztJJc
K89Z8AybTLbffCNtv9k2cnYFLguCm7c1S1lZ8gTo3hwTzW74g+13zxi2pVcgh9doz22qO7+MVrqw
KN7V7M6vBlhgZP4Qia6VetElvr2N9No5Zn3V70xbOrhjlq6VwTmOcQVZ1In1tzFtUIALNHOTuQ0r
8LS+V3ObPFo6BN+aqHuw2Wz9yZYTORvLWXqub+OmW9cIN1YHpzX8OwISGdOb1r9Lh7E9REN86j0/
vIhDUcjKUYo09EmpiiSpXAaJbaxzI1PwuBgUBGXzL72dgxNN82e4o89K6cT34Ihk3KCQWvMU604N
YfANRvkAqDM95UkYsoT7GcpNeoKM9uiE/bD3rMnOpgwy/SSRgHbWo28m751J1jhv5HIjitJg3ts5
y0N4191dY2KH4klp+q5LkDQn9upRdZqzUjf2fgZ++Q5wrwLYUpT73jYZug9AmAByRSQxSddMIVdg
l1/9IVlZukKV4IWdkfS+iMMXZifV3dCH3Eljpxy6rmpfZQzdFqYMx58kyQ/eu90lsVvt3PfWzoh1
iJsgA0no6f5FNMoo7lyQT7cO+Rh9Y4+RiE5BntcJgI1dywGkkMWASPfC7bEFysksvzKNwTnKwp9E
FLH2dHCUx0ojhaK0CZx8WHZ1hV95Y2rp8Xpq6Q3LJGZc9rKbaiOPF5SNbqXf3eWd7yCojswc/k/3
8Gi3rD7XiGf8yDq0IHBH+NbpRvsw1km+VDO73JTB+1hyH4asdIYmrH51+lNnW91LFfnOCQnvemGh
87/qoXcvkHQpHkCxuigAoYWQczs/JFKD09d0ZukKXj9xcRRVorHNqmTbdRrGyFME4KbkTlLKbxFb
wlllGc9lJLeo9+CRIopW4I1k3qKvoZSaz9BrusekyZbxVMozvAECr23WvdxLp3E6ZFb6cRZHGlRv
3/w6V81hc6yjoTaKwsNxDrPMCvpn/Ktwc/vQI/29txvXOZK/TDBaUrxzF6Dg6pdadMdW4rDRcq24
H23ELTHbbI5d5z04vJl3WZIlRyg59cHn9kcNKLNPGmSBDZIK4z0aG/CtAX+AGo9gX+md/JzHl7I0
QB3YY3KB2hXuWr0s96Hn1FgANVCTnbh8xyDtLBfc6VEMtkBJqz/CEsch09KSB41t1x1AKnnX5k20
LDI1XitkUfeKyWidIU2vjG7iX2sKSsrGWpVL86edJ08Kc4hlRVLxodNQ0DDC/JeulXc+z8J3r+UT
dn6UPRhp0OzKob6zuZW2kWp3294AKyNbNrkF01ffEBP5pppJ+Cs1z3Llk8jlZn4w2Xt+t3wNb89W
qaCvsz4q4jo72X15dEL2BF1PqpCJ15slmlzRtyLrl35Wxj9lJAQxpGdOYtp6ummTNDuOo2acVXAk
K99BVEDvBgyQdJuNSkfhkb2pZLP4GvhIzXe2XBxIU1qPadX9VMDgfGvYtWdFXJmXBOb4UQs8gJZJ
OyCiMS1fDONbqOTeszPWyKj6dbM1PaZISjBcJgn57w4wOQRzk+FxSPRuH8clxhRp22A7arJBQkQw
TZztIksualdl4AAqZMJQEbBGx9wrY5id+L+MtoNcm/eOXjiroMPFuulDZzcgRnBKc/wn+8Bxnw1d
r6BK9IcIDelOQ+C8YLvXQ0/iHIAk3rKDXK8FuMvju8TyJCgwNgT61cDtAyli13eitWrQOgTW/yzL
bfooo/OrIU9xNMoWDVy97fYNvHWkJpT0HTO5n+y69A+FE+oPmeb/CKZnrhE5qDZKGNGr5GEHZHb2
LRaFqElH6aOn4mQvZ0313cQuBaKO8lNiy6KQA+ulkNHjU5To3R7KfJWlmvOQTIdBCREyDfmhuqak
4pOrVMpqLK187WPx+yACHcfUtxjkOYu5LpdQky0NHizTKCIsNnrzwb6OfR0sNhXcX+/7thvfBglV
fzvL07PkkQAk9cX8udXikxM6f2CY55wDjfW1Xz2NmhYs1VGFs+Ec9aR0D5Zj41CVR9pyhGIG9ARe
qBMj95i28XCfTwcUS4cEC2EkPnY5KwVsDxr1DcT/V63s+1/szyEkQtoSIbGXUoqx6KmdbN2R++Zx
GXvjQcI4FTaccel5juzkAW0e1DKUFzP0rJ0bSVj0JSn3qxJ/AQgTr0YbEXpNzofT6IIeSZA12oSm
1q86I8o2Nv4Ap6xomsnKrHkyMivZibr5oFT2nyGVrZJXQ5IFJbQJlFtVb/iAVpja6sFrC69x1SaG
9hAh/b4Bj4RUrbFFGWc89Vqbgu8B0d6pRbcYg/rclRpLQDJUTwn7TItC1fu9qFMSFNLbsS4XgP8e
Qi2wfrIXBRF4if2u/ehpzJIDVf4qS9JwAHk6HnSJieACGexFMEypiULqmAhGX6QqiN87GQFXPAv6
XVKgoyo7/kG21PbYjJq5jHq7XJtoHRk+ZpZI1yFBkffpPhhT7odcllaFNaps7Tnu42B1jx4+JpDO
vMmiTyLBEjVbVymzC/m07MJcGiVMpZZWo8msyau98sXMhvDck9cgFVKXL1Ge2XdOpD/z+zGfx2GJ
HP3EfsFr0GpI9gzpQxvC6hGHglXcqmjZAB6mKFEXFpV7V+ffRcH0UTPIrC5aWVY5PkSe6yw01D62
ja+NQJanOtkwt+h9g72YiqKB1YJ+b0gnUZN3YbREDZMJsNQAk3Cs4tQ08cdZrOXRGuS0sZCCrkJH
e4q5nvIk4ncVy+0G1qh0Lg1Q15JsIA+rOO5ZHPgZOPumtu41Jx3PRmnyAkjCS11IEbc/j0VmsNZF
GZFtdPlm9gbyUhdRV9vZQY2qcZeFtrosUD5cNbHJLnyPd56cpiukizELcbUHeRiMpeb63sXnU28H
a8A5kaVloXojAu/DlEK4B8G6ag1Z5zUNctPJ8XkiN4ZJVYvjUftj0DI2WpshR7yKxG0eRNahcivm
YtOZgjpCeq0UZXGorTt2eYdN2wT1mrQpWxS5hYuQFL+7kR/9AZ8WPrIu1a8875VlHbreE1iUYK2H
pYtFLz+KIPrK4ooN+KaMjngu8mqZiuLQOSqoWsMhO7AQTWqPKE/araQuVh+06jHQKy9cymYMLYEv
OHTwZGbiV8Z711TRBxkVCW2QkXyAHhnxKhgl7SIOha8wLYDdvUGs4qOurBt0S3u12GOvo1/jMB2+
Y0PPPEWZ4WxyVG1WjaXoB5T5sHaAxvWs+Gb12FXdQoaj8Kxb7dqJZOkyTdTdplLe0GYvTiQIEKCY
ikaeYK4zdOEmUfMQeeoWEngOAxY17ThmLzb7brthBnm26w7ca2hm1Hp/QQ8VN28nHrcoYNjHqJRe
/TCLHrshwWGyrJ69YSifM9BIuVYrd7knofOrdcayhabFE5YiQgQuigKkZtzavTMyQFVtDvw0Dc0f
mBWGb16CW0sg++wIOV70ZkZs9+gdwkOiNdIxjUHoKwe9QitMa+g6kfSEeqr8yPsDGAvVvdWmp9jP
zIXJQvNoSSOAwdbQdphOYXnjyuYLHgTVLgHAtHKJe0lIJUDhtuUVeX1a0c3a5hmvdymyDFIsfrnV
gYkiFkVf1UEPJVewib32bQCd8bYnzzcFM8OrNtkIMl60Ri25Px3N92sRmBYvrKHHuHAKTruY/c0e
oRkRLHtRusZwMUewiI8R9b27stjQ3opgrUVyp0Qs89oam+hPsqdb7K59MULmCcWWkPgToslTlh3W
aIsexc6wnPa+hf25SYIxP9n4xUtZ8Iy1c6vI3bOkWO1zUvav/kASN9PTfodJGMh9re/umzreG0Hr
HC1NmuyUp7pa+VqMUn53rWpxkkJpCmdTOYfqEbJiBmjuH+zO7u5FfFoiBcP6OdjaCOMmVtoxxQus
FfDp+IjFhfKYKP13HNfar/g/wojONOM+cY1wF/T2oa7H5AFHtJdGjrw300knOTQFQpLTe29lhIYw
uXZEnqdWwAMVxgKxcxCtmV4+JVXWPnhYHbw2X6si8Xaqn8mrvDPQ2cNmd1VJRbmtQjY5oXWPwwGv
ttZYh8jrfZzG06muoKay/BTw6VRPFAQxB9IHnvHoDp33avLnPTk6MN7e8V41fm0XN84OoiQZnX4f
esOjKIVjCis+7b6LUskffdIs/EKCvvBfx7KYzKPZoxOjhvWobVyQKavQlLT7wZU/Drq0t6TOu5+r
mfDnh9j1XkTQXB/rSAL5AzvFNw2ZF+KM4sIWmINFCPkI1jqmfUJ69eNybjsZ3pSK8hJF1ibo6uHd
Hk13NdaAmgcllc+ySroL7PTKRmhq4Q8Y6QaTEIA4IC3ycRZrhs3tnfIOt5AAEK0Yxf7ZmiFu3rcQ
Sm4aRDAKxtNOv+R9ao2FAoHZVWQlyL1eR61QGo0rJK3CBslaEizDmB6yKvg4hEwVDvF0EGdzwxw3
N9zE/YOQeXhEe0C2ifHnfqI4x8xX+gchN0PNff/yU/7l1eZPMIfcDF95EzDvpvnmSvMw84e5GWYO
+d++j78c5u+vJLqJT6m0w2QGEDzOf4Kon4t/eYm/DJkbbr6I/32o+c+4GWr+wv6nq918gv+p799/
L3851N9/UtsDM6S5WrbMh4GpXTDdhuLwN+VPTWxF0SudPHREr2u50aPsc/na4VO3/3gFUSmGuo7y
3+Lnq4qe4iCz7zyu55bPI/238f7b9VnMsPTu9JDZ+XzF66i338Pn2v/X616v+PkvEVev4UAYRddu
5r92/lQ3dXPx9oP+ZRfR8Omjz0OIlnj6L7+pEw3/oO4fhPzvQ4Gpb1YDIhcLPRzwn+99a12CiF+K
ot/a1V2vpxXIHVrBaBlLubDdlWRXmbqNMdeBMuUwo5yaRWA/eGDiAK+cWr8uD2qGbMlKNHvtGjFC
5wzmFwadqGpHJOMLh1lgrubI8qJYuNLZVEIFr0BYlIy6UCy66hkJaSMhXgRnLy8W4tTox0hazpJG
qvXRca6a1ZBcV0Mar6xw0Qwqaa+7jrFME3zT2ZMiHyUn2SOozJ1epLgj2Wb6KJF9ORlO/SDaRFTB
nYtvX9mvlClChKkRajo+yZaDCFGRgb24KVNTRhUBcZ6B4dJDwILTRUTDP7y6arcPlqG6JFH/w5Ud
ZF5b1f3mpRoZuNRGOQ8kFjiwFM0fUUZvzV/2+Fldm+cG/XeIqUuEZEi9lln30U30FQcR5/wexSgi
f5PpkHeVSUdfK0N2AcSpOJAltEKoMzTNh2tQZONkMBkFf+oD8vTP8E+1ma/E9rLXZFw5Kz9lramb
d60SWHfiLIa+3bZpc76pZ0IUrJif8hu66dDX/qmNvM08hogQh5zl7aJxzXY714kzP7baHTTInzf1
YpC8so9lPpoH0SiqrLjbJPLQ7Qvw9mAm2SdEy8TgK7KWeHk413rRKOrF2XwAXmceRXFsgxQu0TSK
zWYKpjMffUW3SsdLJ9DKGtmfpN8AAUCyMhxxOzENp3qgH0kSdD0kfrVAqEnbmf0mdLL6ofPk+qFU
cutgtfazqJrr63F8NrD5Yq1BqDgkwJE3po42/zD1FHXXa4iR5kpxHdvykLWcOosGdGa/JFlZbQVN
V5yhknX54OveUHcRzXTyxbXtei44u4K969cDaId65RTB2WcP9yDXGs6cCEIm1UEqJER9F64kl/9y
XitaKS9FuFuXbX+sFdXEeLJNVtXkPSBPlOhIahyb7Aan80HLsa4wyObfhtwyr0W7F9rQsT+FapMd
xNRdELELB7smtwnQDiJnrWsQpavYNo/+BIpAJE3+I8mQHe8KKA6/I3xTUfZainmkur8B/UQJ4PON
qLQmwTz4rwYJEFTU/8QGVQYKfdhjHUVujzvlMWAX9Thn/ywlm8w863Yh6vIR6XOWFPFjzW7YNQ6o
RbfWTPykDFRQL5qjJZugLsMVfjCoPYAUTIGDJOGqc53ykndDeRF1ylTXXBUhyNFuRFk034zTy+F9
hSnCvjWr7tTCfT45HTvEC1EOXV872ioGXzhLrq4NJJ/AA/RW881H34GNe7VdypKXr+YRmjT8GOum
zp/Gc9W7m2pTDqStpPaX5rce3qf3yoeQXumOGPPBFZpfJ+Lsb95I15dM5wZ4zgJ6WsLww0sRG2h8
YIK3Dl7YNp30lsQh/n02CF2luSya2y669ripF0VW0O0W5P8XxODtcUHiE9aUA4k50QPpPB9St/oo
6l69aICJnESjqL/2bWHjLL2xHNdzN7Lq7grNSmWpDzyQFzqEQ2hQXbVCnyoIAAErxVqyqndtwLTj
UKdWd0rDlIVpUBX7cIyLfaTFtvzYGeQOZGyoliKmnAIjQVUYHJDRDbtuOIPciSrbV7Mlk9FOcpeV
IidLRzUR2u2tccdrTrmHzKrei7MEKTx1DJrzXK+iXnRKVGMrqrD21M2F0ufGFifSDoof/ecDaT3+
ElDfq0BCQubaHOgOPsq/ryaiq+mSfSaxJcPV5g/gl2l1aiuMgv71g/lpjDxxijRUN6r7MQ6KLXlq
+clpkgIJQtf8oeI45jdJ982u025ZQup/cH/HBpo13sR21hd8Tdq48O8wqWULoKlkH1x7RTopRcwn
Hozu2lyYARlJkA4fdRnEqgz5043oce0sxsG3kqRe4duLahqrzMBR4mPFiGbv70TIbZdpbKi1wVH0
EK2ZUaxi1bJ68x7MeorSNwaI/NeZP0wfnogSFV99M0TXw6ji+6KMkL9Ez2tjwHN5FrFh397Gyu2I
QeEI9EFSS2mB8YF9EJyBSm0lyDARxQlGLGvpR6tgG4hW/C6sa6vomzXsQ8qOpuM17zLOUmeffFFO
kirk68nAF+Cn5qJoLSYxFtGaZPkxKHUATZWyDYF4LHQ3BjTFZuq9OJsb5jp/agXBoWzNELaCiBOH
rrY+GuBu/BjZ4RsxezEWcwdxiZuRxCUG1E6w9mVgETxfO54+FOir6lwAa9IsZPqx2iTlbPbhOzwo
px7kd48vgM1C5LsB4CvvhaEAssqHpyHr4OdJuI8Wrae8W6lssfkpu2cvHmU0wPjBTt3FqGmdlvue
fO8/GxWHMbQxJAmtdyaPe6Ozja2CSd8bWXZl4YxSewrUwHvDy2vvFWT7azscnzNs9/pakV7hz2WY
VWGM4U1RkBaZO5t2sRKtTqQW/CkMKVrFkLDyupNoDXT505DpkLJRzBh2nf1gSwEHL9fBhBqP+0dZ
iup9Y/vmJiFh/yqNwZ14D88RMcDPfR5YxsavDCT39VYaMN8ejWIr5sm4feKDYKXLm7kypEpm4KMs
a0cDVW/R+lEnWoIKp5XfLUPP62chgriP5J2WVU/RpGCmxTEqOnp1qOVO6u5+F9kU9c7iMKYonilD
fjYlhLkYKNtVih08ioMDwCOPwOKJEtoWKi6d9VFr9SpCMz3B3LjpWh6ydBi5/x+tJK4RfwrQxQ3h
CC2HWj7kdWOdRcigut2daY/buYNqjtGOJyisetEBKrOxrI0iuMZcrztG93mW+ddBNAXooY/Ty/VT
WMDwUS7GZVDEigMQ6XgFtgnPwGn4UbJzJEYj70mKV3Iot09ZU3VPg1eqy6BD+1HU9SBuT6CifjgZ
zhKiqsh0pIIS+WxNVR3o9E1Umswip2LOou9RM76INhGuh/BInQTKTi27+mFI3He0Q7qj43ndccAF
p1iIU3Hg8S5J9XEOuI0qfncVMaLo4ntVYC/LoDK/3LVqjO11zDkmycLBXc69xbhGOXx8jusQopwn
1rPcld72JsSsZN6onvPiG+VklOvoB7uVMOIGisOpOMxl0S4iRbMV9+FHpCibc+S1SYSyIYFDnofO
iAgSY4iz+ZKYJkra8j9eTUSyRsXhIwCZKKtVf2+ZErYyvRKtRbF1fOparb9v7RFjRTQoNjcNbhf/
8Nlv2d/WZ/3BzxPlWKZlbC7EIL39pA55d+dNhuWmlVgbh5XlxZSTcuGWY7cXRXGIGvtR1tvwJEpF
GCqXxuhXaeT79xj1KBdH97wLxMy5S4EKx7lpjJ07VLjcOE2NyoCTfFWgfwdLNF5GbhFVW1y7Txfu
db/bVJOsf449OPCe7lJasv8EEQBcpfskDlpo4pueG+4hnupsXCy34yjVK9HKbn1zn3rqodCdjw5q
C4TBGCRucqqgoiVra8TaTMSDvU1PbWb9muOhBgLvMquLCCjaYlh6rT/sRHGs8wYwmhksRVGyY+0x
zV+TKP64GqpIBelL09prcR2BusG1NVvayGaf1QDkSF6g/y1VcXYWdUGGdytL+T/L+l6DKHcWFe7U
SUSJojhogYkzVJqhIT61zg1zETcMHds9E4zgq6bY+bkfNO8Cq5jNph7rAAPg46rucFhhFx4hazvw
LzL+LeGQJ//WKvrqDdbxU2ys2d6T6A+5/7a/iPB1/r9urvD7+qJxHgNQ8IZ9+eoeg1r4AT4aXlEZ
pe7ChLxztqV6DTPDQ0jA6L6XdegdwgljvRDRjRlYy8HX+gdxqLVSP+e4+6plPTykJiSPBEP2rfhM
0dC+u5VRnq4lm220CteHBRuvfB2/W8WnS/5Da0xK7FPfZuqLc7T/lMqRsWOv2oPhhG99GeXlAbgg
2lIAYCdp8jiYNvynmkwOHSaQ6S/RdA3C1GEdFzbmTL/7eF2GiW/rfYwjGuT4/+c487X7//55mnaU
l5qBQlkRG9opq9RtG6rGvnY15lsxvsanoWAYpl6xdopNLTz0UICR9NZOoqoTrdcYEV5AylkrtQOX
ZOoiIsXYoij1I56w2CFhnxMVw1pUiubrFUV4DwlpDfmqxEM4iD6e0vkAzmeR69qwa8Z6LetFoC9J
auiHoEgMoNs882uPV95JlB3xfBft5GkGe50Xdb37mNe4fbAnyyfdcYN493YT25s+q7XFXCdPDYju
w8wp1Wt9OvmjXU8R8f3Sqka+F/1FL9FB4eez4peCLMrUXzR0bWKfTHWQsEHp4XN0+QmsRHEaUSE/
/aeiaBAhw2iczHKEWvvfY8VIceB9tUwU0UrzKZc0aSnOdEAr17N0qssx73oSZ/8gzrZsCVQwyUw7
Xt9oY4miCoxXSgMAs9M8TlSJQ+m33icl2hhoQYyjTIRn2FmxPMhn7C/rGF69VL2uAWAOn7Sp2k2a
6DCwll6KolFAvUcjSQLAPGZvqkISniyQdRatzOivY4zMaR5Cy3/yICu9cYi4bXXmMaixmkkey9ss
tx7xfi33n4qQQ/ath6DJVqqca6uHWNklNHXjJKThR2RSjEFrjkIt3p104KtACtaoyasrq815eOEB
EJ1G+6PDLChva/G1q6gS/XsjCtcWUBpMBouYXGczbDMl0C45RKt1gw86T0ZDu4g6F3feZZ6Z1TVE
NAwMgAWxkx5ydfjZeIZyIDWsXeQyPch4wZ6VpraDZfY2wBW71FPT0NTSWTH7Xa1ZToDOaTIcIkn9
dY3UIWuBTtezpbjm/GFirwEQAtIlB8N+FPVx7dTLAofD7XWo+cOIZvEB0du/fpB5uOxNcSJrn+I/
iGACCzttWlnamILtgPrD25JY0i/mSmUYwd2K9aIIB/NN5KCG15h5iLlhrpuHGadhRu5T5J77V1Jo
bxAqpec6G4wtpgf5rk7K+Bklv28qwMfv/xrQB/aDW3qkZYQU0CDDk9EQ8hJigLJvaiuzSD4X9ako
gkWrCJ6LovWmb4bq/q4GY73sGkM7JxF4oN61v4BvVVycqesc7gKEzrjMJawD+1A/k9vVziK66utV
VGrdMat/xZmhH3wkno4wSfmvKqQcgR2py0pExKhFkLk/khISrcMUIs7EoawgSV1bbstmUGsHs/2e
O5B5axEnhhNlkkgNVOjiEA6eiQNy1CbQoDloo+JLu74gYT/yHlm2RpHavzAPS46ggXNSn0GSHCsQ
UUtMGpSl6FTZsbMOmgZWHChYST8X+MRKXjfAAJyknqciqlHD/dULw3I+Wg25LS9jLcdnCHhvrDqz
L00S4veSBe5b0wBHUtpseHMRul84dZW+uTh74i/pOa+NX0kLyYCz22gwmtg2cA6KhTG3oMrpYehe
i8qV44nunGgVxblVBP/TvnHsYX3SsSSvJ/an1gCP0cpAYa7gWGdzUjth+wwU+8Ce4bHzirWo64Fc
jqtr89QlaTNlXU4j6BC61o6i4hdcShgZIn+8jqDtvqtR+FpBMbjIbaHed0kRL0R9mrSYXMjAyJ0J
1Av9mamZ8sUdi/rAF1BhrpxE77DbqkXlOe4dWMDxMZfqi6j31KTYxK5ukBjjIkFVbxodOFGNzuYb
DgB+2P/oRs9dZDzWLnhajrvA9wpcOhPvkeUgGHozNX8Ef6g1+iciEnmz4WKGyMJ8zKzRm4T5lA7+
CgmLGA5UTNZI6GiLSqgG8XoYrBgbPMO6TwtJWkqewdvs95mXkioVdcHvs7n1ehb22blJEccKPPPi
M3vdC8MQcYDEruMRh1M6lp3Z4qZBFIfQveR5Yu9F7Bzha+TOTAPMaRt7j4j7pU9KGYf4ZAL7zyqI
Y6GU50sDO8LvdR8ux/9j7dua49SZaH8RVSDur3P13D2xYyd+oZKdbMT9IkCIX3+WGsfjONnfqVN1
XijU3RITZwZQ9+q1HDW+xGmbrqc2ex8hdInkf0YQT1SeJiDD5OrFiQ00fJSg2tyC3abAr8gwoSyi
dyCCQyTENcEJ5vGOIxNLmxNfbzTIH8XobzAS9xCCM7RfhdpB3hDSsahRtSdl1C2aQvSe5t00vTZq
wONBtCfi0GYDEr52E9afFICJOxkYbDNOtfGEDNYcYaPpZ1EoEA95KVqiStSHLdsQn1hRfUPp2dKU
3t0n8Ciqc+yPd3aJj700K1VtXAWKf4qlg23m30BhZx1o1PTJhJ5KSAJhU3qPzeVymFqUJaPCWXXK
H790Anm4ykZ2ZBKd+uyzckUt0KBHxXYYkoYr6nIOmG8tAs8zT2hQXObcGoyHJFJqHQdG5aFTBrS4
dOCeae4NVx+ANS9wF8EpsLUOQ0tB/73AvRGVAu2hcN3T/l+nJZSbFi3aYdH32qjxmuj7Nci+XNRw
chfbejQulD+nqCs3oo4VCFxxmIC7PUx+s80D5YPmHibbjvG3/RBSpvZ4yBV3oE5ustVt7i2OzuJM
QNb111IfwrLgYoRWIZItKFeg8QEZi1XXeeW9W+fYaEKmctuyLl8JlmCnaeZonO8hLe467XdZF+GG
Dea0JIb+bCzElWxdOEyQYxnFlRz/aTP1XHT4oTX1FkNTcii6Lns1WisqPN4Iouey5btSJ+9LbxNJ
+ZmqlrN75o7+83wubzok6E5L9lXvbYaq/xwkK5BfLlxoOZ2kgprROjPQ6umXfwyJ5B/KhsUxH7rt
LBDwK7TTvch0M3uz04o0IjtFvC1Ndkf3Lr/F0yUpNHzxGhAw1Zq1mg4QM/DWEH6aFjcbnWn+zBOr
QtDYUowbgJcQ/fqv86CQgaYgipRZE59Gmfnrqsnex9xW7EC8tkU16oc3NN6+adzz/PegIViv0BYd
v35e+pioss1hZA9KH/fzt6nzkDwfbMj4fovitllYTJpr0eHORuwCtbB/AFA/XGJAi4FhtaD+BbJy
ETfF0XHAE0pRNMmPB7AvaO+fkzqRnV5LJVZijevQKdHuVmfq1DpQkllktTeeaBxPqPMPCqVEshk6
5n0guq7XuFv582xyIydsobKI/Buw1zaIh9KfDipvO6NU9j0dJijSrnypNYzfbC3a61BCNONFUZoO
tsVDvJLTFF7ogGw1MBItct7lGIHB0arCC/cyGyqyLxTwztwP1gZ0tsWSbLc1kNID7kn4/rwGObzS
Ck8sxqumvhQkRV+vBxRQvpkmR3504J3jH5Reh91t8SbEz6B2enz5QnYHBiVQwmhaNZAatlebVeiz
9p2LKCHz1eiDDiATBdAh9d+bKFRPBFjZnSf+vtZt+d/XUlX3BQoO1j6AUrDvQXiODqlVOdvYivol
B71YvuwqkCKxKXSgmwxdumEowvsBitHIUUGjU8bS2UYmoucxEleoxZfWa7SPdpz7CluZj9G369EM
U69PNuWM4f2I9WnU19ZzUvDnMUv86yjxutdkNt/RkFp3wsk/oAtNnKiHp0jD+JpaBxpQEAczPXoZ
ncdE9/2QHdHRNhuAmmpdNIMt+wBgaUvgl0MzKAYdyK+Xui2lL+UjiXuiMKur+DVq0een1zDReXWU
uAwEhlHZMqNyE2vi+Bw4/XsOrdkWcjsHMtGhBqvT1p8yBjJHhCHzCKRFijjT7RXAJ36zbyAfreUR
q8G7o61ERo84OqUDOByjVWdZ1oK2KWSjbQmd3Wy3GR9stICDqt/CDKp+zdEACsgQ+MLekYahWdTf
QT4WSgyaTgztrq+EYZVq167LQJE5cFZsDPRPblpdIJ2yutigzSDbkFzFzati9s9oAUGDkl6yRJ+S
v/4Ak6cheWuUHGfvDSZPcHpUafk894NjXkp7swnf5DDEwy5EF1FduU9TDaauyAKjfzBY7lPUs5cI
rEsXcvYdW4Akjz02BURaFONbMvMiYCdbog93ZIn3NFam2JVmna3I68YCcpJhijqavgCkIF8vMC85
+h8ugGLiuwskgQg2oDIF6hVtLt3R5dkSQ6RdaFi4APQpiy1zyKGBwDM49pFKVlCxhxw7GjkmBv7T
3jWcjWSVB1KLKvsMvbYrBQBA6YPsIobu+tvMCY1G3xsLm+Awcr7kU+FuOjfG18oFa30+QoreSfC1
GzTY5XYgWzkiy5uG5fZmD5NWbhoAJZHnStB88/tUGhoEptRz0adbvZurPqUJvkxuH7f1otf6FHTw
qh6JKjptU0CwOn24ucmmppivJolEEDk+LjGvU7coFCMLvbJZ6x1vB9kPYj/UgC692WOgkY72CKK9
1a9TtBwOE3TM32KqLhm3WRd+h/hpdQZXMju1xoYGoIYG8MXD6/hsb4ot2clCZ52eIzPBTni3uZlj
y4akIuB5c/yvRd+td7vYb4vGItkM0KYP/CVD55TeU9AGxI0CbzuO2cu8RdF2Ovuw/0Cj8JfBg8w3
OYEvY5skHZEt1hNusb5ereHJy7wDIu+8nxkauQLAKTikNgTbV17ZPogcDXymMcUWIHc+eIQb/1FB
aOcxNsd/s64OPlu4fyKHZ0XHKW3bA7MBhMwG337A31wuuNGZP4zuMmr2Lj3HbdjrnMgyoqOIk/Yw
ZZVaW1ItVVFhV4yM9kuH+/NiAInLpRUD6DzMGLsvXkwvwgf3A/gi1TIX4HL0papWqKikF0CPx50X
KGPLfFFdAwsC70CTDN/sEHTL+vIqkffjINiXD5OsrjXAtupU107zHgSK+TtHhqqA6gReINEf1Pqb
zC3tp6wdz7kK8n+gv4dOSry9fQK/ZoseU0Rww7SfWjlAUgj5s79FvK3xnxFoYguWJbqAV0GffQYv
RXFPQId+baK69eQq0aIBjD8SoKLiprcfwbE1wxyK2gbUE2oYG3sEe1UPvt1tbZfDsqoctickRFom
86I0v1vRogpoSVqUMBRo7PTnRXtL9esUoiXADuM1xfTlfWw25RHaBtiBTEE/D9FDL67EG2vBhNwJ
GFa0ieza1KZmeaQl3tYhU+qC9zg1LPyZQd/vAfSIxiuQfMTHyWPZRbiBWPacl//0ep/eheEL9LKi
VY6N1hzhduawgEDoIgTSbuNBGQ1/iF/5VNABiEtV5xYcvrFQlD+9GV3wYC8Gy8DWhWajaNMsGDgf
9AM59lbVOCG9poriAp1DC33W4Hvrm3QEoOpPR+sZ2EtoR4yM2jwjG0J8i7UjTmvnyGzwEJ9GpKqg
cGmKh9f8jrT9YjOiQH2EwDsYwAZlfuuy5zROwUE0cHOZhGqCjD0bjmhgvwWUQ7JucwN4Pi3zqjro
2Judf/BU5PorpEuyTQkiRaCMrGR2Qw3NPyT494B+KMs2OVrvdjlDEzv9ywCzXttA/z/3I5g+bnZw
46ydHCK+f4n3tJ0lYQVkowAXWQV6jzxr8SvV+rw0NoO4XaBs7ELNHu+ZYW2NC8crulMXNfazQOWl
7ZCERHLgzFvIKxPLJnhWQGllgO+Qho7n/O9JDQS7oPyuTkhSVaC/1QcDPJWAF0I/o5t+2bQj5Y4H
RRgJ2JPprRXYjWsraI6pUOrK9aEc3bWoK7C76xEdAPh3EoGXTm0Ji9689KgV0wgcjuDjALLvZEbx
4WZKx7Y4yMH8SiY6eH1Y7QKTdfNMkbR8V7buT0j09Adwf0LGqB+z4eDGVb8EEbqLGpOskW/XRvJQ
JJ3N4TR24uJnmZsm8DLZeMSWyVo30wC9ag2ztCS6b/BeDg+NKYbO6ACWNPAWZMebGfS9ab+o+/51
Qitq9M9O5iVjPqSMjC70cU82GP5yPcRjVRMHqzSz1aMYOPKobnhlJrBcfKzBHupZxoGckzRNNFRW
zZa8QeA2d0XEoyV5AzxqTp7yv6GzWD26PcBpkAOo2rbtl1VrXBoJbjGKrFx0Z2tZ8x2tw1r8dIQr
1Zq8TPRyb6HfFWyY+ETAcaT3Kav3tCxFAAkJwj6j+USjpAQRJbaczZFWQ86qB4l9o0Cj5VXHxCmD
hWsN2IZNnH2O0MyKgkcCmqhEmncSX+SdDRrdE7qycWtu4/qxATnGwpRN8r3CHy1CwieGXJBYmXE6
3vVxCcCFlt7FdtpaJglvwIqHYcG0KC/QDNkJDyUtGu2g2caA5nHapdYyj4rfArkPEYCoKTZm2SQL
rgWbDV2Ci7Rqc44cUDiM3ZlM5PQECGzM0JEQA0UEObweRE40n2y3RSy3B0a36M9kN4UhIUkDzSz0
61vHtm/Ku5pH12gyHFB/EaVVXDAQWVngSJ2i9J8Cz3KQq2gPFyFOoQWTbby2BPBJG8HdjHA6nUNB
XVmu+x5lqbCNVmH4zKtOXW4pAGU4aAuIEuOOEgfkSIQzrkGi3K5wg7XvyZEzgZp3ZT2DICPf+1VV
4sYXsq1T9OG57qBrAFlsCCpE07Q0Wz997mRQLfypiL41QXOWEgn5xTi91Njw4a9adeggGZqfmVM8
uTIrX3oD/7XoX1afsR8oVoD4ims/VEgIOK51Cvg43anY7/eNGcpDggLZxytXo/P+yq6+ssHrc60q
5Fmq/AVF+/dXHvrsKa0Lc5mWznCZknIDEjOwcU+OsXUqZXyzJb7nYZ8xkGG3wRoU/+ERPf/DHnV0
a2vL1LzPQGi29EVTf3FF/6xB25j/L6iNUOmcsm+GZZjP8eBnK4Yf/X2cQ/kT/dvpPoFO/Wns0mnt
hlP16PMIhNHcsb5DSOP1Y1j4GEYUx997G0nADx9DTeEfHyNxguq3j9HixeZk4z152Y/4PTcS8hUo
QhSPoIKtrnaH24oeOaGJA7B8pa/KM5nwtiVWobD7LQ1pOp+AVaJhZ4/zdPR1+2Kpp6IxAD3mIEX2
JyeBFAN3H6LKKq7YagGY0LkP0BNwH6CXjJ86RJAOZGvjWKN+NdcVSI4fgDAqrl70Oh2SYKgnJi6y
CU5vHvsO0pN0EPosA/zdMwagS/XIS4YJuZXcRuJUe0DOA9Uey9yZYKlcka6DYyG7gBLIdAQbLDT1
zH/ILCA9uKco0qmhqHJS6lg35hXvLdEyqWvwYSrptMdBM6jQgXXDgPdjkEEnoH/c3RyQRkC0+Rat
xnZdddFdV2HnbCN/tqPiXZ6B+woMEwHIUIGzJi84r8MdVfoKNvVLSBAs0CMfrWfgwCQ5X0SRDLZV
YrX2Cn0+1dnSRmgqBFvTRxO80gc6Iy8Di9ui096mA3aml121K0ESdpm4/ciIpVaPlGc+EoUt+fTo
5tOR5lvk7/OgFzpH1nZro5EMsLBIumqddeBQolfA+W2QjGNSQydEvyxSqZwOc7TT2ejyRWn+dgiV
odaqxtuv5N5d6hg2QAqJegGwa1XnYfaskrZGqx/sxE2bJSGYLJp8tgdKM4xBTvVF22/xFnN+4vVN
4h6G3MuoGdvpAD15dItIqDPT8OaNdVzhdxPADrRbLPOCn2MLD66uk+i00GWeMIzi1WgXbE/VHb+6
nyYlnj9EST/VtcV9jt3/1cB/Wm97KFwEie+sgpKjwNnoPb4txmuj8F9KZY2BYc9G5bXRNvxr7pj2
A1h21gaeN9BMcfujkWO/Rko1LLfwOsc4moi0jg1kX0pA07k4kLfL3b0CbcWnOOYOrUHmAdKiR15g
DVrSRh4MeKQM6u68yqBg1fOHWjUN6HcAVGrshD9UIO4HWUuwnCDUCuU4e4CmYRT5m8bxXr0ZttU0
lUx/m68jyOmjwW7tQpMGvQOt39X6nyJmAnO/cpoj/ili5iw3Xd4eyTvpyjh56xGsmvRrunnp10RD
7rP3c/8WTL813NWyozyUiT8uSy80Ho1Y/XGmRvZqk29nH+KMNDYWo2jHrSgz+8DHAKQ7+ksLHMQn
VY/qwR06+wBR6hyqhvhytqD7trF7eWenL3P0K16m4AKdhkp65rr2fCSIQGJymARnB8U6b1U4qb0g
283xtyFyCaxZ0Lyb2y4nb9Xx2P7osPT6OZ64qy6wIfFlWPxCh6LKH9G/6gPx+MtEZ+B1C5fgm8/X
FellkrFOBWhTvAAUaL9HJxxg99z7fjPbKk5uVyj86vUKvgvslmaNC5cs5vmaZtyCPaN4iGWxMwyw
bKJ7KV00xZhuOqh8QksuYLtuMpuzqSu9Bi/Cg9kDYqArvXjSik8COSfILDTQbdUR5CiEs7PQQzZP
QntxvxIQN1PWFJ0hR9otjDysv3Y1ypEuK/ihiIb6GXpks71VUCmCIJGzbrK2+VrjXdWyquqTXUZg
KyoUkMbaPujp6ICKb9MbSK4+xF7/BJGLagXtvexBmki30BnZpLYpbaOz/z9xRoX0QmmCa3ocubUM
7Ql0+/qO5m6nQXVfHMbVQZnALJM1ywtrOUrcUWpuQ79i3U8gwQ4hwmOAIG/TitTaktDF5Ntn16rM
T1kxZveJYD/ITFFBEpjb0nHUFx1lhv7WLoCH0RLbeNdEN7OLmwDq8e4D2SrOVyOaHK+2C32S1AUV
rA/U9ZYiaIKjkO4kxW2y6QmDB/bWOQ8QsDgBiC9bg7WbPwMu3e6ioWVrrlNfPuxu5763V9gWvej4
v9nllEN9tokWfOT9OStlsMnYUK2rkhefQWNo30GXMlzyqCs+S96iadmP/YURYphOEZISWueIgi0b
fD5DIc/kzOp0+pSBhCzGq5OEztaqiCv2yHqZXKXfybsh8wITaTiv29d4WOYLacXRzrG3livE8IMc
RgW6q0PBxm4/h0O2D3ozEKECGKsBC8tUj2cnqfrnbuWNjnw2DdFBcGrMoWaCYVz3mmHSgAysHkKV
tIa4AlpZaFiMUDCLXfmAynR4DXrvRGb8dcFQFAPkXmctlgygglZACOaOvL6lXiJHdZssx/7u9rhF
diRXiwQZEmgBvHsM09P29vCNxrVu6n0XQD5OCixwTpB5OZGJJjLkoBOQIR0dsLtjD2nJzaCrbEU/
dp+SKdp0PY8vZOrNAHrHvP1BPjLdJt1sv0/qxqk5WL38QfH/r5MSKgDSVXoRIE/qj5cwjQH1qIW0
m++qjQ9GirfNhzLqqscyi/619FtX47fJIsDL5Al0gvY89H4fkvcWjIyVON2GMkPHmZXHzSo0dpGj
O4tHO5juMYqpz3j468j2y3Ihc6/5BEgIW7oFZ9eAWWoDWen2CCK4YS8FxHJCPxAX5JftlQHAxOep
gZCGqpr2e9DwnbCAt11UgHODpABCoYX9Hco7/IvHfLbMUG6blxwMTfvol69LygmApV66r0uipfwY
47ubdEJ+MSo2gJoRZwo9eAvoHMgvpcA16Uxq21/jKnsCTWwIwtLl2BV8Q2rfEdIqJ88HxUUD4uQ1
Ddu+hVA4FDlJKYw0w+qC+ac3O0mLeUhg4GGcpXgXPAUlZIMXOHEiPH8WkOqYT967/keMCcDPfpgS
exP3dr/ikx/tkjBUX3zIWfeyqp+EVaWnHAzRixG6Hl8oLEkyYweOYOhsOv6iZkN4l2Ys2nI0K67Q
mOysE1nj/7rOp35lVzl0P2isOqcHrYjjrEeICkEX1JvWtulvgWX6Ebkq3hFvPUBX3YXO3uw3E9kn
15rjieKeTK4GjIyw46ka78hOJnL+X+0f1sd3/N3n+X19+pwhITre1pbM3YToattYhufgC/nrMIDI
VrH+0pcZeN8bGaB0UabfW9uPsjWw7cj/tD1IRvSEOcaeUgi9pD5UYVLcpf9c6mZ5W26enoLS1xsL
KIRrNQSncvW3SNTL0AryDdlIO6EH8+lZ5ubCHhh4sfEotZ3Y2qE0as64MRnkzsIVQX/ywTL/OWns
1wdwWr+GzTAyHRZ2VX8Cawio/36FTd34x2q/h9H0KorxX+zh229P2BhDgenS1S406e3GvyYica5A
e0r0D+OLXpnHvAOzBUUKx+7uPM8OwJXIsCnR8e2UgOqQt+C6pRhluN6iFUDTMdRY5hh9BbAvu++u
YK7m8FxG0xG0EfcUTcuOIe5b9lwcMsW4H32gVpzIKO5y6GA+mTVKEpEfxScagupv2xZd8mCEZfBQ
KHuldI9rltsMXU+iWtBwmiz7DmTM5uzNRw4gzFiWd+SlJTkEN0401EuqHJx8tGQJep28j7uTG0eg
RTFCJCv4klHeRB9EWwAmDjm4I+VS+rieoImXxBsaWhmXB2ZCs2hoePkYo2704ORzKoUC2gaUz7fp
QjTmMvT7tdXZUCmM0/A6NmhVY1ottJYDaCf8DkDjfgD7w58RMugO7YhH/YcIIKeQFtclj7+s4WP/
vhoTG/rweGcp2BpIHKRUPNvBcdK0+0NqbIhIf7bN/pALkOw3LVhg3dKwtm7joCrBwGqKjuDm6NMQ
JZN5SAgbwtRw6c6mG6bmbRKhdSjqzUQjCn2byNCOcOQxWqlTVl36PDtAftB/ADTYf/AZe0IbV3sC
SawPyfImWCO/Pa7J2flGeFJIWXXaSaayzM+VnzOw0mJ2lrjpGi317YamB6awsBNtv8+z9SRIaWwB
70/uyWQGA16qQPy8pU8wDkF/4NADXpCX1mCowZUmG65kkrWBDiLpZ3f0EaCu3exd5pkAgPz6RGD2
geqX8YksnVlA9Wn6HqXJsKMEnABB7nZq+npO4MnE7s540F7JSV8yVGMh+p7yK33BeNah7eP36aKo
6xX3GOibyyzYJXgOALsb7LqwKR5dlpaPBd6T7DEbL3Fj4zvuMmfpMi7uyAmE9HRngyhhSRPepuN+
VYDEVfnrwKvSs20/EGiC4SG0AqR3AvsO+O6zBkXlVo7Jd9DgfvN66PuAaCTcFRxqjH6eWy+YSH6a
qGojWLkpQDPlyjBTtnM1BN8yGnWHsriloRfiirqwu4jqNt8EYC2QkEH60meJDbbTHBUMXVnstJSL
tgNZy97Zf49HzfDEwpb3O7Quj4CwZkAq6Mzfhxxg7Sf10k5Q0Lg53iULW8oE+hKsmmWCe/gwVODS
kNEVKl7R1bNQZcHrcbgdIGN7BUcAcv4eWr9kEB4pgkWpdT/23ybluukyD7mn6cN/Rr700qWr2YFb
vSTF0hq0pNu00OzTV2gGhuRtD/XuaEDTm97Z4b7kQcYv7nY0bJm54mCF/Zxg54HXlj/D6FExuFDQ
Dovur2GNXo2AzG9heh8zr0Z2uqjRO+J2UVqtH8CoPGQSwAkIk227KcsO0AXLD4VlOFsFFMKFywow
9soKHvoIqeuGudVXlvCvCZf1zyaF3l3mj3xhj4BAt7z62YfNV2Xw8mvRlCmkcTL/QTH8mGuD5xcI
VLxepbHG91fxnCRdow7Wgv74pbHNV9YYKE3LAzBbxBHzzgxtyJlW5m82mqQpOILYgsRGGKxz5N4e
IBJT7V1UZyDM4zoPZIvFl046wydp4XEQupAdbidwYd3iIX0FSKMw8ZbaWu11PjwP3QTR0sq5d9Xo
7W39suoBu7GxMpWijD2JC4rtI9Cuvxtn8Xgy2joyXTv7UQTBjyozjyY4SW4nvmfNlvDXyW8xVRqq
p6RrXugdmd6W6UVZDRCbF5G5I7sMgwu3A2Af8ulrH0N24JbepTSwtjsMYueOF2+o80DJpzqGUgWk
IqxVgjojJOfS6WxHwlxSgBs+ZV3jLHmJZvVWxPlSTGa8mRLXORtA3M4HK2T8GApnPRQR0lvkoBAJ
uaVliR/ZhmwD+v9WppvEEKbrxWWQoAvp3GzcVKXA36+pDCQghdrjpVF9AXuuD4lK19j3esjYpglH
/7kGLc3BDaDex7V2tFVM/rIXoPCffKMEE1b9s1a28aJPgqx+PbHAj5sJCIK4FqqLpZVbT03QdSve
C+ciLWgLZG1S7FEwAKNDNIXrmkEVIbWicpnXIN+JtVBdqc/6AGhvAHkwNi0U/dLRtNb/HUOBdEhT
sJ1wHX1bjM548a0suxDbLftIW86h4tM9M6YjyZBlKVP32kc7TPK1DN8WvTl98/2veeBDAcv96Ly0
kGVYgPiIP3A7CjYqAMZGgsbwxNIwWfeNsJ4qo/9WVCPUzBPw4OGt7h/QPduLUU8y2K9JAN+OJzT0
pGDWNMynaRznSZBVnSe1FRJagJsY0ZAdksY1lvkk0yVyTtkhjkaQtJOni1L1ekquKTORQHGLaW+P
KKCVuq2yMtAInlgQXocWWHIMIzBoGIVoPxlOWi+rWvAXVciL76LXazHIb4MIup9omfqXB27w5Oc2
eJiD0blkvplB90nwPf6y9SlTNlsLJ/AfWCqekyjeTrp+RAdZqRDYGo6+cRrnNsrFmTvuLapAvYt5
c/OAqz2NOhOK850Kpy1BgqoROuVDi4zejBDS8CFQsvzdJjwwUJAoNQVT3Pg2l1BHtB7F/ed6bot3
9CDrjuDfQHuK6RurW4ZlcMxHsKQDc6OTNKUDUGDleqAq0+hofaBJEbSd1jfblIZny3hpsO3eJ0FY
Y5dsGiP+hvFqHo6y8C5KFik6d5MQ6QIQJyX6QA4w2UUL2y359l003pZXrcqH0y3Y9TWxd1Y/vAuD
kHuyHt2iBRf4MwhiwpOoatdedMgH7EI7eq4Zi85KYN+yAvx+49lgIJtD0HM1LdIkMnB3UcUKeCKI
GtzuTyPLa5BZr+nG1JHdUb1zLvOuWEkdTJ4oRwVuYQoABFMxB3+4+dHqBbMtkC2iLV2zHXqaHjFm
Jfoy6dQk4sObi4zSSh2g+oDN0FNIA+9dHB+siq8o0E0stAfZtW/vmCNn27yCreq7lnexwxdFXUBu
wrKc+ySbmjs36fJdabvqMkEIEhpxafN1hNyjb8TGz0A2d17F/JfOL8YlTSq8tLmTuQXmkbBXFxtL
zpMK0zvRHcEpuzvkiLx5UgRc232YqjWDQt+i0J0Knu5UoEM9NkskrcKT7UgLuBq9tQfXBgf9FboO
QMj4GoddE5hLRN0Ab46Uz+Jtslklcgt9NMgbo5xzAWZ4vBSZbE7Mg0K9YIUH8R3wqJhJq/ZVaF5p
5GkTnYG3JL/rPd2eoKfSIuQojTjbmDXgd37Ulq+rhHnerViPTGpiBVGyLh1sNMeMgZDwdinUlvBp
gKC5o9VGld5FaSrOAqQK6yCQyZp+UZX+WZlJ+QAlN3akURuF3alsevD+wUeHsDHl2gPiYp1W4asN
navXqDKC+beIrtryVE/2heLppwjyeLGOuWzWt4VkJO5tyBafaB0kh0G/ofwUSSZQqtSa/8rKkn+F
TP17d4B4t4jAWk924bn+0motdmjjcvzMUr7tVGB9zaUFJeuyVVsKy1BCzy1s7NtpYPv/WnZiRr3w
JGi4aNkikuXeJlhga/T2HboGo3XhTt2GWMhomCK3/m7I9ZAoy8y2idY3bySRlDDLf2M8Fj4P0BTa
iwz/Sho6HNnyygvQiKC9qas5InkNXKIemimwh0LT9NMQJYPklNVdNg9jJc1TXBs/55VQ8TincfmN
RrFw3fPQmU/+NE2fu1J0FwM6YuTjls3v2zw8k28EcvG+VTY4A3BFMGo0V7xg3UUgWPmcGJMBTJHa
kK8YmPXJA2Egzevdvn1QXbIkXz3FyaNX/Fvjm7eVKbDufVQOD7IoM9By5cPB0+ROgA3bdylzamjp
gC9qDkE3TWO77pVGaZkzYAATa0PDwQKGu8zCM41oUokX9AUSBMOBhrSkH/RXP0sflaY9yYc2+2To
rG1Zc2eLF4wBcje83o3o3T9TCIoy/AwNit1tQlcIc4tGACAo9CJ06ItEzIvERTPsbECXF2CYCFHK
rr1F2oRAM9eOYyyY4XKIbIlw5fRTdF/nVXSPbsn8LoG80cKkmIahza6s+zN56UDBal+GsXc/B2Ut
bi4tvgPzulkIpiTTzeK726TbtUp9GSsFhW2Yle4KDVfAkISxyQ4u/jhv7wKFTIDWpvG7p/+YqHzd
+0iC1525Tft8uPPQLfQQc/cHT6fin9IMUTnwq88F6NL+FpC1/udQVfUcgAfvcFcrbLr0Cjk2S598
8MgsEg+a9qUV1yc/N+xnJjZTVCTPdTM25zGJgdPW5r6UfJsBOL5BMcp+vk16HeJtPUUma5qqw/xk
HFmI30jCK7T3QR7p3aGPAHjjg4LKLxytfrbSGWTe/TM2PIk9hiuyhIzhPSerqm2Ul1DDc50Qsq65
WLuCpZ9FgVfBpIu7HxVyVQZznH8Fyli1r9KvboekRg58NnbaPbaHeP3eW3WLZjs9PYLYzTx9Csz2
M0oewzrN8bbfaiyEp/ERonXwuPT7M418E2wKU5eJpaUs4Du0tw/kqzeO0S7fuBUQU3rq2/wwGMuN
GYLBNAGFNXIBaIQfdI9KboNWBT+QB9TtA3BFYS8w+Mx86eUj+SNwu62YHU4HmpjriR01t0zjY5Mn
au/rtoqmC8qzq89oGHsRfqfRcLQmExQkgwQ/Y1PJI4VRxGTE1bbrQRa7A/ioXwZu0aDiqYy5NyDK
02qRWKa8t4agPgP7YgDNitKpJ+sK389ai5P+mmHHWXgFISA4zHPnH18E4kAPp75NwjNk0LYdx5N+
2bJ42IBJr13dXvX0BE/m3YFMEjR9GzOwAZJGelSk3vgS5fUOxDvGT8u1jhAunb4KMAssffT7X8Cb
Zdy5vTncob0UqE09yXfRt5iazW4aeXWZIqdcZKrkp1x3pWYJ4NESkkDz6M3uCrcUq0IW+9IGl+KN
ZAawUOj6GL0PdlWz3JMjx9drXeUOavwsgpJrb6pTA4a05/7fWlr9c8zGGBy5YEULm9B+FuD/2qSW
HDcUBNbW1znMa5xn6x8nzu9kUybXvrH5AytsAONzE/RVbZo85KJqj7jjfCXnxHl9AkX1qRy9/Gir
LF9BGRcCi3oY9ngCLuiUDpGR4hamPWrM4PEh3KmFerw1GQf3OyBx+fX/sPZly3Hrypa/cuI8N6M5
Dx19+6HmWaXZ8gvDsmyCBAmO4PT1vZDUFmVv37OjI/qFQSQSYKlUJIHMXGvZg1deUtSPLpo20L+w
qtdWeWmKPTU5MhZQx+weuaG2YKizXTAww3wJk7JHbYXu7z3mJ0egTt0llkMLyev6acwidta1IQCB
LsoAICTbrLTcjw65aiq3WrnpUcnOiFdCEy2qkAxDFdYKVDbsQM0PN0PNhmIxcKNRUcFYvQLZAYat
Iv8WuIipq4h5olcdKq2kf+kDkZ+AiHNXHx5ISQACkHTd0lUeYQNKefKAJlH+LSrf5yAPDYpz4CIC
RzIeSPpdg2TaeiyBAenz0rgDlN64S+tgUyFKeUMeWZxYqDgI+gWiU+DZ9RJ3XOBpM+zJ2bYAzK6H
CjVXGEojKjUnwpHV2s67MVsWrrbpW+fFhKbWnoOOadEoZhhnDIsjNSFSYz06sn5vRv0Qb2JAlVd9
Wbu7QkAwjPbqLv7qXZ138Yo28tRLTdqtz85204VHBHWSBWW1GrsBVXAi2k1c+RqKlDN5qG3LP+qo
2pqyYzwEJVePDCsNIDulzqqhj7cDaoCmmeYBv8+JSBFUCVecYdljpih0Y1nLrwHHG60fvdsyFDCh
huDYm/7X2dQmLiQR7KxbRk0qk6XHsnqVaA3fTO0iGhVneWztp7YR4uVb5uJCU+SZy69DL7E/VINR
bzfNnwJiC5K6/pDGxyzq+AmrnffD6Cco9vm9zfKiPWbVkew0ogkDCzSqOlHNWBdPFZuPbQjBYA9Y
SivUzAXZHNWBf3++FCiKWs80IHSGMDrSqKi0Y3F2PzqD89DXKJMZ4hsJyrkHsljauAd9hLzWytRa
erlICukdyUMgI7GqaiihVVrlYkUFqGRdgkOKhjJIyR4AxgoW1AQk1rj8w5U8q5TXGCUuFbLwgUwd
IKXHMjs26hD3FtpyYBlqhsbsSGfUnduyBzmx1YO38WNMRO7UT57FWIDP5/dT6teqtlxDSive2mnE
V6Qbvs8UOqzA72RlVnp3lijAPztpylepblrH3s1/1CGXgGbI90OU2PJENtcHv55jp0fqHJWHBFsD
4mgfLtTTA0EHSmfwqmXa7ZymGluPHfWhfKk/kOU20gxkojQVHbQGFJXKi1rkSgNH1kwDp4zWX3PN
0/86F9k/rjjPZf51RZrZFMI6AouNxyceRiUH8pYqeP2PJrY75mPS4LEy92I58blJvUiIs9Sszraj
deferMM9Xm2HxkxQsUO26dRHgco+MYwD2egg3AJ4ZnUAzAAkpc+swQ4CvF21NzxqKL/3E+25aMr8
VVj+s48fwiuooKcT1JNOJ7906WHvPUEq46C6hRr5D1P8f/eBBBhQXuDvXjvScU5l79oLInrIWMo2
FXRqJ3YIy4OyS1HozqXBn/xk+g/xaFrPfxoU+mY1sUP8fVCfFNZzZNnxqRMAX8pM6690aGIvhVbm
craMCMRd3VgtyDlToq+6YrMUhbE1YuxR3c4YPg1N5VILyzycpmwNcHXovQpKqCuomN61DJmx5SGI
YMlmI0O5qBpPgBpUFOsWmPp96NXp06CNW1GaKGpVdt3iwWzvovzd7oGxbV+ivu7JybGH/LDP/r/a
8xL4NcpeTYkvlb0C5SU0mYcpWVaCtvYkg+phzp+lrVluW8fvl3P+rEMKE1HY2N/MSTFpRy9pZPdH
Mk12tsxDIMoo5zZqIT8xq3iYLy3xwNmWJRuW8zRV2H6emjoGI52mpol0UDlfpWsuRwMIwdodERhM
UZJySQvXXWpVnQEH0IeXqQdPqGEPXMtjpmzkV5khFBRRQbKlGaaxNMHHLB3YfQBoUpN+HLA8nWaa
TfOcZcy3eN94R+pEHdhd4qTy1ALGv+ozDytutZCZVh548RWDjdSsMvngmd7l6QCqLtWk5YojIuTa
upAfyeb6IDhAUfgNdU5ual4XqfDNbBPmz3labfA/T0uDAg3BrKSrOfZRWAbRtC0YramTDs3HtGGN
rcJQYFXVN5qzLxqs7Gg940eog6AmrWeo6fptByASUhNzk3qBZcP9wk9+hF1PCwTxNuzHb0GDLVHk
6e0JtOFY41HbU0Y6o0McCkjE8mpLQ0OwrOO1oYZQe54hzEHwb7XV3W/2aeZPFxnSIF54vug2CHG0
+96L7k271b96EGINQif+nsmkXVZ94l8gAdycQOMBOOGQB9+M8kwODlSJl7kHTvmyL4qzgI7Iijrc
rQWNqVcoO5crt+zic8Ci7MJG1B4gtRV/d82HtjDGbxZA6Svo2Aq1bA63SBEj9lBDuBPv3OFrptv1
IuZWdBXCtS/UgS0AsBWqQwPEbuooNPAvhyZwFH158AwGakVHlUD1dXdHtq5xUGU3tMNdicjgxoq0
7iZMmXljVPptrRa1CVJJ1OoajW00MOZDERiAlsjzzAOiKnsCtcxAF2pC3dk5gPx86iR/stNhQGrp
4MTu7ne7mhbs0NohN5rdJ/8P/AwfNXYEIGfq/G040LvIH+vd9PFmvA25oSRSHMci3c7TmqipPyd+
tyy1uj+7LhI6PWryb9oQr2sAzeK7mgco+82h2NBXgVgatlE8e3UFGF9XpV99H1UAXSe+BxzkScKV
P6UtVpxnHvRD75AMSrBLSetlEVjhT6TOUMad8tc+fgNGr3y0pRzWDI/GU6mL/Gggu7oZfRuLSpAP
LKLMb75bZrTUxjT7CQ7uJ+kM9nOg9QjuI/J+cTVd3+c2oPse9mS3ifDbZdfoxtfBbveda6Q/dW88
yCEov6JoEwJdYD/0ZL1gXTve66ZItqFd8kPp1fzG9lm0MoK2+4pK+u1Q8PSHPrAvMk2Gp7brB+w+
DXEKDGmfcGfna6/18mdPIhyoXK1m3Meez45lFTvLIkokKLCd+hj7xnjf1MY9eDqcr9BohppTaDcn
6IcVd6BpeyU7/hhEZdqyOwvQ1t1WNUMhdeyvtADgOhBgRhctE/G5NBg2+5bVvlbO2k1i8R3FNZDJ
Ug5m7Q5bYCjZOjG5uAL8Iq55CIAXAg4F4vVOdjWgveYvigyfeExvyAQMl4bMdBdYbNFr+S7SmmTT
qaIP/Ku1W9NP4wXCxt3BUu+9qSMEWmAM8yu1mBvm58xk53lQmuOtP7AYJJ4fEwkkjFe4mZKNRiUi
WFC/T0w+HjPqReZX34nsbVR8nAWXw7HJFsJRlG8T8dt0JB86fGoXfTQea9S6SsM/QMJm4bhg8chT
6zLVLIyQxkBwINlQjUMkzPoMgMYTdZLJZcbZtNp3/xoV7kiTRc5Rq3xnSXQUdl59yWPbuDMRNDv9
wd6W4rM9MZsvTlq/+5coAFoSewV+N1+CMDHv+ghoqimSJcK2fud3RRLk5LngBqWaBIKqZeBfaKoG
3BOhfcUXkz+2kGTaNYBwb5rBMr6MePBG0mOveIWBPqXm2mmQzngDlWofRBkAJKuRyOnmj70aWecI
DEVuMY0kBycECIxGWqiouJEJRMe9v0bSNXUPJYo00mG+/qVG8RE5YKUH7EW0zqLKvkOFeLLBPyM4
dTwG3zDEq3dWbRXICzALauFShx61BXpVy+TfIV20GQpvjIBJZGtwdBnfExvIQlTMJk/OqHerwOzM
m7yLtG07ts3BLZvhhDw7xMe9vLwr8ZgHPK8VL1hGPIQcxb0LdjfKCoxhhVcoVRH7pdZ0sfzTZxul
9bfPFhX6p88WaxpEdhX2i6BbrK+zZW2x5jCBs1QTBf3NgWBftandAUdS74uO826ByCoo5Chc51de
ubZiMAZMRhdp27XfM22BNLbArrXxNj3EzJasD/Gtk7HOY7yjI+c0ciGuvToIqXubOoLYuVf0W6v3
xEFDSci5c2V/pjM6yCQHQ1nouqu5oyzD17jWw0VWef3GSiJr73sFu/MHBWkbQFWCypMTIJ7FM3kM
tmUiv2k9Av3TLaHHHh16PEqsOa3/KcY/nZLTCCdKAXhJ7Gy6nmHbDza6AcFdx/OBQQnTdanKimur
bhZGg8rAFmVBD66DEmmbj1/ILdRBc+oUBSJwLfYacdw0l0a5tRGwfGr4n9x63PlbgVJEyFh58rHK
si2g3Mjr4c7bmA4bt5lqdmmxTKAb8sxFqR+46UJ2XBv1F93pfwxJ4F+RaO5vwKYNxLryt4zAXdbS
Q+ZKTZtJsSX/IfHep80RN96NGZDtoNYGw+7GR83YEtnFeE9bW2oWepLsp42v6gViI/7URCwz3iel
jkx0CXSpT4WrUey0C8NonXUgAv3kULUrXhKtuwE84/p+RajTHKMGcZp0NJsTQCagl8hAVH2CQGdo
bqICoPLc67sN9dNB8+JviVuY216YEhgWHGIRtee8LnNA+VMHDDK+2y/IGOf1u4/lSrks6hrZX+VN
HdKLevBfQmmBF0jeQmtdnmUXopgQ+lIglYNEY8dRzY/UPU6x8mo2YHxrFj5Ck/2CjJXqoTMflTL7
vPRuZnthmKD+mHqltTIKFBr2WBk4eI0fa7rRcAuxc8Nt3HN0yvz7wkoTKJwhbk4H5KjSDiHdv9oN
+IUEeP3J8mkktUceG9AsX9Jc8xgICSEUrw5m5llru0/d9AJ6sGajgwv8Uhihddblo6HKvehAZjob
WWct3WQQ6xgrFQ97kNA/jVG2JBdOtiEQFfR7mL2eZ6hi/RG7EwaaPl+KhQZVskOgDnQWcacRYFJw
YcR+LliTtRkrG+W7ysvxbCid18OOfMhkO/lfo2nKuU0+1MzzzLGXc49rePnKcCEoWXVIGHUifj8k
iEZWwMujnfZ+CcKh6MdkS6mH3J3Kyzdtpv2kCOSnICWPY6j8MJCnN6hmP2Hv+Dma+Vtwkwb7TvSo
xdoTqqCts6mBH7Cz2ACl+CE5l0MqwL0ktVuA0Mxl2TATMZ40WoAxUrz1EV+jSFGg9iOGcI0Tsh8y
KV/zyG2+VAPy9prL9DsseHxwT9Y6/o853+Ol1YIFpwKa3+NrFy9X3A+OwHeRdMNpOtUsqR2MCmsq
wUsgiVQPHdwOlVmD+dj22A02sQnQHugwXlB4eQuxzureH4vgBLBgtSS7JkG+mFesvOGhNV4Dp8f6
RQ1g4ApAxih3jjbwxQ9+DjndThePUT5Wix6MfCc6DJ2WnXR1mG3UlJ2sl05qbvIRBeGdqM+1G+WP
Aapg72o/XOpmxVDXsqpckT46fZM/IvKK8sZC3pFjlKcXVEn5N9SqkuqtF+UwTQK9OtCqpgz3oZoz
VxtaPIi6PTXT0RlXqAWyt9Rs/ALpQQS4N9Qc4rDGbqzyV5a6KLhC4z2yG9aSepGJ1w5lDnoL6vXd
Nj43DVao1Kv3ZnWDkMEtdWLpGi8KZ9B3maZZI9iWeQVARnVosDhAKCnj4Rm/rfBMZ1pXfAFfdrcz
jdwZF2YZtgjAD2CCNzJsDDMoM6szOkRQBTiEMQ5z809+8zAaQS40bG7+v081X/K3qX77BPM1fvOj
Dq/u5L417kMGkWUNKiH5gk7nA4g/nFVuFf0CQgnpce7wYlDSl3n21xBqz92+mnFu0tnvF0gbZCQN
DyyH/3kaVn58MLoKfZLJOF+VjG5V2vnCtY3bUcbYu6kPMQ+h5uRCpzSkKJJnKG+We82K82sDaUgH
qaCTUIyddCgGB1UgWlgsB9N6t3V0lvCNBlGj86DuANRGy3pTSQ6sxMdYGpEnqJbrPfM820cd2O0x
xZOIrjp3DKDX6dyOX4TPsDKXrHXXvIiD5XTFj4kRpQJwGxzeHV07lQK75NJIVtNUNJjJl9Tr2M00
VSqNYs1irZxcAi24WCAh2oJhQh5cqcvDdOal7fvZH2zk0vu2l+LGxjg6iI+z2eaqaeZZqWO2lWAJ
XSY27njQuwV3ReuBm4qBSZ2aocODO2lCQrvj5g1THiXk1XascdoldZa2H9zliLdkZaefp0GdhFIg
QDyIfKFEVMha3PiWdQFNSvlWjM5Fc/XizZbehXk4EbD4YVKfvDgFN1Ogh3uv6h+pIJ3K0CNVi45I
wGSfTeRB9qwcb4AyX+gDNgSpk1xBoGffJnHiXfBAWlOLDtoINufUat7aIeLI9DWoyCuCsl76bggW
Ay+LjlVqq/186b40H2c8Md5tdNamtvvC2JAu9DzzXqbeaKsbwT2Xkt86jsNvwXvtnupmPJIJ4hD8
tkEh/k2IZxlU8/poSW5te8tAxnQlLzo0Vb3jVt6dqdXHCb+tRP6cewJMGmpmMvU1OCtczYz2s63N
rWrpJzrfkgt1pDID6CIHiIdsNCcrIScaNTZfzVeNPGlteQ8G6nm+yErNvWf0qNcyfHzgJB/9o+02
tzSM/iTURZSQOS0+zW6UoOFNpo8w/wkcO8oO7F+X2STC6toHHjvNn0x6YbwwQJMITCq+MPKt3Spc
aJrrffqrSjNEGakJuipyoUMwggOkNmpj+qtoUq8NILqXZXI5X1ZvhL/TStStz39pW7XaQfe7L/MX
hwApeP9lup8/XS+c4CaPXmiu6X8Y9IWKug43U3Ms7AMYNjoFpun2ngmRBC3P+m9J3TyYacYfEkg2
HjxdR4WuskPPztLy5jJiHY7iT7/eNKAy2vtZYT9KEN2Rk+6axrJx9eocW4620pw8W0gI8N23vfHU
NYM4d6rlFsG4Qa0ImJPLwLiv3L66+iC9anxu3JOpNUDtFWVRfCRb30bFLotzfTkNcMzovjc2oZQG
mDhRood1dZvsaXJw4vIDoiLGgpo0IMCPRXON/pZM7YhQYtq31ZYmB9okOyWW+EGd9HG12DgihRvd
TFdvrA7VZrG7psl8j3cX3S4u5E+HIEm+5dwzTtTqsTzchp7Zgk4Ef9Co9dEtKlVW1EmmHBKZC7sK
+wM1+VhYOy9GsI5c6CN0QMbp4z0ZNA8aL0E56jv6AKD10A+R7LGVxJ6qi5/12GpvR9uT12Ls3sIu
CL5A2n1YQxFw2EU9mkxqK5BuoUYzCYJTUWVQ4AOC+gt4Cm1Q4mbNsWhjlK6Zt5O5hQKfLEvwhSBG
s3zfcYNCbTfV6c21+Rypj2MrisWnQj0rqSEmblh3Gj52EYXPlL+OdPEqa5k/FEiy7WQNiR9EaYMH
5UCpbawBX+36q4Yg52vioACSd/ZPbqU3TTqYLzJpBuiBmuLWteJ265dmfwhLlyNOwXWwBtr9Ax+g
jCsg0PldDYdGqf0zxnAvQzAYP9FwE1opfhqpDkiCwpHHvgZmC4MDfJay/gkaFeByhn126xT6PA08
pBERUJvcXGDvyQ3oiPfZBuU2zxYn30MiOoDk8QCab8A7tEU2vGUeQ3VpYD5DdrhEUaKR7eq+4U9l
a5+8wmCvwPOkywLl0Rfpmfo5Nwak1qwhfv0Y2aUQo6CRuRuhbNuy9JWWJEgQRSJ9ojMRuXw66/5g
+5NfpBs6nptF+inPprnWcAQz2O5TVm/KsTnDveaM7p7Sa1OvhyzZ2tFKwEw+cnTkTLOkZb0je5+k
CzEisXsp2qLYuqAfeDazYuKzclPfWHPLr/aoQoI4b5pPfFZYS8OeNCDQNgPtSfn7iJMBpYYyBYcE
xM2iM9eqdn7J3AA82CXj/027WyZyEcYyPAYcsiMoleH5JRsdJFyMbkUdyBPmlxgagtYqGfsVaqjC
4+wWDg7bDFHqLXsbaM4OhRpHmbXtA+tMsQZLWb+ZmiOI2Gy3wkcyvfZBdsYIAtf0RJ106DwQhgHU
dUstmq3nxvtsttG9zxZZWrRppWgQ8fJNviDOLMgPnTrfqC7UqvW03iVBVi2pSQcEeUHMGdUXuwxQ
sKk8ahCILW0lJUK2P8wxeagBv87xp6tYJbRfixbck2ywi3uNG0fiZgihTrrjwFqte3VTQKMvVrHo
7qaEaPe93Y1HHeKvazwcvSOrI7Zs/NE+1Ty3nnTQpU+0dVLkB7BQFqsIVXNfyC1MS/tk6NHWN/MW
oHr3le6YuoZwRYmYxW2j682xiVp/pUc8fpXZOS+t4GvLQbs6NmN80LNU3KuB1F/xHBo6JsqFrJi7
e55iHrc23bcIAR/Gmu4V2dJu2doBu3LfMCDmOoJl1MpHiCjzd18HiiwScoxiZSB52oKhF9wftr7q
6czCVrUT0ke4AGdTrzqz2Den6aHi7gMmpA4gxZTRtkZB79ZpbCRlJZ5EDZYR4Pf3xm2A58xt6SG1
rvjSpn8Ga4ZV7SLoSv/LlLXJLZTllAbX1Ql052sKrl2IKXZfzbHXl5InHbT0om7XuK2205HpvOkA
CV8iLze+lH1/Ig7tQIC9M867r3qZQg4S+AutS7IHAeg9oNs4i6oCsqF4JD9oiXy3zb10JnS9Xnei
AjOQjQclIBrZgT5y6KbpyS2rb9MnVn+KW4DsizwyJndQLEgeg6w45bkWPCQgfDrgiaLuwm74quyp
jreFyZh9cD1QpfxqH5HIWORGXe7w+OvPWPD359FxO+hD2/mWm0W8KPUeIgTU47F4XDSlw7Z5N0DX
TIMOgh+ooJZqzjaPp8MOtW3VbasONYj1kb2AjZrUMdvy2qs3ZWi2S6pyo3o37IFvPdsN91TfNts1
Lxm3OmqHFynRtM7KVoFV3SK3Vq+FxNMj0gzzRnBHW8fqLHKH9zOy/akXhaWgz0Gt5DbBr+fgI3Ww
qUeveKwq8WYhyvgWl/UGgbjuq5GFfIX6qeEifR+RPSOvNyL13KUpRm0R+plx8okRgQLF1HYQkcM6
JzqQiQ6eiiLTGdIU0HItRgjRonh1k3gSaGUFuKMiLrKBAAD6N5Z7RiAnvwTq8Suk+WJCWW6X2A4e
yYXW872ta3hLlBwa6G0d2RDTMZK3EHeFb7rOtyJgycpwnOwScN0/sjGv170UElhv4MWh5vlm19nP
IW+bB5/FzTYM82wfZQ6U0tRk5DFaUFyPa+cbQvvJKvRGsfJ0f9iBQpBq1OkQCFGuQ88x19TsAN67
c98dbMvZulmGcvGhuR9FCGg/j7M9choAGELh4RbKIO+20jtrYbIXzF3/SbMitPCqVZ2jSsV7gukr
lCx22j2ia/gWujgqVoT950hd7ZDrNfEK86pbEClWtwzBmMlGTepAdXuzs5aaBwKE1m7NR8DA24Nt
Foqb2kf4sII0xNx0QaCI79U6J1aECmnfDZZcMYxDqvXJravo3nOa9NQOPFwSo7f7l13mVnrKLaW5
hAj8Gly+KUQJiwVuW+MVfBsSNf9mevWkO4DrBf+I1Inbe92vQDikHrUDe/dtGRiNLVOyO2aAvFqG
SGRhbzh+tXUo8/RyeIZczLudCjHAkTnZyX8USbiOtBEYg6bhO7uL2QZJDuT1/BHPReTKwW4DUAhP
053Bs+YLebAmtrcJxPkWWGxly4l6vtH0fvvHNhHPI18GlIzjBzvTBTUcc2uon9FXKqvPTepFxL/b
0/dfxt3fen8bOzu3aqrS1+R2jMZDNyDpCin08tgjArARlWHdC5SEQeZYjG95eFP0XfjDGsufluP7
jzI1sLOM+vCEKvBqGiOzQluLAUglut/0wa62icZyxJ7UGkiqBU+nDmkwWktd/zZjpmdcdQEyiX1W
QtzHBvK6c7MaAsWDfEdiz37QZMDavM0ebb3W8TvtKnDTZNYmdVBcHPOyOAMEL9YoeyqfKs/4TtBG
zf2OxxZ/m8fo8chWWui8SBf/TEKtocK43MzNoO7LDeSR2Sb1oujkDIBeOf0zVb/neQtpOhYOF9/2
u5MpsZGJy9D4VvPJwerv9d5YIFtQokIEt0SOFSbCwnZxIhmaTDUd1aReqwW2k3qxVzQfqfdPY7nL
kLnIBAhUNXHBMgHrSgjQmmXvH0upY6mp7F3lgjBgaF5K6efWT8k9/w56tCsw3EbZLYsUgEHGJzB1
O/Z3AQzxCrQa9o1WQPVv0Dz+GKV5tYaS1HgG5Cs9uAV3t2ORW1crKZxl67jspTXFXZbm9k8A+1Hf
GMg3Vv413GMS5RstN0Hkj3cF+BEChGKC7OQ0bYjqgf6Jbn+ym7Zwt15RTepDwWBmV2C7j0JAGGkW
JMoK1mwdyUCGO0KQaO4wChuCH9oVDDZgoipQtY/gyqJ04u5IzWbI35sEPcTb4XPv8GuTehMd8LD/
dmw+okanFNkK1LYnp/bEPlALLFQjQpHNLzN2pjYdlEuYj2KfcC8+GVh8Ep9BIrsfoZOzq9v19p0+
8guRIViis7YoG0025DVk4w+g9KIr1raTF5nNwYJXn8JLrVw/5gJ/xeQl6sLdSL+21ohQokC4r/Tn
2AI3HO7r8FawGnzcePifgZFBDipsGYIunXUeUSoOccTaumvyulnmhui/JIH1rQ08/sMsGwxXeSgn
LbFV0vmbG0BotY8cHYJsEe7pqAY3SjcgTdIa8Tk0tG+pFtrTgrLlRnbKE/aNlmm0QfCBcl34VssP
tFgLbPwGAYYv1sTmRbxesg/Ts1bhVaGYv8je9BLQDmW3O385u5IdMp0pXgxBuQBh77gFaCZ79iAv
LgyfvWYhYNAeuNguScq6iw8ANUoNGvaaQBrA0cG9YXpxuP11JDfi8Soy61lgZXMGBZM4Y9UrztiB
JDun1558K46PVhJvIjMr79M0aa8u91DQ0kEZtEfMZVmFur6jXq11mlMU+V+nXn1w32qAP45YHGHX
4toaJC8RISNfOoC4buN0QruhVlwG7urf//qf/+d/f+//V/Qjv6KMNMrFv4TMrnksmvq//u3q//5X
MZn3b//1bzvwLd9xbHBYOAHYR1zXR//3b3dIgsPb+B+sAd8Y1IjMe7vO6/vGXEGAIHtLRBgBmxaV
CN0G9s4KFKsCkPR3DR8Aw5XSe0PqHOlz8b3VVtM+NuoYPwKxsuW0wuocp92h1MxJL+7Isq1PvHKQ
S7UXbCjj7aQyyOPmlzZwxBeGQph5mZFwJ1khG5NBIATMRHSIePjZRs5llq50/MYPkCdG9aw6OCLr
z5Y69ElTbXI89MDI9FdvWskvINPPdk6rY8XuZG6FeiS/nVxoLDnTBFBT0Bf/+au3zb9/9a5ru/hl
OQ5y0K7961cPerxc62rPvW+6eNghCRyhasoY15mtlS8VR9JELSe6ETjo0rerK3m4wDwBqq2jTOzP
XpUItUPG/E/zdLqi2bB6CbFi7eA4NXtJ48pcJRbvzh4kMY9lAZ6MAbmpp1E3H/H1um/KFfzTqPFW
rnoIpZEoHU50mxnVcCNZYh1s28QzF5AG7x9+l77765fj6Y7p2vhpQtjONU3HUl/ep99l48b4pwBy
+B0wwpVhII28kAoNMyoIjGv4wMGoZumEUIysknEFHlb4UPdvjonPIHg3uZNTr+Ygz9mdpqQmTQkO
8JvUtMD5jYDgJbatwlw0YQpk8pEsY2cNF05mr4DEWtTp/SId69JczP1Y0suF56UA2xrxcJm632dB
oQqEYiuII+fReqK2JyYsI8nLbEWndKi1NARcak0NIr//5Dy7EU8W0/3gqKXrT1RZ0ynYXiFpBzHs
DWll1UIMmwL8KL/r/zpeFPeT2pbfeacC6aP9J40tGjypbQXN+wzUDAonOPznu8Ow/vYLsIATV/eH
jxSXFdjqyfXpF8Ag3IDqVb16440YQTrkFQAAskE7p355xf6t3VNrMnkGVB4qIYdVZPlKqYTaypv6
Ew7EbudV+0H42tnKmNOCByv/NA11kG/smtAZzoEHD4sKdE75qL04WOjkkFGKFiAJGhoEYKBed+1N
gdLcsIiWaSP0e52N/VqAyUapnaNeKhbl3neZdeYaIoVGl1T3Vgb2rKFm0Vc1IwNbjZrRDiN+51us
2tpaAdKTroR6PQDlZa8CviAzWY8oPD0YqRteySOt3O6SJihORvbEmLQbSMrBq0GaBtpVECI6FqQS
ZQMJB+qZHXNTpisLyiVLLDag2AuanumdrEJyZifNVRwg70K2D4+mL/nK6MM7ohB0sP5CZgV6EjNU
K0bwFdRNebKaqAkRvXxvz+AqsmlIY6zmDfs8Vyagw4uEAQJMKE3CooCtCTgtlUjdDKEuHOEcjTJa
/2YnD+pUI70PeDadEUa7UiM/pp3tNNKM+2naGc792zU/pq2DfPcPv3bb+tvzLtCxT7UDBy/cwPJ/
+7UjpZs4QdFor7zm64mnBkW65coAC8hEUWMq2hoiq/HxDrj4X8kQCzB7LYjSBhugcsVHhJPJi2x0
NsZjf2m/f2LFmeb6df7pokgR//TwyOM9eP8ydWi9O6bb5ZV0munQifvZEvkZvxag55QmCmkhswZC
RLCuaVC7rSFfso1CUHqCEj85gn60XFBvbyieTgywkeaeBrhxhQEdQLx1LbamwpZoAZcrvCHyHTXB
LyFXEGPId4Q8YUAhTr2G4nOeewm1Qr26cv5tLBQ2xWMOzPkevN0/Q7XVYErelA5a1L6NBTf21KJO
RQS2T8zqZ6bqG4CBHFd9YFr4SzKU/m0QzFi1MQcUuq05ijAG56YcdAnMoFOsnTqMIPenYQXIrC8o
DF9FUQkmhR5UPXi2sPtWYc8NDrniqNFuyNTHYARneoHIA1ik95VE0gGhWlUgFiPkp8h3SqzqJsHg
womiheGO6X7u6Hlgn0tthA4E3GY7TSIbqOnNHUK0KDqiKFgc2uOxrcobKHt2d0ZS5FcdG2ZiMxxa
lD55hjNsiXYwlPmNi2LgO2Aa/uE+8ILfbgPDsHQb3AoogXSMwPp9TYSsr1/p5di//l/Kzmu5baRr
11eEKjQyTpmDqEBJVjhB2TM2cs64+v9BUzO05W97ak9NobC6GyBMgUD3Wm/AT6CiGJENqL1hoGae
hkB/yM0UqIvdGD/0LnAv4ibCzoAH2CB9p1kvRW664snKpvIsAy3kvjFs29vIEHquibKp+SCji4JK
6P2Ik7I9ah0eBU4JeVh6W42kQfO+V+B44XRlahO/tMRxg03QJfHyOk6XPW7rrUsXKc7kINMxqYsj
UVwk5Nnk2v/X0B3hpTR2sRG2Zp70JH+sZnF+uSliTBO7qsALmiYPfcl1otsszVA3fUTMxLqOp3in
Lzv48gcjGvSV3EN73nkqR/InMz9QthtjbBwgUTlPYNk+t+u9ytswom7TU/rwtv/xaDPnJcRPSwxb
CIvks65armPohvn5b0oNtW7G2sq/1WPvrDBtqPYNJl2R1JuX6vVSZ17u5XFW78kJ3Oa6WpsHOXgO
095jju7q50RN7JObh+mucN3g0Ch9eiLLba1t5vmPyLsA9QzD9KudDgBNWJfifAgXgDzE3/Y4RosM
LqlWOQUOyaDSI5Kxa8PmhUTZG3tjiV7PyB67VERa4MiLoNPi8LuWhc0qg4KNb84/+nFyT5aoSf9+
aMjJtrlOrYrBR/vBFTiRez7aT521B96xk1otOnKrq7EwzL0Udmks58bT3OLcJmN/jhrvyCMw/lLY
dzb2yzdcSnwj9+TGmSq48lGHJFKdiJ1sq9yuXmuar24/FITV8gn5Sm+rYDh5482pc2XOs19D2ebI
nPo/Yy/D5gMspVh7ZDb3deGPx+tm6orxmCbpLk0bbafrPjDza+8ltnHBEZY37c0Ike/J6ldthj+e
PkeyqeGtc1RnWYu5iWfMR3uXqyG2CirEwn/b5JC+jt5FO9ZbVMma6luETNS6R3VutttUFkkx+m+p
npF+sMLxmI9p9iKq6NKek5Pfj0GEJGfsB296XoeL1BLunZFm1oMwmmdrbjcdO9rEuGhuMwVmbq6N
AalPD24sXsNDbz1meh7iJLWRljhGLWQgaRQGkoBzjwySeRhiK9dhfrgpIzdY//knpavmbz8pno22
ZuG2wkrpt1X7oPeoVGaT/g1V33pvGyhzyI1CKnoDnrhZXNsMqngdCtfVx5gsSYAFs+D99yg59lMo
x5vqiA9iyj/JLpvHQEG4L5pN6+RmNNWlYTATuTZZ0DQWI0ylXamhoyo7At3CQ0+tnaVs0/tYrEwy
NMjyQDEuoKHsxVC6T7hmY5GhoxInw2Iyql3cOAGzTnoBoOtHkRfwLuawdUxx16nGSUYxtZkn37wc
KFtSq5t12+x73w1RKUmzY2pN/q41Bm8hFRWlyuKntkvu/ddx1zbFbDw8c2bn2E/HtbozHs2esjnq
Pm9tnMZfcE5Q1kIDXqyNCGlbk9qtEjOGqDH5e1W01t+/DsW0tT0a81ATo4dVOAz91qkCe+nlXXDr
zJtSNfMbtGNQrUCYyzLLlMT33CFjsoe3zPWNvVJpKODLNrczg9tKiZslUPMMfOW/x5UwjraJo9Q3
ZYB+rz4175Ptql8ii2makVLQkWFV9DjAx1iryrDWknCtO723vQxOPPTIAYQfZegrJcyWoL2z/Ep8
CRBqcnTze+vNvg+mbj6OZhmSIhWv8i0mm8zCPbK8Ce/s3LVv/Ng4GxJpIefdKL6qCxgUw+Y6Ub9O
6mWvhlLs5tN0XYFevR8wjT24k8fTp2nH6FCGUFwHNV1EGqaYxVgf9Xnjp0V9lOGUxzlPO3d1bZJ7
cpgcIUO5URu7PnqeqLf4VITIvrfOVvOgVeR5GL5aeY4FyzROp7j3vS/ueBfYXfiqegiWTV6WLWWo
uamxsi2VSt7cmzcZ6CbhnVEfevNq62ssRlKIFsgtN8jTZ4ScgGEisy3bw7ldM9T/2W4HKlbJM5h8
GEsPvQ78L2WIBgGCuoVL29whw09t7dTsikndK7Wqnzw1gPygxepChteNO/d+DDHTBbr04VaGPkvf
8TK6KrXoBEnIK0oKfm5Urv3BwKF30p3TwCps4fd9+cZaclqGkDCPXdR7z0Xr8WMPyzcjRqY60pKG
krJavJWacUIjp310jMC9HD7Nwz4dngI+k+1MlYy1GUY3IfUtCAhmfZYbIMXRIoIAc5AhMwFxV0+C
vwMjxsxu0P5mlui0fgy69jmUfDZyUCwOauTAhxCRjy5y0nvZZloiutOQd2tzaG/XYZn5GvesfBZB
objoPJ0vfm4CRuoq1vRwY84KZapbIlcOY3s2d/M66+7Pbwhhfkou8m4Qjmu5Fqk90zJZVfIG+Sl7
YqdKVnZZV7wXntEtU+ZfQGLCWWBUyoxe9qW8aGcX6lILQOh9KJDKAbLrsqlMqvw9FUyYvShDpFmy
losqRHnLrcO9uZZLLi+3im2u1MlaLsgsim+X3qhL8weXn6o6V56D2V1R7gHTe67sNtxf2wtwCpcR
/T+dcvz4L31chq7a4/xUA7PGyDGLw+c4Gqg1pdOrJhJ+U/DPyXCgbuX207Bw1SG4jd3+MkxBCvyU
Doq2lBMeZhfqxjMFaIZ5NiTbrjMhOWu6htfBn6ZTn8LrmXlPhYtPJ9WG7qbRI+fOxerWnkvUadg/
CCXuX4zKLNdGlECxVgAMYoQXrBUUxaAcVrd4h4xfsW4GDJD5jX/2eJcuBMovd4bJ3LfX1ANvbVxP
ahPI34gblwzlMM31Ef0WHaQrb6Q6Eg7p/fVepor73BWDerjczDpiMzu050o0Xbnd5aaZ9wIrf8Y5
Rz1c269j5TkvPxoQuZfzRVDwkRIPqiWL1PiMPrrAdgy+V+Ga0VluNKThp9QYjzLyeuHce/GrDOQx
ge1pe70B3H1t+3SeIQOb+ecfkKl9nmIBRcBlxHSF0PQ5Cf0pOx8PcY3Hc168Q8dKD1cxu6HGXgC+
oLtCHwS+0SdNu2u37MD55a2ujeIoF5qNe9dafneWQVxhBIvYdrCVoQIFFBfu4XxZ5Max+r3MsZLv
oHDvRmGGSxS1zX4Vua2/0ksquX01Wrsyal9Clj6gAlEAkKK7ppTjbSf9xcmM6HAV4o1GRdyoXrmV
CrwTHtiLBOXSFh3kgidgjrfuIvNc48EJprW8KOyR0U+k4IwpGItrL28DwM3GUiqVyhEVoNZljswm
eArETEvbcg79nOiRodCx0iljSAWJMSH/ZsC3ZLZ0axXjeDuVOP7N4PZ+7bdKswwgClor2VUr6rtb
OMZudH0osXhrQgTMupU/DOIMGKVbTSR3zj46gath3ovmthwNoJMip+12LFzekaE4aElwL+2SroZK
sp1F3710OcJEAz/myD061O3uJ6V7k4+OOvenTVco6VZUvX9sm8jaB5n30CRDfarmx3ajZfE+QLVg
IXE7cqOk3gPmCPVJRtcR1SxrKY/69xxyRIis3ELnF7+4Phflw04qWzTe35+aZWh3SBaQqpLB9ZEp
H6Oyz2v/vj5T5V5pnLraqSzMWCD8OVEMS5TlM+tGZ2dBUjmpIk83vpMM5PuCkC8VEnsLuG6Rog/1
tUybezcxvB9W863LRgAICoyd3Jq0v+tGvOPumb35seUvM/LdB4wYoxUkR/s0apF9iuzGPoVmjUWu
iB+cONOnVTC3yQ5shYAGoXWjKvMCfPCjZdZpINv/Tc0NWbLJXSTE/eCBmrHx1787iR9dWvDeuXY1
wr5TAiTpLTVxTkpQt9Oir0gttqZSsRShESYqF1E2XrHJejt8CCMTrRN1wDy7bXC5rA3TXylq7M6E
3/rM06d6iMa7RMHw153Mm+vzz+bb2DDfS5eXR1/H6MBR1raI/H0fxskT41+FZ7Tf2tBKF50g14+K
ag3pAd12UJ3luw3GV47IW0QFm6qKTykl1ltc1YtljJ4Jsto5L13HRVmCleuxmjcyvG6qUt32ehLs
r02tFfdbUPHh9EVUdbulvLMm+RbcamGELKut6/cO/m4sqSZ729kGOPXcibpNUFrqUnbj34HS+BBE
rDyQ8QjLaOuECdKRSDhso6SaDtAOs5sENuimFRU3jwGDtzY9+6W0zb+Gycy+F6AtbBf4zGLyR3gm
1fAtVkI8pSEwrUaS4vA88uoxRwYctVk8rWqnxAeoDdcwEOKN7ET8Ggsdxd3ITtnkC6xoGhKSexkq
atIfTR8ccNrHDeLJffKcRHpymsoiWxUmnP1NWavpOkwp/gUJtUPVsKgYyl3ZKDfx3H3ZUzFFgRxL
qfE6RoY8bq2tYwzKIfYAXi8GowoPQRi9YuLq3uFu76LcxB7KespSjQsoEnPYx/mw8yrMbFm92MvY
C3ms/OZ54eNmucxI8ZS40E5fJqCu3LhadJYbX3luvdK7V0g6nxszG45irN6v/XplOOu+GLSVbNPU
+quTDxETBbsfh20yhvht+8XXhnL3yrW0/CbsVftWiLFfSv7E/xhRgNzf9IXxqrM8O/vkP2EWaM8y
ikz/p2juY6ahX/pyoayv0dw3Wlb8PSWJe0zyNrpv63F5+b2VCUl/aIjmZbreopR8xn7w6CFMy48U
q9jZdcxE0L1CofzJU+rurIpsLz3KjMwcbko9gYozj4qK3t5GZVCsZW8SITsT1IXAEwM1U3lqnI+S
e9FQD/93cdD1Xb6tvOjjChCZSLcNlDhEUx1EOCft3KY2DKBsxJCts6j0CTzcznJDuex2KHJz3Xj1
nSmVDqqaejCoUJL387Ty0piMZr5FXS1eeX7EK8xC9hN6dYZWNno3SF71d1Gwly3X5uvQYJbBkR0Y
xg7zUBV09bYrdNPYwVrS1uTI64VrWcn3OtxIsLWdgr0SVtM8m4mrrnvRTjcDSldHG0tldLwrTerO
ju96Es5U/O5Z9eEfd77zU7sx6NEpn/JvqZ/qZ14+SzXR3SeZaUEkZ+ligXiWUeTZr6LzvEteRiMJ
uuzaMj/Izs5vMA1HDWkrw1C3mm0U2oAL5rNZIyL/tqbYC9Px6k2HNyMpTZdSoVeZN6pBZQUkn7WQ
iB1+ew+diP1nQ+cFViDfuwFSXp7G2ZeG1fS2rhREmhI9RWEraR+9CRGWNhjHXRRa3TmZnHYhh0Qx
2ZaQ2UbSK/xFuqA5TVra/UcO3Pgfk0lbtW3h6Aa3lC4+rcZ0b8x84RbJO/aSC6tD7VPM5shxo8WH
ogboj8duc5ZthV0LHvpJu5Wh7Jh0lAd/PWpQxA6xskZ5NC3oSNPSGdw0RmD1ukNpHZ656mtrslFU
hG29qY9y46VmuclN9eukKPUx821Iexqu3mjPspFDZIgZBMfJ3evBPx0jzzOM1dufJ99C1vZzCVaS
qCRbs3kPacJBsMuw3N++r7pSazRW9f5N67J0k/oCGa55PiHmjdwrgoTXeqg25yq0I/BrdITzpKIv
TTqoA9RInejRQjYi6ukg9KTbN3FnswTKfRajlrj7tNdpCYI9cy+2IR97///jeg0gkYmNnKxTml3m
LAKDxJpcFsvQN6L4KNfQMoyNIfoplL3Xwddjm7xzFp8GX0MfKBlvMwVhhEHYN06e53fOGO/SmQQh
N+Tr9WXqAh4kAQvHY3KzOwuCkKGp5TcAR8oiNLPmYYw6bVfELCIDx4hZF+g6/ked9XfsLWr+2n9b
cQvTLBmiQyF4JEOwKMAYJtmrP/LIV4JBbGWYDfaTAk0Xth/FuEDVb5FvSl/DJK936F0060sYTdPC
6r0R1mY3foEhGaVT9tonWXbUDWe+szm10qThKnfU+iB78R5AjyqrnsNQHVhOcAXyZGqKNaS8gkto
uE9oO2QPrZuV57ozb5G1NtfYvoX71k/EqhpQoEmTwrsPo7EFq4zaFD+OtxDM7KOuIoBhhSLY1GZU
vTv2N6VBpurTgV4rXv58/7ufwADUyVQor/w+SYOytebHyU/Jm57LcNANzR4vDAWrMDElyY0v0LPz
B98Yuwd8Sp4lFjSsM2Uj8Z4ynEehVZU9jIVf7rTA/QoBtl3zJMiwjASVSb3AWwFIa161tjrJ7AOI
4HMWqfmLqRTtmtcnQ8fcONb2faDk1T1VxA1qJeZjnlvmY9lwMV0Ue0fZVmt+vG0KzG9lrzygAm1k
Kg2+4lEClKYKjRU24+kSZl60n+zMfLS8DL33wcMwiCRGtaw9Kr1B8+jHqvn4aawh7mtL2zu9uvvE
axBzVkhrwR7NneWcO5o6H2nmHsYX2H/1Rhjh96p306dm3kCTLCozwv2QIOVFsOjQXT+kbpE9aUxf
N4qY8rXslUf3fXI5Ose5/O5CtjQKTV1rRhMj3ZXUd3LTkREGkiqajewoNTX4Dzic8Wtd3FRVR/C/
SSaCWbltf4bDAavURny0/EcTfO5Cr7jpe4G3vBRZD8svwq21rxKBbijdcOOb3nCrBC74dKUKFlYU
nzq/LcmxFAXFSTTTjn7k/LNbydZmHhCigLZEcTBayUHyINkhw/9n2+Vkvhp727p2yIWPupPs7H4S
zLIdZhvznjHEernIwnHODqilujOcaH/t/m3MpcGo2v96G/+KeZ2/TNzvLEO1HFfDhdP99DaOg0ol
Tah6Z5tszRs4JXchzKS9Z7ruoniZinWXsKDNVXMtgf5yRFUFSJT3Ro+9N67baCgUDsYLXbGrIVmz
JDhVM7T0pw0Ky6euTfITA2SzcFQYdyLgde9P2bKKBd7Wmpo+CDemkDAz0GSHmiofHVDTSR863viu
GG22jIoCIy/PTR4sRH7+46Fj/1JTnL8VJieqaQsNv3GWXZ++FeDkhp81iXVW8zI+6RboLhJJMRNY
G9M+mSrxLRb2Q/EQkplbyXq93Fy94mUolBJXAKexVrLDs0dEwAarWdVVpByZxNZLqYOWm3gT9QUS
E+Yslxb5W7st7JfrqNpCmstWS6jhMy+u8CIcgULF38mwndt6B3nmYNR/a5Pjiplndxk8j5NtI2mQ
o28obxJcsbD9yXjkMQzOQiP10JhWuZc9YTlVe6/qw6Xs/Wm0a9TMsgvDvQlabb4Fxndup2ITafW0
y8y+gAevoYQxWDwjYFSukV1zrHeQ2CiRms6iq93hUb79C1wY0K2AJjLjnea+fizGx6SBk9iF68DP
yEX0wtv3VVTctk3YnIMJfICT2q9J1jZn2ZSD210lELiB+zFCdogE/WhVfP3zPaKZv/10XF65LvNY
2zUNKEifYGqjq4L1HXXe5gGJbXBJL1Fdhd+yHsU1b7BUEFJViDYZ6oeYiwbfmM0uEDfx3go49ZtY
sbs95Znw6dcj3apTYW+MN26qkHuaV3EWcEkIeXh1y9AJp3VQtNNjF9hYKvnZJsQG+aXIlfyERzY6
e3MIvaLZOfZs8TWHaYXzcumYw06GqCx/nFKGZCPWITpba0fnLpdyyKGn1etwspqffCewygAWXlUX
1WQgvdM+MdD5vvhOmCkuOllliovvRFpU+Z2nmz/5ThT+UK/bPm0vHyE/Z0SVGNFLLbbfNM1uHyyW
yXdxh/j/gILxm95q09JS1fQGeRb7Sfjl3gsK8VboRbPhSept5bAoKrBshOjfNw5iT6wDoQRzuGU0
X6+n1f0J+ut8uDxt0eY+POTipm6NCdG8fFyPZRc8+WFuALSCqljZ9R6IKsiZQSFLQVXzb7Dj2SKd
Su857iZt5SlDcpchjLdr807byzOZFFp/OlOvpv7ZLQacGYBOdd6w1LxSh5kLtuoKnDKrZlzXFMSW
gNg+QFfyADlu4ChdVfXLOZxw25ZZfef40Mcyo03fY2R8RpF735uoOZrD5L6h4GYtI3sMEI/1rZ3d
VGI3hLCVyfHrXIGTvjthfai97BlAbXyn8jh8GGGFkGrxKf/l3VPRa/4tRMH8KU+nmmJF0W1laLEk
29cdqpkyFLmh39e1uolaPX8AayBWOdCks1bmyZ1a2lsxDvZZNg2h16w8zZs2+tymGSXJ9uIy3GOa
e6sVZDJmpmqlNneBnlh7yZYLpDzA3NYMNlnwTsUNg8mSg2/lm5KJh7AyYTTm9V73qvIHtdqvejQ5
CP7X3hKOknFfCr3eGkmtIIY04VWDhP2mCNv8/L/Ok8T7IS3KLWytbl12nn/MwuIsUxMy6SDTD5mS
d4ugTjJ+UiQu5MbsxWWsNfGUcsISQZJhfGUBsprGfHyOYtRpndISEM2hKzG7NVZdn/MinZ1dzaRY
oao8HPoL4q/v+vhUg4Jf1kJ1H9zACra6U4THOM3Hm1gDkweGzX60NFjSVh443xCUXgNSMX74rXvs
Gujo8nC0UKi/+kG4Rc1p2vz5Sah/flsyazBUgDlUV4UQPFN+naJTEikbbVC6234U8Et7D269rPjg
tXfvBq3YAdWEDibburrcB033NDVWuUEvQNlbdiEeoi5jPjCjvXPuSpS1jJfrCARMfVQ6vHB3xT+0
OExD/ujcz8DopD53EFP9ugbjMM8jdKQXly2wv9s2aLR72aFC/77/89cgPs9L56/BVJk3zP9ZlqQX
/bRSsQeSSZqjtrcfgp62O8vo85NXtdzCwRAO1AUdef3RJ76+IqNUfn4YyCOKBIVT+esPCsw8kQmI
ln++ZEN8mueQhRGOw1/O4eFh/Ea7QWZfiKwLo9vLhH7y7GrZjH74XollMjOSsRqLSfN76vafZvmO
rwQ6Ur83+5jWXppVvQ3fjX55HV1Hjb0ywzLDoG5dSlKn7YbPGqSPhIT+GNS4psP3XmWxCM6KX37s
jXNb36JxS9rIWI3z3nVclufZf3CR5PrhmnAxeacDFAAEq+sWTAviX2/nfgQ5UU1mvBs9dK7NpS6W
QzcF28Jmogl7zj73ZNQXMkXct/E9il/Vl+sITzEmyPHasAD0UhxGDR1XQExJvgyC6VvCOwcJ/Dx4
NNW0PPRzrwzlxkcFY6TucxNQmni8Hp/1ZoxJghDf1P7453tAm4u3v/5z+fE6gCQcQ7Nt8CC//nMB
dqYjNH5/B7GScrpeLC90NIjN7knzM1QbMJCq5k08+fWdbO8Aw2VmwmQ4tkDC+W2HK6lqw9n1NX07
QsYJWC/gW/BTfO2XK0Wn+o+7mT+S/mty0TRVjX+J6+oa9DbDcT5T+FS1zHI7DOpt0oLybYdUWyKT
hHxXb/qvYeri/wnm3bErZOINSlyy3UdaYwMKBPWNMAteXTVPFlAQrFtYJuNziiiEHJblZnb0Azhn
MiRn2K7qqFdxtA2ZLQ9NcUAu4BtKU9GPtLhl0sgbKYMbY0Ovf0PerVhCi2zPhgeaJ1XL8qZJOvuA
gka/bSpjus+xuV/xKNde5vN0jRf+mKaP82gKxScLJYWiuBV+wAsE+9zuFpXRk+PHOfVdaHUzN67F
fs9vT5PyXPVteytHyWYZjm057bB++CrbZZPslJuxK0EdMe1fXj5BNtbzKWsxdIs2y/ytbPvpwxy7
2QIrq48/taUkKm8atVyZfWl/XJT8KBPl662WVOnlQi9tcoxiVvmqM5OOhMXvV131HWtCuFFbZlrl
3lfrez1BNnsTGQJxeicBqBpTorqJCg2uciw8PEJbpTvKOHdyf9n4ImR2O64TMGX5spzicYl7PG8U
q0kf7TawT5Ph3VlGQDQ3tQlsurpRzX3ominkdd84Kkb64zqiN9UfZRbZPNoNMtnzkagQ2PvGrtAs
mc/hzpsEeElrteZJjjCSMt5BDIZ9O3fKNj021qSugvvLJ6XuuEnHcQKMNZ8jZMYbTdGdXW3DOsYm
c27VaidbC1fY68sZcq980KF9XU9qi4kkYWgUW3lWYyq82zDxD44JeHKJFnq0dAtv3IHJlwc1vmfc
DE36IofLpgFNk0WDizAgMT7TIwV6UMQsajeHclP6mAkllnYjj/IdX9lVBX8TeVWyTdfQYkXo41aO
D40QZyJPBBTcOMc4eO8zEvnGwRiTZ8yMFzaAPs4bfcIHcBK6u24sM8iWg0LhLkQuVg5BYEUnqT2D
5jQtX2uR0WzdDiv1Ovma9EmyGSYj3BuKVnxJJo8JiJ18Rf6tXllNrh31vhvOStd9E6UXf0UUiqlE
1ohbx3fjO2an1IHnjswafnSlrTyEXh7fTHWTrOQHQAs+Qjx6RfBkvMWntN3bpJnX8kMS7ykvXB3r
6SHZJkXvbmt4aq8Q5pajWnkbLanR1XfhsCvNsY9KiNctycAlT5doL2JbxWCCr4zMI5DPIVTLpcdD
zBN+9iB7hRV2K4uV/1aGgeIi5pQn75dTVdzDJTmaW8dt1UdNZSHsaSTyZFhmlXqHnvvuMrYZMKco
SfPBhNT/kmezC1vZukZvLlmFi0dNGYxzCth4vqxLC4SAZYrc1+VSHaXJDqxZ1IU+D9ET1lc4KKGZ
TOFmIB/7cc1zTjRCqWArr6PNVeNGN7KPa+4t5w4txexyzfPtsMHYJV/LT01M5Dsn20ZGZP6AeSOv
29D6/nJdf7pmedBQK79dsx9XKiameXDXZMOmV2Jz21buvkCYAAHutkDVRoHps5C7Y9JWaPZBCC9C
29zB56LHUXKk2rNELC+x0oBzjEwHLt40i+LM5+iRk9x4ofMS60HxcTIVb+XgRnZfWotOUxcApr1M
iVfATVA0iB+jugRFUGFxyRQkeYRDmTyW6YvD/fQgB6CYoq9VdKTXMizUWDtzsBwoD0mT0Vn1QZ9t
ZFsN+xKo29Js9HGfd8ny4zDOWwcNokRtmW5DrUseVd9s7kZhba8j0nJs+We2+U6eC2ysC+wHbMqy
LApg3VywPLTyB3uBnku9l23ZoPY3oxG9TeXU7h29TFZkdqOt0QzmQY2z9OQPFTP1YeVlQBfivHqe
1CxdJEExfg+mTZLZ9Y8xmf5iBa19cXKY1VHlZQhi4vo51QYLS63xHwYPEy1wMuk7VTSEMjgIxAQr
nUb7Gpk6tNVmSs/yk4cxNw9RBGECX9Rt4Vh4q2mTfWyi4LveayUaEQrOvpZjnqh6+Buj8AVS4p65
GuPSXaqe4zwr9bo0cCVKkJj56vjqbZ4Ws/YDWRtn4EuOUEkJQi3/W2n9v0q1s16tQY2XRj96jzXm
vADTsOVw9Onjs7EwKQ6fPjdsfecBMVg0w4Og/4JEIu4OAjmVXz6vL0PEzPO62LhjITbo9uqbCgOk
lZd46P51ggn32ImvqJIvvE6r39wan5EAy8ydSi7ji2tYhzKdz1q5YulMeXvSh07cZWEMkV0eSS7S
C8rx0XNFcbCNmNXwfECabSctct7R1U02ounr/cxWe5pc6172Q3EkpyvK/jYASXSLtHu6vBzo+g+s
xu0nfnbNflCDeFNqlffuVZvLgbrTrbV2okyukuHqg+r1ciFIBi4UsI13MQuCk0b9ZpnPV4Jq0yEP
2+zL5ATjTsMHY5M2bfsG0mQhByg64uRKLtIZ5l2eXSfygZNwZG3iXFEza7j3EYC5sTo1WckOxaw3
Lk/Nl5Ys8dbBp3kbxIPykhv85ecj8fcsV1PgJOhXIHdkKV15+bqoDoIpYdp3thSnPXpUky6nrCLk
jkgkvTWT5W+Hqah2Vu+MX6Zc28t/X5xiKgMTM4Ufobjoj0XaYuKV9Eyx6rkc+2wROmW6y/24oboi
VT/YmA3OAV5godswu2DJDuHbj8rgaPv5bVopkXku5o2TMLcr9QgYyvxyDSFEnAvnr8Aa6ssLtUjD
aQsqXF/Kg+SoDunCkenkSUbW0LqHwZnxM3mubZnmigPy0QsbSaDnxFCUh9gvjsLr/JfBzvlyULq/
5CKrSqDxpILMlL1W6icrhdId+A5Skx2qoUnhqLcyms+oISHznM1n7CaqM/Mgs+Rz/3HKSIJ4baCI
ewNo1blpzY7ZaVcO2q632ztt7qg8BwXtn7qVodjx0LegukZQgBClgmhmav/sjgEwr2Ya/vbFe2/4
0c5ru5QkmKvHsBSCZgkOQ9+WEDbjpeInW61z9Nsasd3zVKkBLHr17mNwplDwG9p0dYk18oULrSyb
PcQOTlZnj76lRg9J6Cbn3jRJ+Afu99ZK6NNaJ11rTc1tJj8I5PxfbdEIkEPwgRB7hN6YW9FL4ivW
OlVcADRzWPaeyV0QFzcyHHRthwAXs6jcm9nGYBPHLH7xA6B0eqEipeqo8YuDdtW2Ur2P3igZ4hV2
deNe9naq/dXIg+pOHqr460lXkWtNyuIejsmz/Jw0M8qDvKh0Pn9oGv/7omRvSvZRXpSCvTGThbgE
1Djz8WYqnoQFyTBD/WPhsZK5QIVk28VD5SdZPF/xSLDPg2yJL7qe6DJInjOcB5lpOiMb/TVL+iWa
TNEjIjjTM4yxNbi49iwjtc+ZooXmg4wcoe/1SY0vEYy6G93P+3vZ54FZxqzQuZMRFMNHmKX5JUJS
7qUdbHEr+zI//SYCM7y1JxSAVQ9qMjbj/enyEWqVLPhteDeyF3fpapG5I2o488XBKMawRSTOUfZm
vOfByBnUaWSvZXr8phL7ADVDfbYAEy5T9dRYVbynNJY/TZYdbWNFFSsZ+onanJzKe7WhBHIXl/HC
Hz0V50XGqg0fleu1e8hqJX8a4i7fZBEpetnbe3p6U4880S7HNphEOcmTHArQMV6QqGfiPp8oaPtu
rZtgU2Wvi/3MAQptUvX1baIbwSqJU7EC3V/fmmVOrrKdd6PA6RZwbb3NpbEMXLrKWtxHaWfsST2M
xkqeQ0UFJwUtUfXBHnwm7qCxlz0Kt09vyzC4/T/KzmO5bmRL10+ECHgzBbZ3NCIpUhNEqUpCwnv7
9P0ht6qoW/fEie4JAumwLZCZa/1GVTSlRClvYcOmGc5Rtlpx253DGchXmNflF1kH1u2bBY77Iqti
bwwPciMEFpwLzBqSrXrZ8vTl6pOGblQolp6AFEU5Qq92Ih3UZ1mjCdZ6s5WlO9km5nR8JAxy7y57
jJPD364ikiSLLmHPa1IOz4szfcMnrLvI6g70h88fdDjJYtTWJjLLaKXKojyMjf5idFl2la/kLWjL
giHu0GvmncmDam0mlFX5o2SPozmpW0Pthy1PmnpXdKWzkQMHUIjP44/7p20B725myFFoknGVJTH0
hzRL9jr8uPuntQoSs7q66L/evhuZ7IGsr0gRRIBKFxszkiiQsFgJkE2hzcHVcE+fVfIsnZwdAObp
Kkv3qnFQSBtO0x43gV/w2zaNDUhO8xBg83IU1eRsMxORV0kn+gQZh637rMZF+IufkbdueZim4lc/
w+vHXe84/dYTVbwZ00i7ks/ursig5Zt0ysSf4VGGmT/bVXP4r+1yPFNzzuYvK3dkuZxNTYoIHDzG
JJLg+lmUDmKfRcmFLdfOaLTTmeX362erHNuiSbdpIOYcXTJYD62h/ZQpYdsV+FM2jb2XKWFWbde5
ybznjlWo7BUmzus8YtYe5aO3k5ppiMG/Dn3cPXmmVz9lRvYmkTBVErk7p0I0pmfqJCXrz4CMfBwW
Srhl5C6kyWCmNPlFsG1J0xjE6GeXeAVbppOoN/iATdt5LKHMOl7xiOlrcpTqUPc6qRFlTx1cDq8R
/bGaGgAikGn2g626fGm4yIvFRK+wQDUY01PjVbamzuQFlav7GUTB3RQRp6uUESthTS/Vq0i9rUZ2
7NFYDzPWP4+QD7/PepOeZEnWu73+a6iskwfVVibI5bEDEhWj93jyivMMO+LFSvt229Wi3Y1r0VQ0
52gnURzI1tJMACw3Jio5NMqqCiaqZ6jakyyFuKj63pyX56SNfr8a4OA4auwniVRU0muvF7CZVnjj
mJNC98JO/Q3eaEdKESzxSEDoH8ijl167ptdB1ee3z4H2PKm+LMrD50CjsEiLMwgx7JEwxfLrleSA
JC/CQ6m7bnYrWCcUI1hXxYycg6IU+rkIR/v/O2OFjwpDiPRVR/SISBpRilWCFe2FsR6siyz1k2Kd
hWb8IUvygN7pHCRqYeyNfNSeh8GNngfiqetgeZkw7pT17o43iIMsebBesROWdUFTQjzbApBUVlwA
m7/p8iMls25vTGG7+D/z9clD0jTnzDCUqywhoIBN0qi9yVLjjMOlKd1ln6GVcYkjod0PkNp/nVmx
1++7tP6QPTKt/lUvi3OWBZZZJVfdMzv8t8kbLXDvfS9TnNtYZ96Dujbka0NpouSHGzYeJeUIvh20
030EUv8/l0pHq9jKjsMKQDC0xXwysf5d9PY5X2EKDo/2Q1sRRpEdZN24OqEpCAHeB7WlYj453q5w
rrY1BXaqxxc8wsybPIzehPbNkiBS3sy86bVBuKvK47y2mIi3TwYhNdlPtqKs9jIUIb/2qtFceLYf
WbZ7lq6CnmZxM8sGWV5blTD6E8E7zEcE6iyFN+pfPs8iZRabaq1TIlrN1Pu99bPfVFoXMLnfxcpu
JThLOoSf/0beVX+uyUbK+kYp4Yazgz3AN6k/BNukfKrst6FnwQOkly33Wv85vKgGXFjQpXzsdCCe
Sx5GX9lIuCyROGvWOnkm62Sr7DcOjfh3q+uNv8aWTdgE3ij0vbIYKIR3Aoc40UwnAChbWfVZL89K
u4uuvWu2e89KlxczC69KVU9/rSfoxY3yRNS/apzGwLtT2hOE/BJ90ouT0miPWcgeIpa/nDxtvaX2
K3ceCZDwm9rrQTYYiw496e8RLp/0dtdBdmyvAeMBfUcvp24/urX2wk+p7McsKjaymLXILFqEbXxZ
bKeUbRorhaiJ9T4wFH03jkkCdoihHghHv+bOOyudob3ICzdJTWB1LQqbC3sFsfaQCC8m6bP7aKHs
Uwl9ukktJKmTpMIWGpB8JpUddqbxFbtE/FzTvAo0LzO/KnZBtBZCLiLftfG1qdqP2TKyx4j458t/
GKRos7opSt2+Fv1Ggf+ZslZCOwjUJXfMJpYn47JhxrIPtmFbu1zRi/2MwCXxcegXsmi0JjurdfKV
xa7z6mDJRf00z5kJLc5TAskPVdW+BKVv5RdCLsNXMGmFac7vspeowNk2lTe9ey6O5bjd5RdjUGQv
Ofg/9TIUhHALzRZEQ9Lhq4kG23qFqut/vaws/utl6dVmY7mrlVHbkD+E8vHPITEww6xU2GR/V+ca
87gPJgs+iFVdZAOKCsUN54/+olZD/17k3MvMM68xmLZDPtfWLiXz+T7AusxWzFLiQLaKqs69JA6W
0dNgOv4dzMTIsEnS16zufo3UQLrLkbJD9s/IWs+N+0iJdqqz7mkuu0McJvUfK6MFt76fsP6IvlSD
/WphUbQthzG+NrWSnhtl0ncwt8svRFrIbTmD+We/9L4clZbzRy+W+GtHMH4DqgyhB5PUqmYRv8MB
IH1OWvQXojyrv8fI6hC7j3+mISQCpWrfl9irMaxqxQNeucPRbcoPFv35pp5MYlEQNTG7m91vLDjB
1PbxT83SLmnS6B9Frq2iE1YMPSbUD66b2ofS0EgSxcQCLX2cPky7vAKvTL5qSvjRMyH0muXdwlor
Xwb0U4NqThHA9kr2WqSqDswWS1CZonoZ51F96ODlcd+VL7KHNbmHaJmzR1llN14bJK4rjrL/Eg3W
vs61bCNbCeJ3N21ynuRLySpXTBur0/snWeqE4SG2rEYnee04bpSdXSbY/6xvxo6MEhBs9U32ncq8
ueWxhd0F6gjQsOL8hdDVbciK8psRg5E20fs6Na4LtnZB0bbVym9zOGNl3Jv8KapCfa/U77K7ooFN
mlwW9rKIKY1TduNHafT1IVtYb8nqecg2nZnkCMnm+rHURb2VFx0U61RyM6JY1aFHbphHMGTpc1qa
ThCbgLtbZxjSoBxCpsKauZpo8nPVgTIS84DCdTGmAZIb/cEdRoUE6Vr+Xw6+X2p9tf94AS0aOj/p
SqynVruaDlsTffBeE1wWr71WWb6sL2APbqpoNO7dmmL6rVvnZr93s1ksHVXWydc5Nlhv+CQR/4rT
zvNbR+svfbeYXyHrExlo4zdV9cSDbdfCX9aHKOuDYe8hTLuVRbu2yMMTKLjIYmi8DpHdvQkIcLcp
j1LSmFxssC2cFHr8XZPBt8n5/4mVx0bVC4ITcK7OieZ530zDSYJ+UNTnynaG3ZR2yjn0EGTB2cLd
GXGlwP3E7VJgcPHNGvqbLscvKR54Y9z8VRXwBCenG7GnbuJtFXrFzanm/qjE6LomYds95LOCpXoq
wjcSRD/yZBA/I/Vg6Qbvo9b0Vzdzp3dnvfeUVWE7SWptDzOgP3ViEdd2KKxtjPHxi7o+KEhjTt8V
u90pNTExM/KGQ2qo4WFWkNDrWt14Ra3KPVQ1QQhZnIGUHRChTO5FRQ+Ng+616b04RtyleaEgn1sm
5mumTmTLjaJgfqXYWclE0S7vnR3S1YfaTup7q91E3cEhInQfK0qHdV4muntrZZM9aWetv49F2zg/
hCY8K3nl3EJFv3dVKOHre/a8Kj5EmjLfW7NVLi0aNPXeumRJuCfFDllsfVeNQyIkrg3j3mppHtaI
emndiyJWjb3aYSItr8zcpu2XvsWzZR1bTOOy163Qu7dqgz7tUQ9Ep3puj61bdQfYWq9aN02TXw95
e5UHft5fZ4nx4LTLdPl3D9lNiI5ouFVme1lsq1YNCmFlm3IKvYfc1OEeLx04oyp8QKsBXpcgubmr
I5yfZaXsJw9RmXx3YpClsiQbbQXz3T4fd8k6/rNrkhGLgujI9mV9mc9Dp6svepGNp89rt0usnF1h
nVok/+BCrQPCBMOBGqOwjbywlvPwgQuEkjwWE+fPFwvLLj7XSvmYsiH/7WWgcLQ4vBXJVvb9fDFH
T4+wNqvLZ30fKfnJDpU3+cqf144L3Q0IjGn3azhfQkdDJx+Vx/tBic3+IjyRXuZVUvvv6iwTVufL
sl6pn6cWqbSSiRetTSXfqAAsLvdT2bWrMsUXXevdW/7L5bosRt0nIrWwvuS8XseOenZFsmzOiou/
koe8a+KyNsME3Bs171hH/Mtl0bZSh32TKK9oTURvDbpIsl6bXONYNyrLWMBX71qLDrbdAncG5Wy+
5kQDZH2ae9NxEUj73S+ugy1ZyML5xEBY0GqkAuSh6hLv0qwHWew6CH5qiMKvrBvrmiQ1OX64H7pq
Epn6m5afZu2m94zlzCRsEhtbG+zQGbYEvphXJFdf0vRli4YKnuwt/qHvf17KC7Vfw+SA+9gmsk6o
gE7Zdyi++3nWlQuQhsw1c2R8OcxmjFvfepBnsi4mYbQByIwe4f/bIJiSfxuWKMgWqlV5+le9vIgc
Spo83DUsl++v+J9eTI7VGu87AcQ1MkfoN4OLtlNXnT+pqvwpsnxXXs6glRztSN02aBIRxVw7yj6j
EamB6injXm+dxLfQ7Pii6E10dKo8248iyt7iMH2SlJKlDRP+Ft3vPTzA6P+9R6jU3WZeOryxPeyT
vb4jeNVFxUVXna1pJObxs8rJEpxhPsufIxo97Q8GbFnoMflF1t87O7PqbIa8VgOr77vHuWKGhqdJ
rJHYiUe6r3EOJRYefj1b3eO9sioQ5tNRe5J15drQNuiEscdWN/Iy9wbNgcKKzNn2U3J7UmY1yLKw
Dz7r7lrdsvxvQe9/i4D/1i77ty1GQP+63L8vJMv/Xf5b6oRLNXDuOiZ2OcQt6ikYdqhIA+Ih4zL5
KCOiITlrOZmdslbPNdwU1RAUZUsftnq/iboGnT1+5Z2stBvbICwyG8kmbTB+Nsb2uYbC6jd67Bxd
LyVcMjbpk+6+yzZZA+I0QeXRK4LPOtuKTQy9YdNpqdU8C7ACz+Wz7C4P8KlZtquuc38NWWcKNcEx
SbQHvXTHg5arYGDyHIGEeMyuLbGPg8ACpw5LbeS/63KULbIPWM4OPPaAif3aWzYgHK/tysHALzHP
9FNppUP7EuZJvrVqFXEBN/qSW/H0oeVg1hsr78hD1w1mKigRzUU7n+YaRxEWjtEjLsINmufIz6ds
nf0ROaC/cBkJIKGMkZ/1I1gjwwOzZOKmksX9ixKSxBuMBt8iR82OapYmR2Vdd8FdKrfGNE8vVYt8
bGzD19Tc9Hi/0hijLjmFuN323H5ZXtzCJcdBuqvOhqWTx3XmrCI79HdZnslDG7flwWwNnO6i6Gr/
cyC0Fl2RW1Aueezqe9VtP2TjZ/2/+i5TLVZs23+8xudQkbrDqcv1rbz2Z708+6xbKje+xO6Xz5rP
rp918s2ky1VXXDR41jcre6EOFO9ru8BlMLLaK67Ypa84kbGb3LzdoqkPfj9/8hyInErZuS9VoT9W
DkxIlUTqS9tri784XXYextx7WcK+3RB3cfgOaDXb0d4ZLP9RLaHozbN3RFonC+SVkqHRrp4Qf8hG
C8GZ55DbhTX3pUmt6pjPEcocqTyGq5c3GSiwDLIsT3P+RCcQrSvvY/Je89D5xk053mQJKueXvFDH
h3tJmAS23OnxXrKdQ76U6pMseSkREhvTlMJwvoI/xzNh7JYHeUBJzN4WoaECUaCuqM1fDQ2IyqBG
rGbbqVZv+1gG0oKjlB9hU3D4vEKNScpDEol9kcXD5bMeZxBvWxigL72xLqA75eYW40X7sQN082iW
TnKYTQdm2VABLVkPBlGRa56TqArZjbAqpa43or3RLBPLU0qybxKbut/YMV4dPTYkfb+xE2W6qPE8
bnIiW9+xIKs1+3vTd/1GTXP9YiiVc5sH0mqyocZqIzVa9WMYLTicS/cDQpa7n9uuPOXhUOCA+nma
AM8+kdZtlyCJ9PLUaXa1ZYMSHld1yQ7ZhUfbaqoXxJJLMmYFqr+FWb3kLHD2TQsdULbmkAuvzZi/
EYzOuqBHpsft4/a5WrOzWGwtvuWMCBtHXr6HbDTkftEX6qlF3/9+SIvx9+J3ZbFzXM6V6ExUCF7K
ehYupfitKBv+VZet/Sq3SEpfDtGWbsuzxTo0wIEmIch4zDmy8kJtzkMUJ0+a1cCEqdv6ezvYL96k
Gi9pP5lIUZvhLquG8KsCjWACSvO9XvBbLoa5uyFFalwnsp0BMjjFwxQLtd0jbzVvC1BemAGN4VFr
08g3Wz181NcDu6b6Nq5EtoRw/xYMLIv0drzJRtmNKfoH4evkJK8hD8KOAYFHO2ip4NKEubw1Cz6u
pgEzpKqwGSaRfpycPtnHA4jwcFUKTTCxuZW1wPC6DW0iERQ/G8RazM0O6JMxA734Z4SCFOlVAbjp
wM4K3KJ13o0oxGheNM7Zhm78dey/22t1GFUwm9bgIFmC2gfBHB00uK7Y/43KpULN9wJ52NyOEdKm
skHWyVZLY5uLGA99gMPWAQasvoKKzoPXgRB3HTP+rs7Zc1vXyksFtOvQLqaOh0GhvBeWEsgOc62n
m75OzYscGRZAdaKeCUJRsbHSVPK7eWNBTvY6CwkoLTUeEtvSH4hIjrsoV/Lf6mRrk4g6WMMZu9mb
BziE7IyGeXL5YzJWHqwm029e+SILRskDws8B/R2n0vnLaeY+3bLuzrYmDL7N56h6HR8Z1eC3c+js
ZYN8KyHYB58MdIwJk2J8RW8VtGYr3uaqSx+GCn8KEvoEnJtl3jt162xlNzckRWCbHvPu2vp/HmUN
cf3a962vGPrwiDPb8AgbAZ8jozp6ZJIun/V9XJAoXhaX7SDdZEOaqeqFEOtRDpL1fF4cb7pxDXE5
xgMam0TYR9f+qlrqu3QUS7w9ugPODyVqBdAQt3pzWsXeDB74OiMSaFMX7nAAmWU8WFX7azTf6Dvo
4Z9G1P/gctEV0fsEj6n11Fl9uYTVuEEcZunm0xdVNnTD9FBkqboaDAAGbt2rVAiW8r/IYewjFQER
WZL1a5Xs5S0i3N8Tv3pRAvhbheGqWQ+flPwZkDCUl/WA0oaySerpl/oncFEiAmE97+tkwdXX7S+t
1s0P1pIPLz1Z9wBK1XKUjbEzzbtFIMIrW1Unm855YaxJC4Y2OXaGMzgu2SirYFoAtTXnB1myQmIM
YXsJ2d4U+ga43elOSQNQuskApAey+KlviLA/X5ksT2uftkaabwlNOEyOO8GN1uYvrovJhK7o7o4l
7/JFgdXDZmJ6ndeSrFJ1/Q2P7Owq+7f8Zffo+TLrrD1cYERPgzAJ4HMxDzIFDkMgxfRATHp8s1HV
HfOJp0+VPc2qzerRjK/kpdQNb2h8gimps7D1eW4+Tc1QAa7U8V7IZ5wVlOEduPV71FneY3qyedg8
OXC7s3km25rlzh4rASReHc/emWX2XiWVAkjfVgJBevJAOvaIC3r85IU83DU4it9cAt1mhz29ppsG
GhfmdJNnigXcqK5wr9VtftYEHfqgMZAay0jrE39iliYUS+SMKXlUwzIY29DcuKVOFDddkeQHZ3qa
vXVF5KEXH/H6SGDM5cnQmyV41WNY3shnnLj/EZJq0j9XLfPnSjWiI44bH94Q/SGSyNuHseYd0lAh
tsV2mFky5l+0vFrxnO3tFfDgttMxaSo+K+ZhbnwD3m75M156jxVMxJ1A9gAlMjTftJfe0L55mu76
KoiwjdmHRDvRY2oMEkTqDPBnjPpgGLl7iBIUYrN0beKjGaI+ep6a+Sp5Ql9fBAQgEhFbQM8OxFMU
vjdkOrbj2DMvq1lynoAt+qLsrj3h+IiI/V+pVWgABo1uG5VavcMGJfdHE4Ap8tIBproAneIPze6X
P7q634dWfGwX68GoGvXstWBbmZyGrRc3hY/P0s+w/6MpsJ5n7/sjmTS+i/YDi9V94hVfhxwwiV71
UHHLZx20mj82VenryteoSAMLET3s47prUwrzD1RnMD3cGXwzhdeQl3HaHyrLhI1lvsEGqE9Ajtmd
NLHqmyjX7FRFGQN9KTIAVtY3PdYXAN+sKb24FAEdPiCTbquCCXbOh/ZYV+kttkFWLxF5Oyttd81U
9nvQon8oY1G89OHP2ksJJDbtq0J0lHXCcquQJQ3QuEHufsqYPBZno2o6xGHBJ1lqLOkILwCRHH9k
SdTctNkYN0P20g+D9mo4pwEEZaCE4kWDF7IpUTbAzcReI57msWyKm7lMpxLzk+clzW8jVlVbDYrM
dkn5MUj0DvsYPOkpjo5e3W0dvTKPYdkYMF/GJ6QLGxafXb2PbRxXh6F/BPqxMZt5BIVsnrTSVXwV
awaQdv0XZylJWM7lskEntDmJZDw2PdhcfOZIzQJfV3r1MI5wzEqzAPgKrissPbL9sfMalSjkJV3v
nvLB6nmc2zfXAebsmFvR1/a+65EyK2IVzdkpEEgvHJYFHoM5412ohYV2YlvuBiMaRuCDMbiCsWbW
3QyKQz0lnoAfXtexvq3nuj31qT01WLpwWsN7y/zf2hZdpaIo7WHfqv2xrAh0gY6kq7yKJpvvF4iK
Jkhwk8inZdxD9ihgO5uN33UIok64W52EF+s7q1cfVL2qTwDJF+6w2G0eMvbHmxb1+32vzz+Yq2xo
Mov31AqMAhVWBj6zX3SydcQViigIK2frisz967mY+o/EZQM3O3XsF/p33AS+iBDdRXJ6xwiu6tZJ
hj+rlp9HeMtjZdq4l1cY15OBR9AV7vHgPTRZGmOevgP9Kl6KeKm3WQ8Quel/5A6aJQB1HeTFq2q7
KLH7MDThMV9c5UuIu3k4x2fN6F8LC38ElEs+uiJDFzNs+fFwtUX9Z7iqthhI4ZOo1trySxsP36LG
7LBxje19apNQqcZ+Fw5NEfB+03OeT3sv5gvJKzRb9NwarnXJl6Vl4iUfyevrNVuXUOzTJN8tBJQP
tmgveV4i7ZOWryNC1yIJ89PiklzLIq8io5nuujK8NBWqEik3o6oNj1Wovce6Q6imbc4q+w3M44Zh
C3PROik6OpVCS81jJhC5aLr6p9DK0jdR2Vebn6j0JOhBJlNQt9nGC6OnrjC0Q5Kfmqi3Nk3tl077
Rc3EW22qMYYmE1tfN7/Fjh3tGmPE+yoCm9p4+RH1vGyTuul713hol6buHDjtpeoy37Vn2xdeoftO
Xrm7knTPrQey2ERtdyuQPzsvyJHgJAkPqxMqhryIaRPTT3Azsd6NMoKRRcjpQajeYczQPHHbU6nM
PzwHWUfL+7DG/Dm1jPGIBCMgfEG6mMl5CmYLOF+pe25AGHo6sPPKyK6hZpPl9TkZO57B7mTu7NDW
/V6Zxg2ajG8Quiewq7icza63Saoh88cUcqoYk7M8DMJKzmRHz1ne2FCH7RwY7/DFTSFYEFnCsEPx
+675mRjWmzXOfzZ6Rw4sNi+Asc8VLER8XXCisDHLQgfha4srEWYw2Ysb99ZtYrr3uyZrDlXU5o/5
DA4P8dEngUac2efZNmdRt9EhZiGKlTgbWxvB0uZ20Gttvq31Vc0Wz+BDk7vRJRFk2drRiM+Ll1vH
kJUasp+pdkpGA4ZmXCznMknHQ4ED/AVouLHXhJivQ5xHLGahtQKPqXfDOOpAqlttWyUIDuddFG+j
5lr30HpMYZNMnXsL7QyWxEVtILSAgCRCjZkXdKlK3twEEm8JYb3YhjcG4yLq17Y9DIodB0WRuK8d
Sfugcaz+rUliDNZ7YEDGPFh+AqL+61Kzc9LqoXxXanKiXtpNx8oyrQ2U19bveFy+TxZMnxheyzu0
4g5wMtgHcKpYb/TYWDGB9X4HVet9svseeUWhvpex1SPbaMzvEYIoPo/18Z14Ohu2tB7eNS9ERhiU
1LtnIYVkLW7zHpU8IjBxrd+hkE2+NpjojCnGKZ5ZIWG+6xGQcMKNLCZi0W+FAotoit+XLl01cT0T
THfU7WpzYpI1zVNssycOI3O4dThY31o+63lymx2AM/bKTECbysuhWmaOdWWtTUTJe1SWRnnpUr6y
0QwGm3eJxFAa9Ok0+pWCKEwfGWsUFDUfoFHAfqOWf8hkaoENZHynqkq7izoUVoeMFDPaIHD88XFS
l3k3oCeCO1llBzUhUn9ACPuhtkbHn0VqbFNCwL6BB6Fept4T8rrjbqluQ1rPh75NwtvCZ0GY9wJm
8TWLQ/FIIBWtbjYRLDcU9UGLeuxMi+XRNmcm7LJBR1XFf2wQ66I6ZCerDkkfQGbodoZrBVGP7SCM
+PTBHvvy6C2ae8LX1tiM1fKt7Mtd15TLvm5HVhSV9wY4eNM3YwLxhfs/XED8zrUr+Cg22BB3hDQC
WhtDqjCNIz/MCLS2DTo4GDYauySBMiRCttHamD0icYpCG4/uKCNwZed9s+kxTlbQYWPiFhAfCAhg
RB1aQe/ljq/mJYlIpocuCe3nsfIIqlv5ru2Nyh9LghqlF7mbtIxsvyWzvG3jyt7MbjOcEOqwr4lA
KbJKF3ALLeEyzeSBWrCExmEkuRRGDUjXuMxI020Ha07OcDvqPQt/i3f2gG5afdBQzBBKG547blXE
oao/TWfpA4ss42FAiiaOE0LIs6Ntuy4s92UkssBMXltbqx+jedJ9ImrfeHqTYR7FfMLpYpiHyo/b
SHlApbC/Tfak+AXp+isKl/inxDEfXPVOcQefryTMk3bNI9FuwA09wJ+ywX63sKpw72gako1oaPo4
cruqlt6gN+74S0y3riXbmIJKPEWhWwR57l4zlVVgpGT+4KoPJgGdrWHPs691yqnzylchbOdSdMqP
ZuKHmizNuJpVXWzbOf2rNcDvNBg0btL+seyb5JIN4+QryYzSsTc+dMz7qEIwrah2fspVM9zOoQmN
c4Ap3YfhqRiR7hCO8sOczPGMxZ+xn6o4iPvJClrB/6SvUNRHoRsKqEFgdJ7KozsPIySdsr6gOXZT
G7ZUBlARAzVpXUkSwLKsyERun5vJm04disu+1gztHpLtNp6wC3FrsRxyK2uBVlYvXVs+KXhsBG5P
2tFp2w9NZHpgNJrJHZZx83mYU/UTLDkMedyovtlrTLRHVXk7rvglqPMzurRDUHmxOMFRUsleLd/a
1gArx7Jgw02BUN7MU3mZJrGxe+8jCwvT75yBWAcyTVPWnKfWxv6lm24TIEM0i3DVdKM3B7Ga7eTp
VZDgnbFMkc1meOALwv5yZ0ehuhVO9lbm07SpCZlt8ZtGoT4GTVgqEUIrenUpJvSw2pApKrcR0HaQ
hNspyeAEXZ4gpB/Ge2Jw2SnFd9xWdfvMGv8yJ1Z3MFG9NzRN2VfcSH44P2YAOMY8EU8t+9nIItGM
NyVzPrySrm7Zsar4SDg6O7vKiKZ9XtnaJgFg4wsXL+3kIRKTxfKmxWMEhOTGctKn2BNn23KbbYc/
OHnrXN0N0PEOi6N6MH4ROeEZDpVmSPMdKtXbpbdL5LwSx48UvrlwVret4zY+dOVsh3skT5JQRFtU
nj601Yqg7tvxi5YTFsKKBCqlLlA09MKgMxD+qsNk2mR684Wfyl0dAf4g/JnhnlhtotnYOBkYmYig
HGh9p9mOWYOgnR7mwHwm8RYTn4HnGihgAwG1d00wsKTY1RbmJzVKEKDDy+65zqBwGSQCPXL+zQSC
PpvM2VdZSZu9lq3Pn+/ILIxnkWRPSlgvwaBq4VW0xodtkodfhuqU9Kk4Yihn+qYCnKskm1E5Z4dd
JtTT82CoG20hHF7XmspzL4Q6F4JTSttTh+UJ4uIZmo5R7Ye2pe5VJO5PQ20194O1gIIwy3zYoCHw
FHrpsoOjOQVuCiG1XxBK96c8AQjg1UctGfvTNIrhJM8+D5Ft9qc8AToFp4aZ2iHcDr59PxeZu+fH
rU5GplYnm3jXrlvK24zT+QlJpAV5VjZtHrykQF7N7UgG9Nm0r0kwIkNzJnrh+oT6b0LzmlNaF2+N
mxNAKcyxOSwxhshM1N90N5vxZO/n02j0xXbA2NYvbS3Hb8hCnUUvzOOgoP9VVftpXooTs0jBJmgK
t1ZfvtkxqIBuiEquT6iltbB6MstAiUsca2c3PMkDy1fWoXF6swi770JFbU5LjwdvNlr7hsfhqcEA
AK0FlqV+3ZQvSdr92XZFf/+u5Jn8muLF0liphIuL8ksv9iGa+Oxo2WfIM3ctTuw4+L03TVVMvGkO
9hSOJzt6hdRU8aDban1p/A9f57XkNq617StiFXM4VZY6Supuj33Cst0e5gwmXP33EJo9cvnf+z9B
ESDIVjOAwFpvYHVBVjbwUlRwo9JYd3qTHYWQJNzlxhizs6EF6bac+MdIvjnIUKIEwQy+68JwzSC1
/IAG7fnuOdMYLvAPXyfZHCKCrYe4duXNYeyaxfgm9Fco4I4CXqLGZA0Y7GSd1C9AzIO8sCffSdvV
Jz4MiwDvsonrXc3yN7RWiQBEiVQI9O+3qgxYWo028ZrON04AHcxTDMd8XXvw2Jofvsx/EHfxubIh
GnKD6fisjqmXi9hdnMTo63KvanOqTu1SqKoqbMQ8eMz/1+6wdn/vPXpBt5vHmOBiuTfqcd0M7lcW
J/26s1GF27qajcBImR0G5PlJ6tAhqsVJYniwapx51QYt+MzYa4DcUQwg/nbzZxwiLY0XgqGJR9y/
k2OuFcnKfelrDOz6ZDiXYf2YMQ6cysLK13ldfEdOLiJQ3vkrPBy0kzRfuiLAgFRq/tbLWsT/3Zh0
QpTKC04BJWO3LHbGGJ09smJhcU284b1Fq3M/LGEC3XGK0xQhE9m25sNsyA0U/mD0rn3LOxwMPnjJ
onoLFA3SI4QYQaQcxqNWuRmvDlYr8Ywgm+NpHbMm4owB4g3NkJ+w99IPuM4yrYKM9cClOaIFozkr
SdZ5pU2AtHzLXGVBZF9RPCrrOjsFlfzkZntrtI6coz0ibO2bqdgkpMjMUQTPYyytPUHlGtbYOmUJ
sXHarnrRC0iNA8uodZxjwdXnUfXipGScEbJ6aPpyD9FeYrcBCG2ocLu3JpRt9Y7Uscz+AvXfPoQl
pjMh2hqbTpPNY4ZwhmVU2kfNMLvzptY/5gLuRqCxUpaOFD+nLN57UuwHwDJXz4urPa9AeQiJo39U
ZYhiQqp97xd/DeRpBxCjcf6s6ax7umDY1nkSf4/q5J1I0rryJvvrgPUIgqjeryImnsZ3wSw19yUP
mb6UUdqsWn0+NHbn/iAy7xMLYIzydNEfCJZcSA3CcekbiFZESzZV1GVHUyOn6RW2PKBiKveS1MEG
lKa1kZrotkwfN1U9pnu9WeIdeIV0JZFWEffuM0B/PDTi4YIB5NlKq+RrqNUuTHCSCeY1q/VqIa/g
nWG58tKN+lfRGX+Vo2gewgHCJNl+8jBVAeU5DdABGssNmsvZOU6zAnJrNjNIbcVc5A9NUWOosUTv
ZqC+o9U2h2BotXd9TrdxYBFShbG3Cft8i2VL9A5S8EcsfPlkt6b2ZumOtpoHnH38vgDZ6FTJLm8n
/2tL/LoNfLD1XTg/EPiMMFBCTmkgg3ywZiLUJQuqLhittZd5xgsrAOvY1km37+CeXRNbwHonE/6r
RT7YCdLPduaBIcRinYMqr1FMKexDYA3x2WpCQhtaXP7M61/ICiTkSJN6JVs3uII2DndR4kEYbmTJ
hDqTL4QYPmdTHOUci+vYCf/cI2yRlOCZ54HPQp60DEcq/53zY08q552RS8tX9/ptt+qpGlVdFar7
/eh72389hdrtylCN84iVaUeMLD3YHwlfldtmNRpMope62lLfmyHR6aTqv23e99+7qzZV/NGmzqPa
ZkOUG0uvpxVruxztt7Ks+agum7rHFIZw6n9arcFmQrDszzUgu1tz2a/qt0NvZTyTBtQcbRdlcXNS
Rb18Zke7QnxM1e1u/k8d9WpmkUP6WM1mdHEMndfBL6w1IKLootrqwmV0T+1xr9pUocNN15MxfLw1
FW72GjGM3Q8SYxAcbROYz/2gspMt+Z1F63g5uSoYHzDlMQb9eG9jxYkDt2u9VHZubBO/jvZOjdR4
pTXOs17b+nNYBAmfvkl8b33jowCIfDV1bTrJMC62bhm752qWLJ+ieYVeXfU1AXGxT606O5AYgbUM
O3FEld4wg2EztDmxlLB8cquhe8Qiau/zjX1o3YkpkszyI8yxfcaS/6FEsnWPuMt72ebeYgOqbzWW
XQwrkfs0iillhq8/ZZM4IYZSPAQjc8+Gxc0BFJVEhB9XjVkr0I+r5PfYQ3aSCx1cCeg/laLVv6K3
Vm7i0S23ujQwbYl7lpg9Mo1VNq071A33dluR6dERZDJMiHJMvTfZMOjvjTcCGBXZwqYgkpQXDnh4
O7L+SutPq+s7VsoAGvvI+ZCjXW8KuHOXPEGkoJ6qH8TycRtemtrI7J8DjP1UTRUQhaNdB/V7o/qr
NtGb74EztI+qNiSVJMM0PQkxB+DURLypimy8lHFYQoNNxq2GCeVFtSUVk13AUc+qFvQNQuhN8QsZ
mn86yAmpaqKSYFCWc6iiMP9ORic+q9MEtUyOeggy4t5h6Otlet/mR9XW8N4+Ci18Djpy+DOGkrB3
Xw1Z6BcN84Wd50dLeIJhW7VhZXQuSjKoqsmpBokNUfVTjeuqKRnlvNZrw9yrajp31QWDm3/OUGY7
zQSopDCvCuQKHPQ1rVPvkHaMr0i2/Ad0e+vS4Y9rG+GXe/uf/QjxY7eoW+ZOne/ecTCS60Q2jpUN
NuwoOFVPSAbaR2ta9HOaZFqpNlUMlV49iaWIUq1akdSQuz923DsbmfRwd9Ff701qa87D6une5qfF
Lz1omf20SbDy2y59qkxSxvGU/LN1b3M1AYigDU6qh0aG6datjJr8oJmAYYSJ6nha2+Gi3iLeIwJB
25A5w05VjRifNNYk8K49p3uPw3AB+SyxwqVzMsbFIY1xHFLVMe7r45SAM0GqibVX7L5bQQ6+rbKJ
MC9Vm6T6wexA7ouxd9+nsh0PMT5bG7UXq7nsINp63kQ2XPlBuN4pbJmUuBnROV0zYkTScvfNG0qW
YEH8oWpOYWTXJU+gaokfum+W7aCSJIqzaqr6iNlEUctHVQUxZa+zyfnaoPOwMSf8lZ0E/2KtT7St
EwT+m8HU6KCXTOpUtULqBf01Jjmqs8Vw8QqD4UHtDEF0vH0xeayH9ThbvFd1/aovJ80E010RBOWj
6tjg/bIO5z7gxXLzlWob+fJsY6z3dgHr+yCpB0g0fOIm9WFT3ybf9ELCncvySgzQRdaWa8qDl3c7
rHRzsJ9Rsi9RC3mLxnNdt8Uu0Jpsl4+L7uXoXgkSOCR/jX5bgcp617KB6FSuf8H0la/7XBbvjjHN
zPMZ5QLPzZmLW96DTKA7oyOavw8app19EH4gB40Fx4T4c9Dbe1Vr6rF986wjo2OydWWz90AF4Wlk
BtC3MqSoyzB+7yYiWXlDSgoajXkwcN9Zx+QEliiftx5AumyT3O53hLGW2JjPdB7NwN4q17ZZRIfA
3CA+6r+6+tCeVWHmB8vWXqyy/dKbWoKJXzO/8KOR4agm4tU5axfNghaZkjxeR24N1dBEQxDVrOq7
KIfXMGz0tzRCaRLEzaq1g/BaENfKGubqutZwfWYDdNFSqK14mWO4lf0UlVF+azKmMDlp1nBJu/xn
7frWocPG4jl20IebmeI+FE3xF3Pv7qdvx8/DVBi/sNnAc71zWCy9dLNc8cEtyWELAVzCybCCQ30q
WvDXuLysIrwx3u20OyYAeX8aBcJw2muOjcnFdKsHlHnLXWUQpy21tNwCYKlJeidfmPThV4uHzToW
QYw+fSZebbzmCAS4yc82/q5H0t0HnbGg80sfMzpihGWK7zFS4QRtdZCxWByeZTqWb2OfLuzCPD6p
at6gNwpo4hHmvfsa9jN5qH5s4GpY02vS2gu/LO12oILTQ9egEeJo5cEaMkwccrc9EPRrt/ZCK2dl
bl2Y+vPnJTlIEhQbQFDbVCPRT1Irx7NaJARv3JVtnkdNXCLJCGQx1O6i0KwwzSlBfWHH+G56As3a
ojw7rNbeB+kbZ9GZO7UP6dPgoQ8AV0/uZ8/g/G7HXnDFAHvlYpHxPjjWfJUYAKp9E0JwxJr1tarp
6C1emoHI/XLcQLL4UprlVtXmtqgvXZDt4rB23kXVaGfi+3u1rw8c/eyF7eFWq+3mLEZ5tPVMR9bC
PGRNLp+LpRD6+CBTYRKuoVb33bAbfM1Fy8h0nyfT8FjzzsWKiA6aAaoRd1r3OXX4xsxz8VCYrfus
jwZ7w1nIrZ0kA4K1S13tUgUJTLurhmdVuZ2qaDr83rqKMCq+7odxwEGLwbjCktBpYwhDKIeparX8
AZIALkcvsGeyFsCJqE7CpLf0dXnEXuztVlV7jLYeTomTPRf58JddpdWxIOL1PAzNPwUKmN62ztxm
/ceOUQ+mJ5Ofcu8rLM+wMF8ymhUAcqRFlrMkgmDQZKYIBthh9GJl/rSLB8iURq5HL7xJkATcQc6P
CfAq1ab6+VgDvaiq39ivMO6IMizH39tl0yFf1LoauoxRy1QuNDbxHMYwTinKVJQAjKFYjnlNEnlp
S2xGT4SAIuAcrngrnPK9Dpv4WdWCYA4XaGXJYpedo0i1vTa6KQvpsn/T3dJ8cvH9ADEiAL3QA5dJ
QJ72VVXilhwTevXyUVUNAZQDMl6Oay5d67lMj+EYgBxeqsh4Fi9yTG5/WDW5zrxO2jzCdJcOTjES
Yh3RRFHVZMQ42rWXQPSyN3ad+gQXw8W9lmpues5rCwVX1dTvE5F5yN2ifVW/vVhwXpOTapjf0r9Z
gEWziTOqqtaxLnk0y8ULl72BWyCDlCIEtdTU2ZJweM1rQrwklkmtOUapr7Wma08uyQICyXPDWG3j
lqW7ZIYi18jfvYkxOo0i7zsA4oeWrRiGySuez/Jv4hYfM5HQrzV2V2uS8vG1RNdtJZgargbWK88g
OPJDXbnhSVgyxsVeSw7kIctDhYjni1mkHznybJ9i9i72HE8fnl9/lkXlrio7m05Gnbgvfgr6hthP
8nkkEd8RwWdhYER++pxPZQoSJ4oeSJHu00m+ubK0VshxAt+oc/dJyL6Sq6IxeLx5U4e8eFGFhmPh
C9FQJLLD7x4Kj+shg4Hujw35tKgZAFwBPYdDp6Ox2cNiCcT0AFheHtuu+VF3uXZ0jGJ+c/qGx256
NcLW/HBl/LOU/poE/dMw1+EuduNfTV9kLwmmg1sj97QdNH39o3ZSg0mr2Bm+6b7H7p6UWP7FknLc
WVqSbn0tf4i04CfTdf2E0+cvO6l+9FNsk95pvIMBYpQsm49xFkJjU5vmKDBBfghiK/s2kiTC9dEH
itSQrPR4sbNmCjZmTHqpAQhwqao9EfmUlB/2mKJMMX9BnZgsgfGlkVFwcAIynwDf820TI49pe4CV
RrDwXTeEj843H9b381gaFwtnNIjoDY7OJeZ2FRExB7lLAi8T8V6duXnrWS/T9M3E8cQ6V8L1D3PR
I384AVBu18QZtYOhkVeD09Ts4M6byIOE1uknUA/9OScCtkFfyd2UbrmyUKs88nlEYtONvjaF316l
yUebJvPFI3EPuNuLiZhSaPYUP05B+nMuteRpGtHOlbL+W0KDqYUZfIv6qFs7GC+eSd4ae6dx4lPk
lETlk9rfRKVufYD8/DE6af23jQomuaBfSd83kL9jgvVVjTjEKPqVjkjdsQyj8aJXRvLagFJRNVU0
Dga1EOcJji09VBHWJkiXKVhMRscLMioGsL/0ADZim+LF8DIYtn6dSa1uA5Nct6o6CCk+F2nwpGoD
6MLraEHGntzhUTVZsA/2XuI2m87PjGswWAKUJwCipaaaDMtB8E3k2UkdsHx9jhZfZuYuyaEywkXt
s+6vcwik1U7qs6rhSRVtcz/EQmfZObGyIV8tsCWnFphGf020HISAhyS9ajPxCDkOQemC5KWLKpiU
7Hg1ild1QORr8zZrcE6/HeCFGLKaZB+Ws2lLMY0E/jRIA0fVg1D3eAorVKDup8Qw+oT4anb7zdjY
V+skmK9zSrhjdgzz2oVYo5VtfMqLmC9dJdK/XeGiK83c6eLF7iUfP+tAWm/ENNez5UxYk5TWWz3V
P+MMoQm1jxCtvkacMjiAGLXfXEOA5xqCcav6lpYZnRpsatZq76iT6dG7xNmH9ivf+xowTDsXpyBm
BgEVLbmoAnGUattkYbXN/m0z56RYRU2AeLdrJpc5mkB5hQHa3/Y+jxPr6le9dc2kxqAPpuWoqqkW
9EdDAg9RXYzRta58wGavSG79y4408oRK68FdDm+idgfcPUQQHW5bo/XeRRVZ2jHadeN09KLUuwi0
0Z+nVINmbgJAq+wIdjSONHvVmYhgfEZLjjVNKMo1qN9uywWatgCb/zlf2/9dFVq4hdkPMArblAtc
OhOLu66/VVWbsNtNa/A9UzU96qq9bADY3apmyFGy2IcAN15UE7bZpPP6VMfWo4muqm2W4ckoeTFU
rRXacBBOW9GDP6qKwZ1fasAhT7cmWJA4Wo3YSHtl8ur5vOYC7Sx3Nu0VuV0yxdYYXVQR6PFeryz5
rGpTiNNu0vr7ysyTbC27JQrcNt5K7a0SvvK5YxI667J0d2+zguxXoOt89Ia6OxsJ3LJfXr9zpk6/
qILnCAWPgWz1vS20x/cWc8lHFH30yxCF6WNruH/dO2SsU1De6Lr9vc3HrkxMt5N2w4hgBTJCa2dy
50c8t18FHq3PfAOLZ1LopwESxEnVXJyocXledgR5fDGELY6/tanDnK760Yow2hh1UwDyKb2zKvyW
KKEHIQCGOm21rgHSJRfTjpsMjuq1TcP6GmY14bUgTfaqrUhKYpUpEPO4rOr13IT6imc/PKrOtuV/
iypUii0b+E+tY4eVM8xuoz5pr62sL4JA4RN6r5h2Z4jc2vHiOQodFK+H8cHr7YELwM4Y+NSGRCpI
KcNtr/rcpi9d6h/VTtWEz5hB8L4LjsY81s+zPT24bYxDqxyt984e61MwtT2ooDkqntqo3pb1VtPH
etN1Xrsx8FgFeIRZsL24vw6Lx2s6hNliP7bFx+1LZ4UVfPjhMayHJ2eIUGyPyUnBS/gR9unOiRE8
yBxWOhUzgKA2msOUuJ/SL0GwtUd9iGBOaDGYbn0wN4I5yLpj9lEG+AuZxUqCEl5PiQaRNORrrrJ9
4GNg19tg0HVtPIGYeDdaL9lHfBAIcOtA0gEpD4P5oEu05oShWSQXYCf52j6fzA/WXQw2oBc2taU/
F31+nDVPe2z6GnrsMPrHYoAAZ1nvaTemLP981smgPYsh9q+ycIzTTEabeIcgmGhVq6KcBZyplT5Z
PZo0ROuhE3WboB6ylZB8I1kMP+nD2Yi74HUR4ZshMbhzY8N7jKxHu0v1nYYxyqpKPtB0fSMjtEmE
Ue8qV/gPQ4EbDIEANu/FPKIA71rNA6JlX0BYTLjQiWFXe3G4AqkRPg/lJ6eJT8itWCt0n8e1Z2PN
Plea8VgwVy2cST9bOWcem0I+OAjO4thqbgsNy8XMhJOHpW1njO2p7cN2i33kuOk8L3rM/VZudGF+
iSb8A0BM9dtIQtHQZX12gH+cG9N+19KkORSoNT4ikwiuhG/KNu888VhXFVESc4S/JcN11MzDI0CC
Q98iyCjabF229T4opuBYWnOzyZk3sLSy45WFm9a6HfqD0yyIwKg3tvboZjsAwj+Qavq+mIkebLLk
a67WsAYO169RZyOCx3PjdhpwvUyIB4MSnQTgWmhJsGLvLb72lgvbRv/RZOYMr85uH0aABkdtCXhY
3VnNqI1lWs0UhceoJw+SxwizlBmSEcko9Hez+D642nOew/NFHGWdp2fQy39L32pO5N90voRZi+aa
fpqrxrjYMDxsHnvSvW47ZuBvvGZtlXHy2JdNdIomZhiFwfs7x/jy5H2N3N64PL11QcjKG9Ck8JL3
GX+ArZURQ3Wbtt3H7vzDt3X/cfIzsSYUKGJCoTewA95q5JZc7xgNMY4QEWQaA11Oo2qXSMkXiADl
ekyTz66oT4SR7QPf8iEDsYK8Vbvjgv7d5ljETIThyT5gyiEa55XAiLlKQZdtwrS7Ys0Ox8zvcH/T
reoYt4yDqWav5Th067onJtCWr2ia6o9DkhiPYik8G8NKDxJmXq5iMwq3dg9SLzZMViia1zP2Ot02
yjJ/DShrl1TRp0bmASWGBEUhQhk/B2esPwSy5ny0D32JjZ3nw2kyI3Ig+gQ9NWB6/BR1AHnkmRWJ
WJP3bGr7uZ3yYoUbwHue6jF/3nMWCPVmhlz8MgUE2Fuzn8kKRxeEVfh8igaEUqj34PDt9HECebnC
NotZBYvCPtPh8NiC4LXMo50bLOqzzfAZ+WGBQJkFvNE3c0AMdgnwMNzHEqtGE8L8qjegMolfI6TB
BNjvtguA87WuR9TZW2EJrq8Rmq62etWDUO41DFgMXUMMEr2YKApJLNT+dW7myxS73SOhxmIt+xlR
tEK8wF6+EGnuVg568sdgNkGBmqFz9Fz/pIVDcNKy0D85C06nSfvvnR881gnDrN1pDGN50xwkCktY
qH4bAaLum77/hveBBSfYjbZanc1PI15Fjx7B42ohEEe5ec09/wH8w8wsewq5guO3iVU70Y0I+FKK
ybzV42tdQaIo0oZAhYhssm61c2j8plo5GS71QNcrQHGBA+iGj8EOMvPJK0lKmRWaW0jHXmun94ny
VMYmS9N9PQt7P7RN8FcevMFl6nUR/pRuu4Hzzrc0WCAy2s/EGtalU0Qnc4rwR2z0bsNKPTgMAM/2
DjhQcCekpLSQxVsP4d5zKoIeur1hzvgUTM74mo9oFHnUEJPJtsKO3spCcx/uRTNW3q3qMvM/ui0U
MWy+np2QuWMwOuAY/QKgZxMEuzAKg3UcoL5mMPStWTKvTD3iVQxt60G2KWlTZh+feWluyyibT7pE
vgmhqLORRr+cxSEKqs5jWb6qh5HVGR/ipVjEc+xyMh51uxXncRDzs0iXkZtaUEfi3CZMdZs239eR
p8fr3OM2ggk7aoL1Rz/kzDyc5CPLTXQO7erVsSZ3N5UJ6++lCP0nGfTw0ISRbrv+nHtddopZHpzy
0Es2VgUBADZ28uC49tmMLNgbwcQThd3jCOKK+F66HbX2LDGoJLDH4qxfBM6M4qAwYO6SkYYqDCzR
dhavKxCY/xZaT75oQNu0CrDLsGIktcIapMZUBIIwC34NHrLnSyJAk+bWDLF1xXALjgRmoAEc62gA
jTVH48yKM+RYQiOPCEofeVCrh86eX/VYTlA7QnczoUqznpcqMgXzerC5WXbuAzTz4hxeSY/0pDRA
FwV29QAi4zDOMFKAKz33dn/WBP5PJa7zGxMTTblWmLl4IfA74M+23jiXcAqk/zzlhsFUsC9eAlJz
p7RrPiRwo3e8NkAbVt/jMcnf9RIvmEB8+lXIw62iBN4SKmilyUon54HyAt94UsXMJwyAVaBtQtUb
DXDs1WpVaoA9Q5ACc1vaJ3UaXCvfkjYqj0VaM2RPvbfBsBt4CCkFQHCVXFcopiVe5fJeuGubIe9p
NKD0tgAF8F8bd1nH30NyJHxKCbAeMhl/xEjBIT66m7Gm23jeBMF9wRsB0N5kBncX/d9cQ32r/Zt1
jXgQY7Fvp5bPJKjAzMPSWs8gCQl4nG179OKvVVlbX5CQR5FzuphZ5BzyUbtIggALvVXfN/ZiPJB+
03vrkAZTTLZ+E6QyOMaJ85ySSlvnJvKlQi8R/rNAjLsPvm3Oj0aevk06q9S4iZBRjKEMLyZNTYiu
Tdbx94ACfdwUIKKi7XcuCW+wXLV7E47I57/70TOuwHZ9pLG1mYWAzThtLLj6Mh+6TZW7wSssAO9F
n98kCL5XCzCCW0bdrkmzLzUTA+QrE6CVNclUVZW5WTDnqwsAmpq2z3o/Zv5k5cBfnE0Z9da6qavh
ADuieuvttjtMsEXWqmpmXgfeuHXwC9W6J6bL/D+idzdmHX3OrjbvqzSXDwh/vA4SsLftu9lLhJTL
S9QZLZlhpDC9wcu3Tus2+xoauBXBztAyJOYKft7C1PBHpIK9mCRjFa08ORVbVtEvFnEORvFNUbz0
MWAxPK3eMC0Tx2LBzNQLri4GYXG0vZdkwY221qwfAUbEC5JUFbOZfGiaFW7Tf5tUu+peLK9de6oj
rmsgoNOtiiqnVEDPzgQ5bbRNtAl3M46QByd+SzuQAuF16qJ8F0HndYUFt2icrgiVo26I591NV0Nh
hBRuqLBZMPiph5L3IrihdvRhDkly+jH7XXQCl+XILZNVfonaVG+008AlO6jNTBJBgoXFvze2FWhf
X5goCNXafl4ghcxlAQ4NwK2jDq+HcJVpxhJHoDUCi7Ulq/LV08pNpkc45H7awwiKeblw3XJGtXXH
J7pGpsutgiqqxkkWc3FQPRNPcGWQRYz+OV4sJ1G9jFifV65X5Bv1KzO0pknAIny2uPrto07fK4UR
L1hDch+PYDh/9sv9m+zEO5SoUascsCoydf3VZsoSmZQWxneqWhTNPq41E/+Z5TeV4D4jvDMO6k+q
n4Hzcpw0I+IkQ7MN6vpTHZdPERzz5Tbe7rBqVHipMiTr4iyk0XvbVJv9HqkVPJkAfdywv+ppgHZL
hnqa82mrm+13hQdWxQiMum/h1xFPRXKkaEYXM6LGyxnj/W6rkt43nFesR98GmIvboIu5oy4SojuR
dVd1793MfxmJ++xkazGsO2OC3h5Td9Jb1Sn3WP6JGM22+00DO2wCoe6ijbpd6m6orRqPzwyb0v88
G05shuSV+1VQDeUJX8cA9JnaXAqICDwb2r7B652xZcwkQARgzlgNYwT626Y62sORAiSyb5Wn26bM
B9BQbnJQf2/qOmLU3SYV2Rc5mSd15W5XCWrpqnLyeaOutboqmahY/wsD8ZUFA6DuiTpCbam22+Og
6qqwchxDuj4Goono49hf1I2/PZrq0tyfBrWnJfK5asCwb9QLoX6kObRcHxFV5poIOrNcp/khFtsQ
5C5v19cuvUECvLJ2BbMBnrqr0ZQCpm28KyVEZ2HOF3MZOtRnu0hdby8jCRIY172VDp0TJdwOPSEn
K6v/5w//9hvUJrZXkN3N2Lz1vN091GRwKB0sc6OGAPV975EbP7gAsqZLDpf3dnFvcIrf3prfQBV/
XkGLNF6VwJqU3c6KS0NuUz/+pvWFvr1fYQbBk+n5ULr/fYAqfXgtMLHcqd8yhM1L7kp9h0bjINdd
ET+K0dSAeSzj0PJaqyPV1v9sC/paIhwQZxv1JAxpvmMKw9JleRDMCWknG471/fFZOriNpINtrkck
2A7qCZ56ZzzMpcOypNmW3ojxkb+AK//n33Wr/BjGYIWD0gKusABS7s+eTJ98cwEwWpXbLvI2DG/L
sKyeJFW9t1VEf5YRyTGltw29ZgSzkr96kcYYqfqr4v62/vaI3jbVftkE4yHo7LV6Em6HYCuw1z5E
R4JAjYUs2Ls9Ct3H+xt+f5ZVm6pGy1OoD8OuA6S3j71kp/bZ6mFXPe7H//kIqrq6a2rrdoyq3zb/
2K+qf7TdHtu6cd1/hh5s5Ujw5/Yxgiu3yoHHVDkgt8EF4bx8OMwAomlkslCdzR0+FOTpmReoOz66
Jsag3kspxdljbsD68NEkYiH1Co/t7FwCShnb/sFZsKpyqs/l6Pc725ZMJTpT3+hRRexmQGBmRYJ3
p3gHc7nYRdpybDdRUr94mBffb7z6q6p6e53uddV4f0z+OKQac3EYsB9UD6Mq2mW4VltmBn3JTuE8
qauvTlKBZ5zBrPDYDSG0+rV6S2C106o2f2sdfeuv0kFESa1bZlyDt5DqvrqKSxFzwfpUy4/EwaGG
pAu+YcrM92QA7o6MyVZdY1Wo254u0xOEclkjz/mPcjZPQWoVO11OD5ldI1AW9Ac1yBiM2gLObo16
7iauotsXwBKfkPKLozqhuvNqi5FeLGwYNxk/5Ri8Yi/n3zDLYeZeQzzPdqV6Iu6DgW7o3pHj7r/P
FJOxGWaI9/erWBceI2m2fGYKv3A2oQNdSJFK4AX8BS7ZYiYeID+qupBbg3JioYsyGc72pmOmJlvg
dZv97HvHGWAO+dw99Eg0ihN3XeAYdptd3VZRiRFV5NxM4zYIw6V+bq3M2qnzq98Vusl0FOaLtEqx
023rrO7q/daqrbLvf6bWnKymqkLpHwr5Pwu0+8ChqW+/qt8mdixPaxxpWD6A8d8ahVvCzhfl+IQg
u30AmtacFGtnTPrmxLPwdx0Xxe3+qjtxH2PuN4YP9K8ceqY9B+3GgSCNLIZn4XBS8RL4jOAbFAK3
NZdM3Rn1WEc6sUcHeHBY4Rvy72CuOtxH9PudvD3Qy3h/vwj3vWpLdfn/n4q52gR76ek+1Ksfo6q3
ufi9rrZujTLB9oMJLcIMaqKr9e5Bx2NRdVF/9jblUps4bPKq3TbJa/8Dq799KNXv/G2WcTu2Lv01
sIBHEoLYY/ChV/NXkiOErtVrIivkYNbRbH9Da4V4cjxkh6qLY32rut82w+ULmgAG6aP8No9TT6qa
0d2Le9ssC1IOBkqRBjCxZRKm/p17cUNJqvpvc9nbr6/lBBPnaarQdRvY7oCn71yyVHKNXm9FEuqH
r36I3Z5M39SPalqmJnVqSxW3Uy/TQlUlEYTmdQQB5N5ZdblX1da9uN/Ge9v9b/xxbFK+9wh1MIYx
ZqqBEwk3sEWqrt48rnjGMn7Zf/vxsjaqVaKN+m/TSHULb0+e/B5BtD+qxzUxdQ/Q9HIP4r5HckM9
Kf99Ux19G6oA5XQHv843f1JBIpgi9yXcH5wQRfBQe+877mtAtUMV936qOoY/R6Mtj7dfvzzJN7LH
/Z25zWduD7NqDcyyJ3/y73untm691OafdXXQ7ay/9frzD/x5lGaQ2BDumyGRmlXjyn32oI79b233
LmrvbZ6tNu+Fuh/3qtpSx/3Ps/62nFG9Vcc//tR/a/vjrH/8pWgZ8P+PsfNaclTZtugXEYE3rxLy
pqTyVS9EW7z3fP0dpHof1enYJ+K+EKQBqShAmSvXHBOjuaoNUPTNjzgezqxVlNNtrioeeLEhlII4
ExkRk/c5zHbf3OumFE9Q5Hf0KRuN3Vsn8boVJ793/dIidj3dJ0OIJfjbHS0eFvGc3B+W+0P1P+vu
h4nnTvT7t7r/76m8KZvF/XlEtt/g2ji0Maydx8Lih+u+uc1k7+UvsYp/6/5X3W0+MZ/29gniPH/1
uX1CHztHRep/y60TLMWrQcxBxd79N1q8Q+5FsXcfkN07/1X3V1H08zqAAd0PpQKJEOcmQj4eTtbe
Gd6KW/i2K2pFeSKUzbQ6LdO16uRP99c7yVTIxu9laZpl5KIs3vyMhXwiSkZq2LfQkecbzbQUrwei
/yBZa8jAf+Rqt5eGKRNDEG+XvJgQYQJ/c//tdXu/FSwx6b/3ud8G97q/bhdRFK2DXyeELGyUXr08
6W5rqcm0FPPfmAQDwkXx8Ow3fbi+PfHiotw3t9fqvSwu1/8siob7oyuKPoGUP69vUf7rDKJuSmNy
J5SYx+j+sr8NrG/t4v9zP7LGq4TJW7ozCIxoc4Tky8zx3k0cKzZiYHAvir2/+omX6L3uyx8uWv46
pHdKaTVpJ7ICLxVSClwDRA8i5ZpCJsf8w1XgiNc8iVeXl8ZpuhVXpoi7LN1OsrWoU8vYiof9/h+9
Pftfgplfhgr3rmJP/HvDvCOid+t0C3JlFtATLQrBpKiwsvvJKViOgeaijGfxiN7ilOIOGCY1qt/F
g/wnqlXJ/grrbJZOahYHsyzdxSCCUYkjWhObqma1cnEve4YvwT8LjEUxc4etycCAjBfyPfJhqIq/
0VXvIDTbBgsAoQy7RlxV8X+pUqRMapk/FxE6E6EnV+d/8NQA3Wlu8cy/Lr+4qF/+Rbep6+2qizmL
2L095iGLk5OjjytxlcXH3jfiC9yL4sL+VXeb1YmWv8Wc956i+f4nqUGgLk2s9RbYGGIV52fea5tH
w0YDBLhSUcxSRHoGgDTf4TNJq6GydqZZYHrmVschzVONY7ybKv8pVNKNMp9Djqv0VPhVsxC9pjYd
ttJU6K7cpSTp9X2+qEMedbFxUltfmg4Jngo5RcckttdyGBjZCmQQhsvM7FdEJckaHq1drfr1A5os
1pqBxiI8Ty3ciyL5mHjD85zR/ugjSnlEf1O5UOMGqBwURV0K8CiNWZ6oBigQkVkmj5FjQRbU29MY
wUKwSFtYq6ztbxzDmy5JWf9A77jtdKV4HTIdV63E+8wKhuQVPvB7z5fJFE/r586ZjG8O0XpWdj2f
BQelgY7T9wu/rqq3aiKnlyl58aLKibmEqEN6VQi2S85nWwCdUPKUGSX8JlkGZRSxyFQX5HFjxFie
h7mFUBJmAj2OAkGsbOrcLM7TGJdnsSc2aZ5bcM+yDLAwQXgjj3y3KMEPeWP/obN4tmnkGeWXyqWG
HQkkDncOAC9sj5lblEdQr2UEn5qHkagMwdBt0pycIKfpmQ/Xub0nU4PlNYdgewP1a+zG8NLPG4Qu
4cWT40+wmtJOVBUpJt1wF6Fy5YDPNIPVGsu/1NCwLzIroZdEUpTlOAw+MwgaItMhtSoxuZYZlqJ4
yC7Gvm/PStw6D9O8qVLS9kzuLdTV9Lg3BGqaLJXCwhWtZ3VGHzGbGwYVLoz3a4zD6Xwrkc0B+dfi
nrsfX4aG8wBlJlyWQbOAe6qtLMXQ3XGsMxhvJNPnmqLvTYtUZ9JaFVc11bhZYAUPBgMH8MIJimOJ
1O5Yz5t7kftzE+fEUHvQRibatELdZ5OeaEtF15S92OSj/09l3pXScnRQuTtBQrAZqMFz55EwaptD
9xH32bvGUjp54cj9ebZ09MxkJpKtkJdQYrrpF8udb0EWqx9jHZOtABDn2R9S0q7hYD1MCmvJxhgb
h9LOur3aRc02SaL8zL9AQfLfyI/1IHFzpYl+krXuuYIadLLD+KE3yxrpq1Q9Rh0LRxawx5UoigaW
Ql/Ar2eralh0GHcsxrl7pCSY8kXkcs3HsYJNlSUhu+Wd4X452Mg+rWTSD+JUVa0rZ8sJtojDcOpM
waKt+cEp3fs3aPz4dxBM8e28lTY1D3XbrDIZrM3Sw2K589MnjAongvZ5zVzZ1A8ILepHtOfdmdDx
TpQw2m0eMa1DDJUOwJrmHqLO0oq/D4rtZ9mGx4VrIInayH6IWMy7Egq6I/y07lj1hJWLBNqJaLAg
WezAYMZks3EpVF1qNsA2laUoisuTJvL8U2WREzZfH3MYSHQp54FetDGH37c/J4kzb2PmFZqz+fpB
nSYjLx0d/Om5Z4Zeh5widsWm9CcU7veyuNuGBoTkl0rRLFpaxB1u/0DiDBl4PpxrYvXf4IfyUlKr
96ryg21n9j6M96D8LIq1aI/6oFonKtSmcpIsAtaSjVs48cBd7Yf+sZ03fQz3xNa8zZeGrkuwk3n1
PTNaIWGIDsWQ4mE4b8SeqNOZZeeIAiCqRUpY4zf4PzqKQ26970e3A+aA/59DErsnv0JWNn+fpmlz
ILfX4VzIRAOXf3070Vt8yJgXan1MmllHwbKjbjQoYCFSnsJ5kwGYOIni6HkQC0OvR7wuRwTX5+ZC
hly+uHcSezjoHfjha1lH5uDIJqoSFKWDJ8YoSXvr1SAVH7KUaP3rUFEUH9xAHd1agMBvh4pP+3JE
quqrtiBB4++G+VuNRYTY8Trl5nuCPSmZS5OdHJqxTA72EJJwokDebFPWGWVWK1ZxHihPchH0R1ut
vmeBIj/1Zi4/qUF1bnnBnlmbRukCdJBfv06D/2VVjXowSS15tVNOxWJOcUqgGbyGpfSGHtl/EI16
4Z+8PDIvoo1M4VWCoO4xm3sO1WvcK/qz4oX5ixLvRBd+c9Inua6RX56DKhmPna8kp2HeAPdT+4Ue
V+ya9bTgnU023lwUfRCaspDj2b/kuMe91CZ2iXIpeU2dCo62ojVLUdS6ut9quKa6hW5AxF+YRts9
YnoFusgY1FWIoPK17rBFkNHrbWZ95SupYIVrpp6+HbDMvBTm8EwKTfthFN8mu7bfDMlu9mkRgk4y
1fajnkikkC0juwDRgaUbdL99y2w+SNlS3SnCRdysvWeF5DMYtk1Pvid7UdCsJqxh0Qv/U4Us8k/j
X3WqYZEVm07HoneqFX5tBYQ5K39OJcPc10k7wtzu8mcVxfQj1u8L0SiRxvZMBsYbSl75JKpMr2Z9
we6LjSgO0CR2ijPGS1GsIlu/TKzSiZI4Y9vLJxnWm4oi+uCPE3kJuRFohwpWDLLoyoPCZmYngu5R
65KLB9YTtOyq9HprL1q6xnNWutIb3He4nUwebx6AMeFrJ5fdEo1PuBdFK5RN0hTC7iCKJkZE+ECq
3lEUJ2n8ZvObfxalsUsvvK+zixaR3+MN/jYIe+mapI18Cj1kxIGHXVWflRcSfVZgJ7pr4TQvcdTI
B5IV+quqNjwqEVT5MraPooOoh4u4LqQqPYsqsdGhHIUmAoaqVTFczXGPTU3/KrpHyNEumX6t63xt
t3aJYWG1AmNeHMzRyg9hi1huhgUXB0lmU7elDWZWHt3IwUVLNcP6IVAsrMBH4xlCWPIhG6WzgptZ
bEURjQ4p9Wr+WugDSEqtI5dg7qZ0o7eA6UdWTTbgriw3JIqXyQdZ1OkGOb61Vln7+DAN7ZDZkvGk
B6l1KmKDBIu5WzPKv0ayJXf8tCknhnUKbkTs2fNmUhJvSQSvJn/3n7p7F7FnSM2vslOVzb8drzYk
wLRm9FANU30epJJ06dwGfUdWl84v0a9M9l70oTdfa2uAD5Sp+TENNBOycZmQEddPb11pX0XXQUuO
Vag571Wdya5dRcYpKRwMWKoKWgpc2BfkSD8k4FerKF/apA0d5YKHyh6ib61Cgpih2fWDo7f+XjKt
eBMmgfwEVaVaiNNb07tcOPWPlnUj0oj0CA7jqG2J2RZQdwvj6pgwx3ncLcCWSraI0yqHjAuj6ljw
Tj2aReB2nhrtK+DkfxpufURzca9FR0LyMxh/V558OXJFe0De41GcLbJsKs0SOWFp6btbUTSrjhIP
ax7t8NbTV9SrocfGRjZ7tNv3UxiWfjBJL99bgSGtEiVXsaXqra1Bvu8Or5v6qGi6tTbjdLyM+Li4
XSPXLzyNMqk/tvXJ2PkKm0f6XTvPdh8zJB1yY319Mptc/4EmEVikznueu4+HNo0tRCr+tKrKsjpH
alNtda3s96HdGLj7egW2BK0FH4tkVV58KDPVAiyW13kfkT+8xKEu/ZLItLx9UJopoOJy4+eY9N8C
SbLeFbNOoR0r01NgwgZniOI/IKG2N+kMFZclLzl0SWRsCAckDzZSIHKca4P4GS8y05uCD17An4gP
pZ+qjw8y2UmMsBmEx76t/0ohI6tt9+xjzVE3j11LzjKc4vrZaZgTtl2pPJC30ZKeg8MSuivLJbjm
eVtV1fCgGqwZaSAn6WFS2vQg9iyrYgkQBMKpjcG64F/zqFi985wlzrsyRtJJ7xyHawC+twqSai+K
rQZ5LrOidqdGHWAqhXHZri1Idctr23nxEaQvyj6QT11ZeC9hNX2ohq+eRWmaM8At1XgQXR3FOoSK
4V1EKej8TZMUyaOeq96LN7GWmBv1U6FZ1ou3GbzU+oj4qdw0g9xsrKb3P3N1U/WV+VmQkYVlTllt
e7/P37G5W3ZGaD8yjzxi8pCfK08Cnu8j3mi7QFnc6uaGMGfFGWfdWckybIAdjTxEgNe0UPsl7A4N
YGqB5bcv9w61VmluabbGusdS8NzOG26M0a3xRnZFUTSwYJuf6wm3LSyrDyQ78cl+W5LdgOHogthd
ftbmjQmK92BL2imzyumRKMB7W4Tj5xjOiR4Neg44UCD3EvU9mvrxc6hCYznM9eFc/9/9bZBL9/6e
7XEe0tOWtW8DfPvn/Pf6/3X+/+4vPlcte5Tbjr7SMyNa9kzYr0U/VlfV0tWNOdeBy6iuoiFj8nur
E10ARdbXYq7761h+OcFZSc4mUvlNFBtjVls6ZS2vuTPSP3Uy9tFOpq/v3UTjEDnOoqrQG/jFg5Q2
BoJJNF+DUvX+yuJZdzs4Nm46KPmD2Aw6/6+8e1UXSl2u1CCWj36JEI+XlChAaJePzbwRRVOTEN3f
ymnpdkzXYD3+0yrq70VxhKiDbXfIQhLa7lW3M93LCS+9abAfCi7Xtw77D4hkzkeMnombqsh2joeW
VB2sx9HsnG8aADqihU7/YNg2hqMxvJU8kUNWX1ETIzze1YW01lRneoPI0G9aziqAp6/IsnbiM4KU
dL6ubIwTTtjO2WsVFrrmc2Ne8aBy1V7IGzFwHdC0tVo3w16tApjduuOfhKPOzVzHCHLEuUy+RIPY
dLC6VzZJVijRO2unJ3oBXKfxrqkVS1cA0a2rbh1sxOJpgumiwY4BQm7pC4Yg6GKiodpIZdptmPyB
xdd+l3rzCWKkfwsjnODjtukewrpTtnLUpDtvSPRz4Kt4YkjF9JoEyW+SDtPfHBxgB7+XdB06Fta/
V/xkNtrQ+ucyr+trPm80meFhkINLnDto6ixFqknZMJrirCTo4kEmy6veyduz6C+6YfC0wjRyxAAN
OE08e7KTMo+XbBdffWAdK3wpkwvQIQwiDIzRtFYe1vigVWfDb+NNibTmFKeIKrRBn46WTWYx6njz
YKV9uMtBGR8cPTR2hD3yvTNO/T4th2EnyWFxSLUcYx+vC49x7YF46i37GBcjXq8VQZKwjb111DQy
DgxytbadfEDoCnQZAFR3YX2iWCWR1V49aE9wg8kd5I1DNlDZdU9Ti9UP5s7Dc2iAR271RdcGBKX8
XH6pWYNeBoOsvQ62Dcsb7ukb3jPdogzH4eThQwWCOkvccgxCSFjw4/htQvDhJdP3uLZXHn5k76xe
13BtwllrP4VP5JL+Dk15+i7F2ncCv8jLDZ9AuW+r67Thx9nr9U03n8GO8O8gD6zA4mFgQmWOQDpJ
Mfmek5eotvo3h1wDpoBpf4CNOlyq2FJnGv8EdK06OcbYgkLmCWBmVGzTWgEkA7xvOEfQWhiUD9tM
l8JnT3Kss6WgphVG8IHeIbkzvH7bJf34rpvMnRTFf7ZznhRlzHKwAfLwHpIAuPKLvtuKo9Qo3lVa
r+wzS+ldYon5HkVQxFR1zgw2HAw5vGZxq9JHgIiii9j7UmnOLaLy75Z79yEVfEI+4H4eUVeWNjo0
FvCWKY6BZ6NosHJspPa1xcByP3hyCr6CS5LC2yZu2aP0mIsQ7ZzV2OT4XM5FVR8RLelGvhNFL6mU
BerEaIHJAyI502JSMG/ULMDvqdDH4jA4cYmDBXtic+8j9kQdTuP0rlVSlPqMbKz/x3ETwKgCgfp/
nVsUv3y0hY/AjpHQ4kvd/RDx+UNYTPs0ea/HIHjmnest8sgydqqHtqLLtCfZsbyN1gfScsr4N1tO
Hl3MMt+KkjhI15ynpk2dk2FIW9BF09lpaySFTda8dYNVLrTe8r81vvSMoMj5qSvKOrN5HcABX/pK
poZ0AMrbptFvghkP0EGi72VYRfzs1M37bHe/jI22OBHnPshA3E8IBcpTppTBGpzptIh1uTzdG0Qr
A6w//XQsefLGWsrtKykyODfPZxCHiI73YmcO1sLqK9Ys//Mhf51aGmL0Qqr3mpCjCjBz/pD7CUQx
6eUti1/R3rV7yTq2g48BEdahOL5IXYCERLUuOiTHS2LOb18lJ8NAD+xbHUpfLJUSe2sRKjhZMsYl
kQzq/1ac63Dq7k/hvBF1pGAqK3zRWAWZW+8Nop+oKys5Xes9rgCi2JhatgrBwrhtNBLeL6vvIcIF
J5erD8Ufkb91xfhqFUzaq7H2nrIp61xSxbqr2kbQMK0hfbA1oCoRELfTaHT9NierFoJjSM4+tlU7
I3Fggsxv8d6Sw3OWyOU6Za57kWHtEjEgep0YlURgPU9f+HbBkpi3/RabEFCMSdc/8RR99+rE/FEY
3l4mkOlDwkHXFFcxQ+mXvGhM8H0EGVjQaH8Po3P0siz/odXRN0knSs3bkgR6soYMo8MNSwe1YID0
TKe0f/GqvoZpzgRCtA5WUByCFCmgaM2w8Dx63VQvRGuUBCmelzDlROvYmMm5kvTPeD4TKx7ZQ1KV
T6It0m1iToCWGJOHD0UjS+cIJyH2fWMKH8Se2Mip/zGpcrm7V4k93FADN8LH53bUvVW2UmsTsRC1
EHVWHYCbtGt0p8BBl/d+98+R+/RU67m59yaVvlOEKxVKpKchdgqWiDwWT5REOTh2qxxkdFRo1kNl
k0ygYkSD2Aw21KClNPepJGks1/djFE/6UUwFZLv/nOZLF8OK0JCJk9/P1mHTseyssXBv5xXNXhLx
EV96TqYkLbHD0l3NdBCCzaeX+gqJIArWLweKhttHii8YpLK3dnT99VaniW9w//DRibkFPauVd3XQ
uP/6N917/zmv8jP14TbcvsN8FcTely87f7nbdxIttw9ti/QhAuyKVHxjNLZ8yOduooOnV4R5xK5o
EZtRXH6xq9st6Ib+u8OK0Elq+zWjDezUhvpUx2G5rDCw8EOkZn6dfTPyeoShR05jJ+/MwJs2ltP+
Ii13dBPAinL4o1NjrCN1Ez8KBz6Y07e7IGl+VqnnrBkzHWwQpmGphq5ijjPK1vlhSlhkR+1CqniR
A5rVweHbDjHGGncru4pfmWduEeG96HXnLDoeO7ge43PllSQXty+KP3AyZH4QseNzJ9dHK0J/WZL1
REBnlRDdynX1W5D3R4lVzzHHEnEEwVDMC365xKJDjN53i46YaaoTH0JJuVZNLF3kiClvgZ/RpfQO
OmMR7OXmqn7okEkl8elWp2DispjyPt3dj/KJ5LlpBXIJ31TpIhrQoH1rJhRXZdMh5Zye6vKpTvT+
0jMQaqwKFnrGlLyfSBkBXhbxRfwXqcBkBYccbA/K1oLs0AyLAamp7pBvaCTnThlwAJs3Y+Jdqx4d
f5ofLL83yPpnkxMtXqIxG9ZqDmtM1GUQGDYTLmsETP+paycGEiBN1U2Ji15uG95DOm/AUTiFVV4a
E1xT0sDFGRjDXKZ5EyZasbVHa1yIIm8Q7RJBo0AwVN+q7vW1qb+FRqPtRZUtlSpcsmHCLrTOV6JO
bDTVU1kmgtkounxpgJinjfXtg0W1oeas7455thMfLOq8oF+YTqO5zVixYj1/SdEYxnJ2MEwAhHOV
QVj9bFmS2/tBdM2LVY4g+NIoSnhlzfz3EJberle0EyDy5DhgVnURG3uC9Q/Wyljf65KxyzBxg8wf
y1IkIWn0NDyv231sxMaFYL9xO7YNzdWUe7gfBU29zDKbSZuX4DE0GYW9uZVxSCrXVZ7oS/J8aQ8K
Qz3Mg+eoth8mh9FBN5WsFZWtfnGcWHowwoM/F7Qw+rMZjOqjJWq5H/Vknhai98H9j8SMe78hhnKU
TLx6xYksOTfxrggvGN615yIf3dsdNRWhT65xs4CKXD/kVepfdYJkVzXKnwrPHw6im9gwJFMX2AIV
W1EUfRUo665RkjkujhJ1KCoSJAnxiTncsHRk37kkmeZc4HJPe01rP32vghIy16tW2uEkFS28yEb5
L7pBwNyxch+cRA9Gfhc5VLRDOHH/5WPYbCXfMS+IRa0LDmLlSglsvAyGybqIBqUB7ikXLM6IomgA
mKKfy4QBI84bEuTYoGEpWdOWXcj7N+6M471vQOwUM7Pa2iRqGa3tkYwJcJbBtUAN4WLPEq80CzLa
0mpKb605GuRw+C1XUM/hVW9qtKFaTPxgIB5qawmmQrOXidgwdplwy8LNU50GRhuFjx2ehFmIN5P6
PMDDf/bmIny9t6zByw9vDYf8u9laxcMcei/2sGtOWb/eN7NKqJ1TGMWe2PQiUXLeMKklcVJUgq5t
N47KivcQAXzJx+fglng153nLDLurd1mdCLM0zGJn4cN9wxgZqYMop0L10Onpmz4Lj9pZSVPNXwFv
IpRHptAfGSVgN2iQBAXg7u7FRi2bYcLgqJr5G//ZVRPnRxirMDDqDOyjaO66CYWo2I3AzoD8jyOW
OQDns2gHZe92xewRC5IYzkhkmywhiqt4awb2cpijMhvYJ9gdoDBDvqCvpFGTkNi1v8ZW/+lBi0jy
cjNg/+UaypOPr+M+b7t3i8t6CLEDWzeK/hmMurMa5qzamNPkzoE3TroSf+/9aos98R9gDStY6T7X
SsIl7SC3qlvFvr5tMGrbm1pe7EwmCXEZVQtJbje9br4k/NWGMaDQR9Qh8x/mFlAqxuQ2QPpJMtyo
QsQ8i9KyOePamv9ZYi8F2rAqwYLwu9sp+xqyhV+aLHRpBSS+OBmOXy4MEmWum+nUIBQtZSlJqUe8
n4BbGRg/9DSQVppxzPtq2NeB2d82mh4Oe0+dr1w6fqaKWu6R/JZ7JyuBjovdzHY6ZSV2hfWq2BOb
2PJKsp0caBhz7nw+27EUWolAh0HHv95YhWNluzAFBDBrROc/U2zEH3wvtqkGWUbBN9ObNUzTnKMo
LkcuNKdit5kIeGWpNbr3/4y4T+9FsecoPfZWCHh5eedwAtloc9rffWO0erBpdeMQz7n34j4Qm3Au
9ixxrKewPoqqwjMwd/BtRiPC1qATjgam1PH/7fL8MVHqCvdRLUMDNqvGbrtWq/a7GMgXInmu6cyH
KHVsDMRGFKMQCrESSr8rhpT9AWPIZjHVVocrihQNB8vOXQ2briYfxoWfYq0b4E/tynbJLEaVvQ2x
n59OMjwrxQzWZTyCb2yO4RxS+pGl85WaduhG41Oal8ECRhkLpVMRHE1yYU6+1y5Zb68X/ZieU4Wf
iMwpDdeBsnqQy2bJK6NgCZ3IYlG2O3AD89R2kq+o79Xt1OMgZNp40lpvTdVka51FGLLY2w4vltpf
hw1GlDiBS13K+ghpgi4/uLw0ogddVczlqIzSypMabGE6dQ37Hzzd9KLpyS4rCuJ3WBKFtf5R9iWe
hWOyBr8UrgyEfnnTHgO/khf8OKJMDvLcrRFkBO0R8Cv5JBFLupLM0qsfEVRBS7UEyhau+3L2iG40
snAJUbA4vZwKtcff2K7dAkRFbRNr7IbftcWFsTsHqxSOnzrn6I9xtAwx2PKySIZrikVpqBCu7mTA
txr+5yOmmWX3O/JQZMtkUi2HybA3HqwbqWi2jRpwEeDQhbrJldYDtOJ1r5MX07869hy6xAiS8Vj9
0+Kne363KArsGMvcZfFGk0aEwBL5/m0vbRhRTEvWHz8ZPAcre0S/X0hmDJuINB17Yuypo82xwaOR
vskf7mfOuI3t6wACacuKp3wkmRb3DBsHBjnjH12g0kUz3/oAg23flvHaanWYU6ieAul34+EtUw2n
+Q5SI7M5JcH0y6BxmdX8UJZMsiXLO+dq+6NMoSOpPKJLpe8waxp71hsDC8ccOdJdAqLHPK5xwDXR
iaHgdhPCCZqOKHyK5WRpNjNSBNbyYlCbN4/fCxfK6wJfZvxBU5ZwbD7LLJ0QJsTULcnKGSF6Gae2
lNapX3vXEeL6VNrfiwRXPV/2v42dtG5sJoK90rnzALAzteBArtzacIKfEhzWRT7gTawM07tTErAg
AKlIvywsEuEaaeFOU4jkOZF8hbhgL7Uxcb2gex4Ve40RLukjAalYki6z2soMSYp/xKXSrqdyaN0x
SIq1ZL8GUpYtjCj1VlWSEZ/psrVhSvlxCjhh3xAZDBXlwR+iBjTluGvlb8z8g6UzWt2qrZ7qGKvW
Cr8u4vkr0yk+lKYDzwIgydYwPW66VzJyNWBHUbDExTNdMBpUlhP81YWDYeqiGYd0EVnB1tAledGB
7DIj/RWQWKmTJAnmK2F8VMpuFuG+YkMMlZV2q2i+Qdv45jvdN88vK6BO+c9oep/UGPhaEvwgOTd1
a/UFC8WXjnxJVl2gpfYHB2TqvLbRDK3tEmsbxtYiZEYSsOmpvwnfgDAxP6LeOOcDi/aJc9RVuqVK
f9JkRv+806NVh+twU9RHb2oxkM3GDfa8Ju6yWbAdv+OcTbz6Oc7aT6XFUF5uxoseMfJvpxnXmxMI
xBqdhT6dN3QGZLIlZxiwoc89sazyFiBY9K3jIi2qAlNgSZN2xcAgK9CVctlsuPaym1gE/LEUOGjF
ukoN74q3YbNiaSdaDqX1Yg6pq2UtLwIJDG2SvONxn7iKw4J3XTXhoq7TN/JFETk2zKGHOMQviexN
s8JIePaJJTN6WNVS8grM/wo6zV7Ub50Jga4MY3T3/c4O1Z+5FP9MQ/VHXWqYBVaQ+WXmUES4N1nf
jms7ZbEgVMhltxPyiILRf1eIgg4psL9+zJ/kqDyXc6AqG+eF2F9abWG90POFA1Jl605fwL2rVoNk
znLn4qELokWYm0RL5kTd0h92ucKPQkqOkAm8D9YLb03TX0bKrkrDB4tEjEWR5Oc0zn+nmrUrS/Nb
HTLxGvRLYCepq8vJlkQV4kFeg19L76Grt/t9g5uZD6raLclAX7VaBJGn72LXlHCjV6VmXEhGNrie
Jv2wIRsFXkcieqitdEyl1MYyN+NQPWPzxjJ0qm+IAmyMiUhmkL1kg7zWcfVe24FJ/jA5K6HBbSbl
746cR/tu6Qf2zBB77LQA2njyOk5N4sKfeQ6q6Uc+mG9qPl47c6mmZrk2/eE0geaMTchzNf6Timme
cjDWdl7DGcxVVtT0ehd7Hmna5qYPJdcO8br/GMPi0/GTZ7Noj4NJTqPcvwZNsq3JwYkH7omoqdcg
2UDTdMcAcCAJbYDRqsRw44IZuFS5WsXzCVXeSLZlnfcEcUeYcfChgQbgXeEbn2MzfOJNnS6sRHqp
bUA2Tah+1Gn8owenp5XDB/qyX6TtkherbaYu3LV6+jwiI18mcv5YtMDLQzhMXUxGNdfjScdEbJOz
DEDOn0bsqJ42LEACU6t3ftte8TTCQ9AmPt431q9ar0FT8AuLxzZW75kO8heA8kLSeywv5QxsU3JU
m+wag+ZZKFNvrHTH2Qyms/tIawB90IZ2+WA08PZjkuVH0iMCfDRxYz9gipGf0Q2TwmeBTVd5IguP
yA5R4cb4IafNMZb795YvxdTvLSQJA9Jn8upU0oE33xPJZcWibS0uvX9WcKbPDXXTRP12yL11va37
bF1zWXhJMPNn7XBYsLYXMv7vQQFbxTkkSrVt8FOTa4zFBucY57A+Wy1mPSVb9yFPb297v5IEC+WY
/LRsqN7MtjmqTnNp7WSJn8O1aPxPI2XeiIQM64Y++bDQ1MMnzbslSzO4POhYf07cG6wIgI3PGDZU
Ss+IZljZmkyCcbvRmWfsHGbLeXrGerRiHBDKxKp4XNo3syGoPCX2sIDD85BEQ70oLYiAsk7CkZb6
z7mZ/CqaoVqkTdK7pdPiGInosArkXSc7j5bGIHIMIGdnfnfQakbZRet9tg3P3dSqaxOYt1V3J43o
HeSU2AVxZ0oJq6GlB0qU3CmQu28wCEl08gmhacQOq07jIltcRixPJl7oSuq2quUg+LftRRf1qZs+
1SmMqC6W5LWqwWyoq/ARA/jGg23PDxwjyavzUx7a9qgAImM2Zmxtr3mW9BHsptN+6g2k8VEKyXtp
P6vaWfsdSNE6xKPYiR03IURQscCRkBjvZrLEw8MgrNSjZekTEWhlOSViHW/TqbN3mEy+WSHwHn7B
2674qTSMjceexzOHrxOFR13KcZjrYShG3C5l+Kjw+vk/us5ruVVt69ZPRBVhwIBbIRSs5JxuKEdy
zjz9/6G59pp1VtW5UVkIIduCQe+tt7BGnQSrifyeOaqOQVT8EjIaroTWMVYynvzGJqgk/9RwrrPn
GpWERiKYH9nkc+anLqgOFsVi0Obn3mFoSL4IVlcnBETP1NrPNkML1wyWrAh9/JpMOoDE7sez7XCr
saZ1YndLwiB3c4sAqbjBR7V6SfSKq2NwrXpWL2afjRTjabISNjWYlcLbCKLfHjy7PZjF4pBljvi9
jcOTWQyeppsjhRWhGZHE28HqbpVhLPeRktwaAQU5mbS5buZbA2SqquaBgjbst4i0jcbK1gBCT1YY
fOJvhXdqAmcv1CquAE4a5RfQ7yMqkr1vGSPJwC3TynNWYmOGxb1YpbBtd7MZ1OsGR0xniN14Nk91
58BN7X5M5Yao5WNEMGsOCI3hI9y7pPSQMt7GvRAbNa/eMFm46fIZx+disWh+rwTB1aOjIdYvwqdS
SCohOFA2IMGqUgPqziLCZhIKem5vIS2ZREPKwY0txD3WhCrE/Ig7LCD7YSKz3dI3wpgeddU6VjFX
YMh/OBGESjCV/DGl36/TFsfhzAs1axtZ4/s83sCceUphpK7IBam8TOP/RJT4GSUGtJGZft1Cq9RO
CwRvvig48y3cNhf3kFe9OSjaxiLwaOWYyoMoxKbH4HZZpIoVPqhIoSYI1NvFXY70j4SFTTEOWAe+
9aHxqVvKtPH1HrNkJKQ4GtKepin2dlSEpsPZXyhoByhMiE0M0a9Q47dRiEdSYvwaVpuvrBG438Q1
iXUTCNHEXlBX7yJb1XGVk+uElNOV4nCWSFP/AHD5IUO5PPQJU2udwf1EVFGia/cY9mVrqDIIKA1t
rSaFubzBi8CI17rOYN9OtsLEl1Ybx53Ueps6IC5drOYa3FPa11irsKNuD0rE2VbUYtWk5VOc5siR
rBuMMddzQf08tA6pvoAUKysNtwOJ47h2zmcLCnspvifN+SqzOV5DZCs5Tbs7mQ9vshm+cBLdzdPk
Wrr2XoyRiVvygEUv4gt/rE38SYbcZQ6iluKhT+Rd19jIMuLs1NsdA5RKZZDtvMVmS6J9Zjz67X0n
VKy68RAlQYzEHVX66zHMT6kpjkKzuHSDljwn5hi1Ki8lXUdf5MM6jNRbAkee9J5UTKfLN0E43Ye+
2cMFlHcMVAhwiX08m+dX27m3LQWSiL548WXt6LZtTIFNgYl9XbCO9WI94WJLzPmqrzvmDeFWKfNT
nj5hm+cw7PR3nJNuXYaGN8YanVivsase5Z6iW4Zr3zQBhp2AfnAXyAZ3OjgnufSGSn1V0pRRS6dv
/RHPvdEnDC/FBq2SnRv07VdYQb03jT31RZOnFBiDXJlUlXRfw0VN9lTSJq7DKSlVkeNqRW/xMeQh
pI7i+nBz88rQXNuOvycZvobMKaepy1ylxxswdvRpL6eXQkSp5+vbVDCQztGhokENPIscmEJ0r0ke
LAg1nb8f8605Vu1yQ2BWUmsgreTVKdsYEelkJU/jyN3bJNV7Uw6UHL3VMiZsGA+HhEQ70sFD+bv0
ychIwvLcBuHGIEhk40zjoUz0z1RBsBvGOL8vfkNV+wUj6YmBeLFR4KisKq54z1EkvaHDpTQMzTmf
Ng4uwNME3A6fq1r7SYA7W4EssEKJkDLVihu0f6kPFhJF34WfHlWpYGoelyQL+Sajp6jZhRhsrCAt
yVVd6N+Dge1U+qRZMidxS3uXmrKT8wh+4sDmMcrvosDqFL/ub/xmPqioh02lh+cZy2GcfZPEJQ0W
F4L5UodEuN6O3E25FBEc5h9QYqB+97/kW559h4jliDVKI+g86+Wzo42HqcaMBJ85suSN+tLX4iPn
y8IS5S5KHH2rLJHLYTkdU1PF9T3Ku00U0aep1P5lOTxzjUIDgVS/LIeWVwfTlvcxBe8CjG/DPbFC
T4mmK2sSsLbPCEn91VD5sIe+nfGlso0XsO1HmXVUmxBTzRnGGdHVSCcOaeLQprJE+QYFL9cmJFuw
3qqGXvOmWvp7pcGlyuBMANjeF/zzVvlg3ClpAmQojNeeuaUWDP2a9J/FT8UJjqEpHoPZ2mkpBboI
COVjdaICwGmPHtbW8W6tOgOiMU7CAFa3ThjclT8svD6TnwFl5Rj2d6mgU7Nq9DTxQCyKUF/DmqCG
SS/IgxoeMSBNN3C4bmPZHxkrIPRT0rNIg3ZNE3gcFufWyXjQPoLc/pBd89yonJiJ+Uz2xYNu5WsR
kFNIBDAu4ATJTjdNzdWCrAuG+K4x1NeuNT8V2YMrw3RrDLLrYhUwJub+L+fIQDHR76vunFT4gLMA
QINbzJu1N39pXm0lOM44FWKpfUx0awa4a77KatxUUnlOiSReydAY3KGg8FZN2Aw+ZwtVTJcXDlJx
oa5Mkd4UfvuZCyQUYTdjSgn9qe4eZCoORmY1rq501FQ59HsVg+oxVpS1WPJ5O0fzkIITRR8XX2EW
7jCuuKmjcKMm5ndo1+BUNVNAklSJUoy2+lSeE4tA0bpK92VPZGqnlh6s8I9Ea6CL6iR0m5EXJwye
4xb+m59jHGx6/AqHLrzIKIckPBxzRcPfydLCFaJHfzDu/RYJhe//zrnyqBMlNFpF+Kgk73gm5uas
u0qgwsYa9POE99jaaLUv2bV73YkeioHJOgrA79Zf/tlh+j5p/UuSo6smbQH3q4K/ORrOUzKcihh6
nh98UEJ8EKwarmTRb8xyeu/KRZenciNXMgdG4FzgPa7DtqM2X5DKccsUL1wbE9CsGukEwOugCeG7
Y5JIkTT5MUuJUyrM+8weBBN05W0OhqNaYSHt5CedJVxIe9sWhe1mAyZ3eetFQ/QapbVwfyuz/DKN
9NMvS7iWenGX4dbYyozFxapJWzJb7PEOcz54PvnxsJzQamvlAZ3Rg670kNNR/qKy2E0DtoQh2aBx
rALqdXnP2QjnfBbGWmWmigdXgBYkH1zVbecxJikxSjZzIA8oKD8sUb2n83zp8flirGaduEJerAS3
NqVbO3kBB9MOtnodu3LoIBwrpEXF8xnx0g2utfO2Mg3PxN6A+49GHmXq2jpXVz+r/Y5MB1z0oYGP
dofJOn9UaTj3owS8keApK4OKjrM4PxnpcyeSNQGqt3XYvoY9I/DlFJwnIqYglqibwOJEQT9xnlN/
CyL+6sv2DHJ78THKp0tAh5ZWmkcK0SEV2UMb6m/ZaAkavZCyFj2V7eDyJFpujHn0cKUKBCqgDOBx
uaMbeyBU+7Vs4y+630dUoO0e23wylWd/je7l1SyPdem/UR7AxwgpUXyA+qPCIKfWCFvpJjPx7Ezf
wTIC1osng5KhCsiHVI6FLJUzvebLmIHtzp3ckJedrwvTGujpR2eTzVjRzCJNdnl9yguFAQEH8OxE
+aLvXU1oIUTk27txVtBNZlhWEpIVjHZw00cDTSPOCcz2FbeMTWKLJ3M7NZl2o6RMsCqUCEwiJI2a
HarIM7TtNDnVHnlctKonMphGzcjulanBNF4mzfb69M82bOhjrssm9dcSCQdG/KXOvaolbFxmBVkG
S/rT+GqLCDNuAiwsOU5u5Uz7QiJJR+T0boEjawL+qTQ6Zcffs5k1CtVO+CB9mNjT2jzPad1seyr0
euAe1tcAkFH7QL7wR9emi7KLu8+sDHuh9c5W+r+SzE53SrUPeGTcaxrobrEqAnKO0zelw1C1MCjt
rUH78XObi4YKO/P9TyMWnQtEZK+xDRCOgYmzmvM3WSxLdnUTDUvJFiqHUMLh8+VX6OhffQN9e2IR
9jt/jxMzBukgVq2jvzgJpt/mppyUU7V8XLRMYAwL+tSA871jP+Ofh+1hTrLEnLv9FB9n1brPyksZ
i34Vp8NDHjB9Tm17X5cCSFNeEh01ubS/69HExD+obiczvYuX0YGjZMCGY30QajC4TW1wRTikwKMq
uyEfI19XQTUyw2/XFNcDl7Wxz3tBoI5J97YzglBgNgGzQ7VwJNBkiSdqYkgcGoPai83yUsf965gt
QYtj3G99I/sdork5tThtBMDbqkmnbAQON9jJYD5gGJ4Tqq/RJE9O8Ks3BjPZmjw0m4azjOyc5TF+
yIZn34hwF7Lp0cLACFZIrFdji5fDWIyu7cT0ztIcVsxUt3Gkai+Jw2qNdyzdLRDLmJEPpUUH0YG+
WL0402M/Wmr20mR26im1iCBaBK94jCBht/UtaibVhejBMriQDiWxQyCHgFSdu8CeXq8jVtf5jvVl
2jorBEOaSbIlyJR36QeDWdhGta2PGSV/NgBV+j3DFSxUkLgzcR/akR5OIXfJzlPbTSxLQ9HUP2op
hoCqgeVLX5TQqgCszPI7iSu8X/Jhl07gzFpqOntd7Nus7VZTwGCqmQGfpEw+OkA+7jaFssohPTRp
Ee6DuF8KaP3NROKyAq0MsDsZ61s1yxis6OZnsYye/PcKhMXVEoXatT02YJbQZOubAGlgRzFy51uc
lXkB2Nmp6E76c4++zoWjUnpObuKSPjH2sJbEmq4C8YvmbmBexgmDM0KyrUNcKijvVmOddHcVmenr
hnijxZD/AC5/CszKTTtwmxFHDW0A1qSWKvdxX+H4wR0hrITvVl2kntpB3WTUlKtJopyOZhLLhXpx
SmFshdpVGxwi93MVy5WV5F6oE9gyB9wcgkA0hwG8PbEhuMfJ+GzlkEzV9ompGd9/PkP9AZH1oya+
SQtgdfpWfGpji+iVfoMXAy4SVR4dW8n8tKoB7UtjVBDF4geZOpk3twY346F5xaLHy82l/iyQxs39
3kxYSdOoeM6t2dhJvYDNLIrpRjTLTKiGTkP8Bhw+mdTUtSl54mg3PBFyWiiDQIDdAARyodFmWeZz
ltaZK7Xcd7FcyeFyonotY5fIthwDqOWSvKQjH5FMXMJGWpuuEGLJU6iOpohfWov/ra+11i6OEghM
XPbIfJ5ri7+4MvlI9EQgMYHFssZIxrL7F9MxIRYn2RGrz/EQFHcqEApnVL7y+Va8MGmw+25q2j0+
WyunDUEjPVNnqizJrMez7LJw46DfCRp34oUzIlY7kW8ZFht4xGyc/lSEhLeglf1QLdHeZ7rv9fH0
YgyoLnvZPzU+Wk9oQPU2J4iGJbq9jNHMTsqvICUIWCf4LA2rW0u7uwmYoQIcOjrGKMEEbG6V3/g3
8y+a4tte7RTCp20UML1N7EaOMKEq4dPqIHQ6YSMdCZs5Z7LpY7fGhYTqvzyJqWW5GXN9j1FJMVNW
mJxzotS+x8D8UPXffpy/sZ4h3AKjcLO6nRtLxRnHB4f2PzDf4t1CtzZqioKCkSHuNQ0iE3APZejP
AzNmixSfOOy9JlTenFrYXqfVBK5FSXFi8ie9dLZJxxPMdBh7uapGpUOfg7iXipW+douxj3DxxEjW
3Lb3seFPN5avMtug9RE5lBwZFONGwQseHvJDq6TqprZv8bigMFSn537UdnOjggqP9VPbMxGxhtbV
g7xxx8HRKBTTmd8+OIVN+5ZajMiMX72Pbm26fZpg7op9P0I1oh3oRgbQoaNQs+9qdOOXgDwSpSDM
mnCn9dAo33XRvxkBuV6pf0o6uJWi+x5sAP0yBoKHXfnYAgqQ9+bg+5tbgB/GU+/THsa4N3gIdD6U
Rb0WyukwSqILsji+U0SJe745ccrNZbEqoKKstZ6eTy6e+E2Z/6jG8Nn2KhWLNew01p7tYro9FOkn
3A3SK3E/Zd5LZ6zL+p6/KOasCmPgFzPdhljgQjZcJ0q8y1QCnWvfuK0aJ74pGs5to1oH/JNXU+lA
D2QIrlWO6YXtMJxL2zNgz67tUZC20X1MU3HhDhtTBRsrUSKfq4scHki5meJFsNvSdxDaBkF+Lr9j
RFa0CvGDrjq+G1ZAr2FhRvwEcJIGRXfJLZS5yhdY+/CuBDumryrWTuLcN4zZ5jH/knLxZhG0RnUD
sa7nW9HUeRs4c3OJlgcT9C2DSXtz3WSlFVFGIA9lYvHXNksEjT/uMuiPcHJ11lKC1W3FwcW/7qd1
WbEO+6X2GHdRzHmgvjTYS6w1XZduYOxsyzLXYnZegigUqNzAtIsmG7zap5HJBnQQ8aoei2pfjc1j
L8t5q8dG5PV1eh6hjDE7Zjpn1Gm15eIh2NjuEnyER2a1TOIo4VhjUeljUwE67Bl105370r5Pc/6h
+ZyuslKrz63TlmR4b2xu+naJJ0vLeAPXsUvtT4D8wIxtOH4OnYaLuGQsH3fas2HBLCyb97LCyQVF
F6VQ5jm1vGRMxNblLBqXotXzkQ72jFjxzFmCNoafuJ7WvtW3xBfeJHU3bjD+hrnon505OAUWvQpt
2SbRy9AdlAQ8RhtuNPIHKHLGH5ZczKOkfasZ9V3VJcAwVvCcTsw/BfelAAfpWpl+R/KDY9/QzpFp
9Os2z4KNkpKMUGn2rzThaGbt89j2/kpgg+zKSXVlM7E+G/O3GO1dbRCTHf9KixN0ztKvakRbq8qW
2k8hxCifgsNglE91Apmi5eTSm0d0HAenhuET+KHnRzUuHp2+ko74WhQnFOK4kzSObri+Lo86zOuU
+YvXB9begfJzg1DxSVtixoNSYdpe8A+Q4rtJEVuiIyoAXzejb2NqE6fkJTOn1iUZRXiB3FjFdOkN
pgem8N/CWxgorCquP8xep0Pd7+vT1CXpFlrGfur9C3EhSF/AIhJthKojOWYwTS9Zbv7U83gSortQ
pWJbHB4Snz04OxUIQc0mER1n91KdMUe5WHEoKGebDOTE2FVmu9dGctCz8UGZZu3UwQXS4QFvimiX
1ZS4rWP86InRrXKreVGKdgbnSrgZ8H/TUWZWkJ5qOzy0zNLA3D500bZHjbDYOLSnjdK2zrqZC9cR
IWdLdJfizOAGrPVFvcVWaQ9nklt5ouro+8v31CJOzB8NEqeVn8DsPhKRfLZ1OHP269uh4nsREeGF
5K1vrLl5DwxAyDhe5PQxEzSDjCe9sANXYFEGwsDE1uTf3Nf9BuITK+xN3MZPfP/38rMua2cdgBcA
0wL6N466UgbaKjP4GZvxvtHlT5m2L/bUPDCF8F09VvDJlwRnOThKVT7tgNAW9g5zVIXUYEtAySby
wF512VzR8qtMnaVvHDBK+9T8wXarHJ7YMs3KW+T5dGrpmtidfT9amD/cTMa0lVxBeVBsMxZu31Je
jS76xdwsB3muxm2hQmtD/h7WP7lsXsiZAo3Oi0slNprPnZM1HXdlZ5eJHvfj/FNPbLjpo9fZEZQ6
VZTkMqA7LZf4GWWCYOdr31L/YaBpe+HsnEYoaetcwxoB6nVUqXB6nfBmNGdtFUfhqSwUUiuN7Gih
VkvyKtu2k6l60OZMqovB7XJrqw1jgNtYWRHBUt3rHBiHNS7/RNzUNKUBik7SHUOE107VssJvpzL+
CYtqMZ1q90au8HeTyiksUBzKW5qwJQNtGp61OXQOIBvu2JA9bpuR5o0yfwzL+tboCILApppfI1oP
GVxXG7Qcvbd5shJaoYpxuRtNKsFVRnLEU+8O+jemf2PJxGpkiDES7gRzalu1SukN5aWdVe2QZ/1m
yJVgXSUUZWWzK3KNuhVMOMojvr0x9+xwPkUZC5AfVrmnlu1NYBPcHqjELsA40hyl8ZxUQa7cv6Zj
7dV9QwnQBreKRtE/5MV3wECvigmjdAIlWiuT/mG11UWo7S5z0slrNerdtE0s8CADsVCKI4s/3LaB
8VmKQ2CwapITKBmH/TpwHAphInPvnR8yUj4Av0RlPzNB2Y7EwKFpORg0pWFAGTEG+gXByiUc1Es0
dLA9tH0ZpNlGAx6wMut21J2FykM5WlYEKU5wXctaf2nG6BGGJeUoPlRm2yPUyK1zPhsPvhHfC9aU
jS27bVLPW6fUbnzu5IhF3a5gQEY0pRfHoJEkdsZRvdKr0VhDo+SZHVDslPBimgzUHC13VITbqdc2
sm2pSgAbHTILVqWSHsVYf/tx/500zCrieaVV92nVdVw0SP784lUPre9oNH+6vsCvX18balpuMb9n
XjZhrFDRtVvhJ5AsA/syrwHPlItRzI+hKZ9jOe5U3dhXIaWq0upH7HeQewg4Oh03RLOxu9XxVxOK
V6klNwysIXpHbMyKO6w6fNY5toHJpzAEOWzJHlD3zpIgcWlbvMy+s66nWWzDVntyyGGtKuct7BZG
fBQelQEiBUQ7UiCy8Whm5J4WOgB3Zj+puLh1fnHB8KiHedU/VD1YTBsghi2kdUI4RqCdX95nCBlW
zjwd885ZR7NJihK7MDE5GvikMGa1N6Zd3xtm9lE3ZJUpqsRrH0Ka2j86AnjZcJAVmPbD0GoUbOaa
JZcJNB4J0HDFU0JAJ3IT7MVMo/7I1W6twFKtSA0dI/1iaZLMUHwDYzD3rvR3yy2PucDLnCfmSoQ5
2nSkPn5l3lVGczbr0XaZNdJ2E1q3UirjNu2sxsvh9Aw2zMexPegd0+CAcUqtfOHkQNQj2OpqqHGQ
hJeqS77agXl5mmr0pXIPBM/aGGkl97V522ndc6YCgeGKtCjStwrC7saxKEooFAfUKssYED+pCNsJ
NZgAB6h+/ea9srVNV4tjJyV+KCXJkAlrNoYWsgDQ7NrTUIr2pBVRdwKAmBnrDcoO+siwapRy3GeN
KO9joST3tNXLz9cNRYP+EZ8ibpuWjxekHwaaW5tqs/3nZXZUxt4j1rC6XDdBB2AOYYq3vweJhyBm
HbdHz5yb8h4cprqHLvZQqph3XDcZxLueK0fd/dlh2SslwHTDbxuu/x4IIB2V/qAr++t+kK3Hu7Ei
vn456vUBbckuRFDJ2Jrf7LqtsZrWhWFnYuPyv21pZLsapj6X6x54d02wXWIAbTMZLmLs/3mgt7uz
RT7c/Ge7oDbASmdgoPW//bXKwsVCHJmT6ue/m1Oi1c4BDKPrQa/b02Iieio0b+lFNqVe+bcxmZ6P
lQ9xqiiH9ub61HKKZMmAm71ojLtHpw7Sg16BJebB0HHnaO07MhDcFPlN6+ZyPA0qi+/1rVPtNG4A
WW9/fRqnTrxF2CDWfw4c+MORrEJAs+Vj6xTXuUT7s+v1o2ynfGHqIk7XTxoiIhtn3w4AJNh96Kps
RzutuNenEcrT0+DoT1ml8Huo6sWotObhehyNdwJl1NXxeiAzh9RX5Y6/ub7axqY7welFVZMWd9cH
M63qTVJzaWGVFYZuZxV4XQxZ415fhtFc3PGB0a4mg5lVfNkni+YQ1hVDrb/HSZpppB/It4AU+qZt
jegCxB5uimFMbxnBL8yBsrzDok6uiyDq7xMsNdcNrgoPU11Zro/65pHaq3aDwUqfW9A3rjtzeAln
/OxkasrXfDTzVap0xbuoyx9CZZFL1vmL3cfZ11jmyAZj4zufIbKndvHbjlQUGTMVJhyF26slC8es
3vojFc2qPoJWQcnNcKERVgz9gGhiyp2evediGzIL+WEQcTDaufpOa3knYfh/RkP8Zudh/aHSE1C9
Nc6bzux2lcTptInKgGgUR6vuCJPHVzOVLEFL4PJ1W5CUSCpnheKnr6q76wtaoEkWCb/0rk+vL9QR
4FAcpArlDof6s18ZjJ4FxWx9fdouByikbnv9aOOo9+9nkPVcQJ9mjmYOVRG6cy3VjWJouBAv+1yP
7zAT3I6V2f/5Va8v5I3fbfOGmdZ1l+vxR0WF59+HzPuLCj4bivTd3CfERTICvZAWlO26yoyJBC3D
E5eZ4rXKGD9gYhC5tWa271mqnHWzHAJmxHez7Ye/VWZ+QPB2XgZLt4lAbpHNDjIFVXGqg5IXxkHq
g72hee25/jOdubjRvw5+/2oWWLmEpod6gC9oTua7XJbW22jphRsEw3zvaFGxcawMu52s6W9g99tb
Upv9C7GmzdqoEvUZRmGMYVJ4W6nJfT7r+tkoM4wWDGtgNMEssEvC6syJw6AoKJJzQuu0NfBaOCWJ
SLddhUtKmjPgypJhOiWm0W6NHFZBLhj+d0LLTlo36VucbYKT5ujWlgtFHpMEIUDBgstVdpNDOtmW
SPt3hhmHd1QjlHSatL6C9AZfCeu7pQ9fNW0w3V93jcxZAZX5365j3/xnVwOZ871Kxve2b01W3y55
gD0VH8k+2w4+3qa4LQNnXLcBeG77qhxCbyAudF3WKlM/f7jL9IZk5difPT2ah7vrA/Gy0jWwk9hc
n2rLflqPEjcwSnNbsrQR3B2DZePqE+z1qBr/vC+MAZVt3a9vGIJ/z6T5YVQF0g/X/7YtHWxv0CnR
Ddq7ghQVOJYDYmB0CXcGrsJrSDujd902FLZ/R3UPRx/HTWZC7HfdJgdjPUzYM12fDaGfnbEo212f
XQ+EPs3ZxaTnQWfmGNcHU5g+wc1cQ3+3weesGeVa+r77dz/mH2sda7vLdVPp2DmWbvWuqIlQH9O0
Xav6ALsCAKXdKLHguyMOMvRQI6LHVOYELEtvLpLbAkSAZSPYZOL+ed5UNQZ84Lh/9rw+xTgfqGl5
+HuI6wuFGbQXi5E6ntM2NjBDc9H8Sd1dgftcSfklODH/PxsD01J3igbEf33jdcfrw/UFdKiMg5c3
z3MJfTxxrH2wNKBVWBvnHvznEmQVtBZcA99BDRuGPGZxq5cYVZgzepyiY+BoyPwn1wvnLgoQ3jgV
ePp1eyadB+w+1AdnKXerClmMEnbsnxeHosQVypxIm/anvPKu27uQjmjoyhemOBJzopF41ZjRZWYS
OauFg3JoJGfT6vpjO5Fcmo89VuamcrhuquOEV6/P//x43fr39d5BuJZmyu9/tl+f/mebqdvaPqsS
b7DBUMm9mg6hPv3zoKrNXdTxt84CvngWSvNVixEfqGVSvjO0+zZFaX0oMn9uNa3dC8sQW1uLQ8/J
DFw/8IB/FoXG+AyFR67brKeBhi9TnUYvJF4SasyCCStD8RpjOti4bPlTbKxhhbP+5eN5qqrsZyox
9ewa/TUwGxUGaWHTsQ/KzfCy07UeW1GV0f1KHYxg52c5rXWLtMvWs4/S0d7IJ1fuMcwuDrmOzWAk
ZwgJY7epsjJ96VWGaJOSahsFCde75bscIPO6l74OyhutqtONikBsX3RB9mxP0x4wMv/QBqNA9eT7
hyzs43tfBL/Xj5t1m2+wGouLLLL+7AdMGcblDcvvAYOSmVYMNzC3ArHFTvIzxpL0dH0w8rE7VaKD
XmvaWBwodOkVBMmToUdiXF33Qcu5/AhNGw2cOPzz9N9DXHfPyvIly9Ji9/fQqQEtWCh963UV0oBx
nPf4tjjn67M8QYAme2zvr0/jGhYL9NT9YDdnyUCw3TcgILDD1MgtKqV+mXrmqnEuqjc5M7eOxrT5
KNLsBZrH8EVE86mjHv1pegtJVh6QYF/Mq8JGJrBSaOQXONoJ0LdkIwwZOxCL3D5DJ96iU17M5QpZ
4TCna+UqIlp6e33694UkVTJykOFZ9sDdl+hZ6YkRNzCkPtpWWDmbpoTiO4xWsw+N7ub67Ppw3cVc
9rs+rRZ1kRgC8LJW3kWjquxzG11XhkqdLr3HREFHfLWOlpev+9SKr7ppCiZamyb7cFv9oqVXbv68
RddSt9YD8/JnZ76ns0ayhFmb8g7BEAf59zP+vH/ws5ozi89ooBQcxrIdNm4LD/s+SLL83l9ajkit
4er8u81uunadAIFB3cESDuWKflurtn2s9Lg+omV5oSc2H1VkVfiNWbdlI7GUjeGTS07E4/VFE1f7
NTyQcqeW8ATb3ii3uYTvmrZG8BT5hfTKHnMEPR7RUSHvJDynR+o2ZtbjnMKycYpA+dkwX/N/8p6S
1Khb8zHjWB4E2eQ4mka4LuMUARFMgQfQTG/kWLeGaZgPc+0DnEqdDhORHb05pu6GaOPV9VVpMOmc
WukfGc9jMBpF6blsrPosYawxQq+jz0pmN3Uem8+1UUo0FQF2IHMWvZQKAMKyg/x/38kstQFUt8NP
+CJ/3mmxYrnl1Oi3zJZA3GWVPg4pCiUMPKO72PfxjdLaghFJKrfDZOmHmHsEdJisY6IdF0fWt3Y7
Zao8C/4/nkwS465Iib+LVEU+jotlEX68q6oS9rbp/HlaZUsGQycn7cSoMwW4xHVr2ZTD4D+Vy8Of
/dpaFGRbKP+84/pKO00kJA/CJ4IQcTszbg9GYndvGV34UFp4VkQYvXnXp9cHdhDS6u6p7BcVEMZD
f3e4bmMHTQAHgoAMe9/pBMm0fXCw/o+xM1tyE+na9a10+Hjz/UAy5Y6/vwMJTSWp5sH2CVF2uZnn
mavfD5S7y67uaO+ICkKMQhSQmWut93mzpDr3QZ9u4jRpHvUw+rr8qzXxR2j2wUvEvUowfcToYt7H
AVV0NOZ9EpuYQhUZ9eMk5vRB730zstd9MploK91Jv+9TWtSlxEl2RFIlj1ozyiMpT/JbvU5Coowy
fxvTNlS4YbMqW1a9/0gnWLhKG26ToUxbTAoMdHy46q5qfj2UZ3zURx8Iw8pUHabZvOBt0iQhBsBU
vd5PCGk37YDjeh0O4pRnerwJzUh5QiR/1XMXvphhd23UvXhCt5CRFq//tqmXtldL19UIhutCht83
fXdUY1LxWM/LmDDis15l4kH1quLe736YCbtnrbP01zWa/GHN+30KWfS7uvIoQpnKDmfxWh1oY1H8
kxBVjc3yMdYAAoTzpJARhEnnSoXbdazieby2fMxg0Cp4qv68dJmHDF9dTIKQtRyVi8z0j0hGjF1C
qviCrLxysSxH+E7wdFmopYMDF3nemqSfzFbLVq2lteZ+2aBeli4fl0npmOTK7DZaFZAzvm+/rBk1
/3Mrq+A48p6/9nk09slAYE5Ly+zay7TsevlEL/SxIZl68bZ88Hxt7wgS98uuP29Lten3bRvYvSsY
By3YYcc/LxMT0Cf3UWps7DKFXdK0aL+Xj2/b1CPpjvfbLKst1QTW0mEsE1Jm6N8rwN+PWdaoxKfn
j7pCxdfyaZnUPm0X5UnB6m1ZpztjeX6bj60p3kYpHLNlZySOkJreHYdwJUmaurZ4XTnkyH44Bh0n
e52Ng0p9TYFWC1xfJ8NrQAbZta8G2XWZjDYacU+4ctTTH1fsmw6A39vSQgjbJdMq3GXHZQJaObuu
99W85bKg7qkPs+hy7NBppDjNPE2kG8+YIZSrZRYpU76rBaSlZVY3kIwqaDVPy2xohS4NpH5fSF2/
jlPjflnch7BbGwMPuWjMxqdaI9XLEMI+LGsVU73CSXO6wSjbuKuz6fXQMjHaYx+1BTwldiLjMW7g
CjEenU9LS6AJ5qYiLnt8lZ50D2eSv5+tMZ8t3bBgSyZpeHo72+WQMWeb1gCaS1T6u4WEntJcbJvc
py56hqW/0tFnnvrbbFkHKNEkJTTL2mXFNCS82Zf5RM0+JVqS7Ze5MS2PvCqR+CTaRkb0dZEFhuE1
bLfBrYlnb4baHillCtK1B6jgMqcrhHWSZ5J+qMBnLVu/7miLgNrp0pl9PcJrU6nDa+rNfIYW/U2M
/8UJgPyxVQbnSdX5+lEOqI6kvC67+KGeF2cSnU0Vk05v2th5GhoRrQnEh6dlbWNFeGKM8aOvUT3d
GFjsDL3iPFWIxrZZFQ3bZS9d7wlHtlF0KZVEPk7RaflKR+nUE6RXMoDzV3lRRCK3ypTdMjvG46cJ
31kYVnVxX/veZvlK2ZAb0yacr9su0R8NVGNx6JybRJDxUFXExRhZnXHKts99aZJ7iTTLoy7UuBvH
xAA39NfqQaGG4W2XaZpGXqIg9k2aVmGiOgm6Oz9ouzuMlggdJhSHej6zIG8wkOnH57cttNZ76COR
nJftcT2pd6JDaLnMVvMB5yzufKxln75KzTVMEbmTwtw17VhdDRl6ezoAlNpXCk+rCiSzFZb/Ety0
QZe/4OGUUifoz14DBmrbqXEQ+vfRg2nVX6RQspfY0yl/scqPQjfLTQOZ8EQ00joXk1bigSTtz5FS
usumpUOeT+9V53ZK8IYb1ZCWxKz626mQ3Wr5PguRYtJZ5bNXUKqolAOdMSU2jzWiyk0eWs4ThQPn
ZdMm0j91jooGUbc0ToqIzvIbcq8v1zbjqD9/Q8wY6vU35Cl9quU3VKiGHsKs/EL5brf1ytjYJmo8
7SkOSF0dsMfDMttVcebqgao/GE39fe0kffHDrBrr5Z6kUbpF7UyeRCjRo4pPuquOanVJMXx/KLW4
3oNNhiOqhIlrw837OI7dEyXQxh9OfawTZfrWlLwmgJBHCMrZe5JedVkTz8xbgAu9yJ77tAx28LJS
8HdJX5yIzGEZNX96N9sCecZm2GjWjAPYuiz7EXUENtBek1qXiSY23qCEJ9JGzjoh7rpZlpeOTi0Q
QufsJMx8kzc9lhF+yx5Chhi/yMF5PUB/ELaBq5Y22+vZtnoyDGpB57ky8qniyavxdWVXBdqmqjqI
BPOKZZNlrez0/EgCAYp+RIIKEtg2qXzzbBDfPFvzZJkNkt46TphLLnPL8mULLSV/RNLHhkydRUjf
5337HI+jwEy3Aa436wXAjtL1oQD0fxf6FEzWGnUWCwjdnuoHSzrxHen04HV5kdjrVtPrz9A2UJt3
L9DGacMof7nxC8Pb+6CDdk6QZHdxT5KjUdTuRfTqGgB0+6xCbXLBOGqXoFNxQGuTcDuUSv1YqdqD
X8U9SB2MssZMPpkRHiqRZsentih7PEDECLV/9K8ZYyDGzvwbZOX9SeiNdWPOE0OnbtHMb8YotGai
WHumBPOI/o9ay8qIq4M+0a14276t63CrNgzZlmXLbl1AFf4YtulumV1WqGH1DWy9efG2mU0llV3n
6RXiTesmKb36yumU9dsGkGXomkXj17fD1MIud82EqG/ZaVnRtuHgxkngIbngQMsyrckGzK7D9LDM
drlnbbOwoBpCxRtH+uaTw5Du2EuKAJbZehyDDaQadb/M2nH+0JDuukZM5d2hUN/WTWs+FaOPgE3e
akNknEldgOD31T8ow1J3UVUwpFmWLZMwzOoTmitky2yrTrnYelNVHJou+0QtMNJz6emupjrRbT9m
5rWhf2mJLSCcwa7iAMYMyeu8Mq/y+FY1QtVVyQ5tlmWvK7zikxh17bjMgVI0r2X2Zdl8WRKamnqg
0/rjcaIkV6mKaJRNZXcdQtKm/uSjoXo9BoMLyrXL6RPiF2ddSTLTEal/bX4BhfBe797mPO91bnlX
DVAu3tZ1P839td/ykvtry2U/ck79nd6Tq55fgH9t+fp987oZuPMP+8nBp/rR7w9+P8ZnlI3x2Yy9
2zYduz04lvj8tnz59LqsHEiY9VQ2sPnb4qziTb9a5uup+5r4FObjz3D2UjM/L5+WSV2OMFX0pMVA
7M8VnqaGww/zhh3uc9VPL6IeH8rXw7wdoauVcaNFM7tvPv4yWY5Fp6Bbffjtf/77v1+H/+t/y6/z
ZPTz7DfUitc5PK369w+W9uG34nXx4eX3DzbVjdKShqMLVUVEamoW678+34aZz9ba/8nUJvCioZBf
1Ug3rc+DN6BXmIdenVuVjfpgUtf9MCJA4/MyWCMuJocr3YpRilN68cmbu8zB3I1O5w41MrN7Sejv
Il762pnedTQwlNcumywTJy2ddVZR71uulLCXdFQwCUi2fhQbl9VkitdJOmmXBq/WC3LDXGtoScYl
VfnFTtH8dvW23bKCnBsGmnkIMrkICYqa2b7MnP5sZulwXj6Jvz7NW0BOyejGUXcaMDQ5e7p2aMI2
vylCSmk9Y/xhTmbqwQzkuP33K2/K91feNoRlGY40hWPrwnF+vvKhOVLH54f2S4WN69nS0/yyb9Xk
EneL+TPq7Zr8xryk3JgjzmSUbQygQ+bJ98VRJcEGlrV3VkhuuqmhmgBvhvpGhnYFQoFlg2eZlJOq
XYCq78/5oq2+lknV4j4TPJaU61+FZMMfVf0xiZv2QSCauo2p5V6WOm0TnTUPieEym2gkVQahAM+f
9zHRHmz8pK4Q77fmI7UWyXqys+S4rM3y+IfjD8UPx1eEeujbCqGlp+F66nkNsI66OxN9/vcLLcXf
LrSlqdzntuFoSL4M4+cL3TqZQ4fVz74REenhxXD9livsp5KLaoKyQNgHLW+5xm+r+xwsap1lF6/b
BXWLUhiO6EVgTNWJsA562JgbLrXGFtPMeWHnzPXDy0fPM+aPtv59q8K0vnUl/a7SL+QBZpXYdE4z
PTfNaqyJh08YxGzVVG8PbWo496anXS/rU0Y5RMz1AiWnZ11W4I3XdedMz14d3w/EmO95B7w7YEL5
wa0qBYWG6yGBWzqZw3Vn28Gp7YvzMgckcLz+vry7xucZAl9XZN6qE5AfKXMRrme8bcKujZG97qor
RuVO9E/2eUSVRwA6BIR9ONyqXnk/DpqGwVtHLMlp5t/iKx9tezO2pvpJhf6/p1jIep21xvAyQ8N6
JxxMgsLcTDFMZe9/Ouq8eyVgISy3xv/89Pqrl9fh17wYq9APmnez/73PU/7+d97nr21+3uO/5/Br
ldcUCfzrVrtv+eVz+q1+v9FPR+bbv5+d+9w8/zSzyZqwGW/ab9V4+61uk+bP1/i85f/vyt++LUe5
H4tvv394hp9FmBVz1vBr8+H7qvm1T8rZ4Sn5q6GYv+H76vkn/P7hlLdhHT5nz/+w17fnuvn9g+I4
/3FIiUppCIR1lmnpH37rvy2rpPEfTBx0/qSmaqwxP/yWgUALfv8gxH9Usrk0NaATbalL+8NvNWod
VukckJYIhwRdx95VSO3Dn1fge0P2+q/754ZNU/n+H1o2kz67MHRhaKZtagYgjnePfThWfUvUoTpk
Zle7YUCn3qnG+5JYUjyCt7R0S8HuNcbOphrW5pD2W6wIijV6aBX9wDmI9e1o84aQVnxyNHPcZeV5
oG93U3npgxYlKBR6zc0NR6FKs6ndpnGokihKsaLa8JBqADMN6E5t3l5YevUpMXC0ryudSD56OLet
MK6pnpyrOijjnV3BlqgZEhX5R2qYJ4zcUOhk1FVGnSLXgzlrxTz7NEnKLQfQb06R1m5cAqFzWqhr
aNNXlKBjLpo+U5zQ7i2juq/KullVM8ozVxu57gynIJerozA0KaarHJdyzfZbQ7Lr0PrFPglClMat
WCX0T4m32by/suS5SDlAVYwXQwmlayzRDI5DORw1B4wtMFTp9FeYH+xVLVfXA8PpTdj1+8gaXmrn
U6AhZ4dCPldUM8ghQyO2cU71ZBpCeuo11H0+eS8Je32banOcLtRjuDDOtKfabQN9iaSzY3wmWyl+
0S5of79BDMPCmpu7hHtOmO+6PtHoELPrClyMhLxXG7gayyRxqJcmiFCs/LGV6ylpr1TyPisjUcEs
2N8v5g9P1z90w37uC8z3qmFIoQoDHpZj0+n+uYnSFU0dgFgUh16pxIpI3yfwIQblBkp77evpgyKz
b6GR/OoKzI/AW+dv+Vpb6JpNu2hKTRfvrsBETHqCk5scagbdahmTaHnQvMlHC12BVtUryMNR6Eaz
hKqoILEq8MV2HgVy/AzrUObT479fB/3n7ujrGdFSqxoaYd4FKm+OH7ujESWifZrVycGgBIGsqoK/
mGxAS/TNbshzAY+Y4nHLSCxIKfGxz1Bdgbu4CKIJqbGAZef38ltHh3ZtWZO2k3myWw5lATIfhK6D
1oju/v2kxXxS7y+jSbvlGJpjWPb7npzPExBmacRJQzzfhvW4byKH6mvcrFZVZMEKss3QFX35iY4K
wC6f5zD0IKMZgPs2lf5SIonawVdB56jkNzisQosrHxL8usuBVE4euJ4ey3VSRl/AlRFi1OuY0ByM
mkEZv8gW4ZI5Xwg9fKH7RzQF+BX4F/1Wd0qS3Im8/8Uvnm+Md79Y2ia/1BYqLbbx7n4dYh+zj1gN
D1lDzEVJjFVVhunO7x8gmOswPxwkr1TUqTrxSI2MD6RmzVvhmoEoFH+bLcrQVdV1KZlbcL0qgCLc
GlzqaXvq6uV9V1rhOvIuWy/uNlbBS0AWuK3hTf8sC60l/FHGF2asqfAq2ucS1CbSHyhOuZrhmWKv
Q/LoRuf96nmhcXr3s00VDb1tqLZkar97XsgY2GOKtvnQVPKe+ErPJYc44yVflJaqufKPbMzdTIfI
QG4SMG9uUrS/sWt/2lJ84sPZODb1XBiomcblL/4l/3RuBNZ0CiocxzB09ecnpyplIprKig7luCfs
Y19MSf4xdyqahNq6LxR71oMxFJibA5C+5soqDCpZkc5Cdu/WfbfBi4jHvNU/13bwxZigwze+dcNt
Wbttx5ANsW6ECWr1B9JOcB/6/STHCzOjRMW8LklT7hUiqJs8qlIXPuY1GELDVXz8MrQivQij8HNo
eNb533+29vdXmKnalqZJ8JTSttR3rXzsR33oW0V0mECGu2YSkaOcqN5EB7GGBXMDiMkFEYyUVhyl
x8xEN5FC/uA2So10n4Vk3X5xSu/aFUOanIak60NXhsjJ+/HGbOBNfZwMDxjuzumA6UoNLGNXpdkh
w5zvEMCX3/udetSlY7q4aGCz1ivrGnDDL85kfgx/eEyXMzHxMyIAbqvG3wb3UdpYSoXhG6NZKnrR
lAUUMQBPQTkX9aigeA/FY+BfTHqw9gvVzfOg2DdpMUDmT6y1aOyHhAq+DYwbqld0c5Nb+i/OUcz3
5d/OETSctGj5eJvMV/OHAERrMXa0AJYhzjYvZaNJKPwxuP38UQGv/RnlKOaw6dHG4WJfBF/sboJs
1evqpRmmkAMNlP81UB8IAKaM7gYNK+8KomjkpNe6koDPCnV/nUuy286UdsdIVx7aNijX+ajXZ5Lm
3Wyh6yp28cur/65ZmK++Jh3adLhLuqW+fyK7UcOKxmzCg2qMuFoBiQ1Aqh9Dx/HdBqrYSmCMkiG8
XjUa0Pscdf/GE2N6gfQWOrPdX/TZ3o4j5RfPzLvIgzmfmD7HfSzhCPrizrtnBuFhl0+eHR76CLwH
pXSrOsoj2vrx3lRhFQ4REGS077cOMsr5AgIPZro1cFLR25ROqE/DZgPWrgcPIQCoghwr1YOhj4ik
0QvidoZ1cJ+QZp9Jm53lu13oYG2rWPswCdt7Maj4IU+R8gxg6IBOs4YS27wMsQGHfdLAQRrtqTfm
wk0zxY8iD7ZjHvarJo9xBdIDEHxA/k+B07x4XTod47a9pGJBu8o6/o9NvIfy0zw7U3Qe9AsuNTmD
INlLxEKt9OVOicnMNjn1tQt83+NEbv790bP/4SVgcjNL+GqSZtx69zqmu4oME63lHr8yvGM7EMck
01f4iGurpDWta5F2N56kvM7xIGZjt5dsqZEttpaGl41GIQ+8ACKM8WAe5tG4GaTR9ehQ6wf14oAk
+lsuDCi+hv/kJbLe8zw7a19WpqvTzVz1EjKW08BowZlObqnAvCq6yvhUePdw/GpGTqccsPO2muRH
6nksN8KgHPKO56EUhThJPpFuhw4oHW9P+k7z+2E4YoGM1qX/o69trFJ6pI++YeNmrFIM0KMi1HmW
n4N6vCLsTszQYbwgUML4tfT3TSxgtigBtHavCvaibPaaQylcYSmQyxP5Ga6IfpOhaOWMSQ1V+XZS
wBobkCedwpTrf/8Hae/aSx4CR+X+Vxm50Ve13v+DqLNoctJT4UEJm3bdZPVV7GXE9IdWQjUddxE1
GVRUUofjUJClDtk92NF4hU/BTQD6epPY+jlW8mQtYqNeZXXdbH5xhu86WcsZ0o7T39Adpu8HBaGi
cxORoX7tC5d9d5d6vr/JVdp2B4RAz2MGt3zc9h5KrKSi/+OX+ecxpJtsj+A188LfGxNeM/bEAOwX
Z0e84N1721Ft24F1b6L+ks67G3x0arOmdpy7rNKNHcp2ufbb/jPGoDGwzsJf47Q9HhWjGak3Cmcs
NFzaSF+9NnpB6bv/fkLidUT/c1PiCKHaKhFVVXBq73qlCXkVvSsx3hpEorsmDqy30Bp8V3OA82TK
R1ZtmyDM4NqGwS4tvkm0Qc8i/6RFPfxL6BlfW2fuqgbpvp+QJBv5N7oz7dGze+IsnpVsg1Bc4xZA
9XhQIonjtUhSmKei0yYseJJHH7HdRRc0my4e/GuMpRhS8VQf+FeeER285EUena0IwErdTNeejs10
7XfeBRigcBv4vrOeJPX6FqV74E0DygdRAMZ51VH4QC+YkokLEdnXLT0MYGecZ1fBszCcr5RO6F2G
ph1XGjFIot/+sU04VCTzemsacJ4i1b+V1kSuPKDxx8YvQfqXhujPvX6NiBH3167+g3832siow6t3
dF5EVWSbJKn4UXjSNQ6quAwNzl4VKhhxxzyi3tFcOzCie92BWesHZ5H1t3ice1u7DyZYwLAZLQbQ
NHKOdrKKxtzgIgWqyE62pASNg0RGGe4sH9ktdIwjDepnBdbYjaBynkSJj2JtBDgEmeYimSMXPnm6
nZYDndaU4RgmSNP7MKU/mwJHmzrjUwqvm74eVTTSdgukh+dpIL6ZOlRjlLS+e6CmtFgtHB2J1p3M
tWd9nPRdbFA9GXTE/lP9j3GK9ds2iZ7taeyJA43KzqmhWg/4NbREtxCqCMP9yEsQQxFFnrUIp+S+
8S7hkKCoyjoszIae/6RDjTq1J3vhgdKrAq/ZFLbsNwOKpDVQ8uC60PF/Fka293RD2zG6geet81RP
lGkfkCUheaXU1g1ym6oS1XLHAnxWPyjQD6g9KdWhBhdlfSKYnMCQyfKLMcQY2eqRyFPWus3sPj7R
6Se9SMh/lUZwLxg2p1urjfH5NGdZq5KTQO+4l4Msbw5W1b/0AI12vmIBMaWyjR70SB45L64IXpwN
s0bEbNdHMRt8yrF/MKYS4eb8TFtT6+LBQCEAMY9NR4bDTQrraMiasFBfW26FGxUlRGcVu8hzbKFg
1aN421qZ4mogqtcIExgXF+mAqaxxo4uu2doZIKi4Bek9UXLgYpQHFNNL/YshhSPTzl9h2SebhOWN
WmrHAPsIr9E3r53uKsMESraTW2opAAvLptwt03YMcfRDnhSp6+EJ6lN9RYDDpI+IkQ0ZTzGAPYud
LTGXJ9IT9qaucSPAhoxClAQYGwi0Zi+cx7zDKavSYDfAWdC2Xq52ZxDNADI8HshAf8DSZHjUa4hi
Ro1YgAIqDxUEEtSh8yEkWPUu9nyP8h9EZ4VjbROBljIe7rpstCg6OBX4auylYk47azCuYBT7ZzX9
2qk9LCbDg5MT46Jtzycd1vJKS2xnHeCiuKptjS4Yo+RtLKZgjXSLSpfAQEk/7Kh59y/18SukOBcx
gXaOuwmUc5QDyTSoYIeZap7UDG5H0Wo+fseg8KDsBXkUnbpBGBtVoSmXarBvaso0Mks94aJ29gDi
bHDOVW8U3EG0+YdTE9LvACFXGyNqh0foSPEG1fVMQz3Rf1T2QZpVV6ALAcf4ofcUNNOjMqmSulqp
4U4A8QaB8aHVAZNBQxGPhQ3zWcmD7gh5Qq1oDcMAX08eq21Rm9nJEnhtwFk0njLdt1whIoprdTAH
uVKrn0rPAPYQW9f1nLBm6M51wnuW4Fy9D2MUxJoGhkAbnK95Dzok8w3q8qJGXRP0ua18Td5ZikGo
Y4z0I0qsz+Ad/B09tYau5OUIJ5eOBkP/cvpoVLx6yhaKdqIRmvC+pR1RA0aNLwjo6m1pivYgagX/
8aniEqbypovBBzs2dZAMsxnhZP6ePKvmZiMlLAGlaHZwn/ZDdUU5auMaIbSgvKFWHc6m7cE0QWqq
9dUXWw7Ib1StOCQt76EOQsclYZKPGh2Z1Gzqiz6AxJCSn0tCfTcl5Q2pzXiVV0JxhTQH3vU1XrZR
XV8k/YCDQLsTVf+c5cYjWLHsHEeF7nao6baFAcEPi9mCyPjlclSq8DB+ByKxwQOkwhdYBFtD+2wM
Fe+q3szWQaLu9BFqfJepxXmq9YMQqeGCBVvBa04vCl1eLMbvakfBuKPhZVAExymKwL2MTo6PK16M
GjjFhrqxKrWiLUl4CCISHu6oRQMAbeuWNJB2FRAOt1unBYsJq7WfYI6EolIPmszVve93NQJ2/IR7
0G2OBTkosZK5CBsEBEFXLzewCsrKkcqdCuJ5QR8a7WHSPjcpwRtGLGJVOfElNOwWvj3/4DBV130K
SIoYVAUEwUYMlyCLa7IIH0LzlFlWdOqDdLaZ6fWtJwwOEwe0ajSCZZqLu+APupHaEW7QRqpldYiU
HG/r1DnV3T7ThL03SrxuuGMPSaB/nKSNcwg+iOs4uIBNg3NgShdQSNroQuYUE4u22cssPhbOvQwY
PcixuUiVWoN+QnOrqha+HRE8Aoag9qYrOn0t0rY6qla2tsIKw6pAh9c8FmKvUWNHotPWtnJyHuJB
vtgotc7gWPDFJMjVRgW8P0wD/Ngbj1NPJhgNykaNkf53cIUZx2BBidvIVWLM9X19vU67P+pGja7j
SblNDPKNAAaVzYjk0oVcvC7sDihubeqrdJgAoEbTAXRxvrPJ4azIpgB6SEEAampf4CBRPcKb/dwr
kD6twYddSYgYJKbjmXfxnPDgPX7gKYBqKekZmpX3AOq+0lwls+19LdhW9w1SwOnGccK7sCXMyCOH
TpRXcj76OCo0zoQGuthZcfOshtin0RIPY3oFvB4Jv6USdqq2mLKWWyxaLaLQJEhq6xEpar4hN28S
M/NubOi0cYoNj9VQBOYNMLfGwd+2TXEpgOtCear8bYU6NzLMO7rUrh5a/amlqMYPU2c7dlNLGCb5
Mm68rP1S+JUN6Ju4eC0++TYVVxjV7x0jvq8IjUCQaz+2vQFrnWbg0CfInrsGC2hTZLAVRwDFike3
TY+PlVpQvzvZAECnYq1OUcnrLZNQHNu5vjQ090JH6GRrG2qKMA+Ya6Ke+rmSk9LB0C0SmmZM5O5h
w4JcQCvht6FrCDCKWmyI9WCnyBHK8aXoxUD41nrRjOIx6ivwcUMNVFqJQIrRnfDaZjtSVJs46qcw
ENsSF63NTCmNQuC2RFgLKJ851j7DSZUD7uq98tFocv7d4zNje6yzSmcX1Ay3k+HgUHWyCuI4cdsM
ry1P1A8BAzi6FTYsO2fbdWBisDz4olnIjC3K20YaOQIwAR7uhOwiaxchw1nXZTArOeRFJmEcYm4S
ThQ1IwS6ApwoJ1RgCopm207DdWyDp1Xb2FwPKW67nlw1HaKoaLYniSdYdEDFuhWt15Xwd5Tce2OF
/oGBU4suOJmDQbLAUKItziXau3UT56dKSb7q2XgE2j1a+Mtloz3f9Li+0XOD4141NNcg8ALvS+wk
t5adon+p9lZXPDTEG6h/JsgBZg3YdHZZxdjyZam6lz4vPklYBi9XHpe+jL7Gje6mfUZson0IqKGB
qGxorsADpPYVebBiX3M/U32X3aSO3Ae8Clwrznn1zdFAtdO7HfCVu6ICNjZSc30mBcgjUQ6KO07V
ZzpHNNmdSbV6IB8weaHp1DJKmrHarOcJ/ibZhZN5I6C2jK7KPLusWDZZZl8nsw0odcxzs7Z8RAy+
aRzzednOSnvasWVDWDh/brPMj6Uazm+h2Uklu3jdUJOq3MpBPb3O/vBV86H72PFhoAWeh1ka9b95
D/kLM873R9abQocQ+cNh0VG5BOKz1zNZzvOHc3r9sh+O4ksdz/go2eawAqf1chowx8Gq+pEPw5Zz
WXZ/d34/HPLdNu8u3PtL83qc+bB+mz3ImmDUCHjNZLhuNGp6MOu6uyIrvO8iqgN6e3iWSbunr9ru
BsWHNQuy6EKpYPSMHZH9ScWuyeSNto1wf1r7WtdfU+wEpC7tP6ZBi+g5xIoM0wjA64e6MNV12lDU
DWSMaoHHvoHv38Qz5AnwLc4cOEpoQ/cEr1We7TRxS7X3ZqvkjKbNwMQlxeskQ4u/0kQH/y+u6Fop
eFh7wUXtFNkpJ/du2cXJctL0WsjDYDnxJhMMwRiAYCQYQMuzdPWPOpD+baR+qXq8dXXK5YFAY9Hk
SWPYOgds2OiQDNNzFSbIFBF198A61WJYWWG+Lon2ucLhbYoRAW4YUX9ItHxcVb16jCpxU41zHsLL
MdIaTk1ARX1IqWjeTfYa0hlDKepidpZd7QLDuve4V/BsBkOHLc+mNrpg5yjXrd6WLr/azQSGsH2B
SltiZW6i2vU3FSO2tY9H9rpUqKwpPS5a7SlkN1tIUkZCpfxdSKjbrSb7q9O1+roREuozxCqrh5ZG
sNzWXxL6bLrgajRBv6VcG7YSgHBSbs2ZwgmxtnUlhPvUVkC9Qvo9nefmqXKZDqW8UpwDVMMzcY1n
Vet2OTQfP8arKa0ZBwU9PGy7eQCwicOcxNar4uoJOX7COeXaJJu0qyK8oJoUNGDfUKDWV9XGA2xL
jDa+KQTGr7aPwcXgjdfguU1+ko/4Ot92KB/7zMQ308NvqxJPWIwkM6c4uMAcKudsCaeLqIYZrqdX
Tt5v/fLSVr3wZIwCHwTu+tWQO+XOS43hwq9jd5jGiH3lAdBZArJj8NZixKtBT8e1MynhfkrzbZCV
ZHIsA3/sBB8mYg+e1uN/XRXryRqrg9MS8gjIZI6ofuwsslYpZcYulr0znhmfs6W/aClo/ZRRq128
3T3XnPxwX2jhSzxk2TZVxQsab1AcY6/tIc86l4GI11rHGVNnAmbDhhg2tsU1P63GxQl2MXllzC1U
AhrYlSUUuChez72MLn0dmWa7bwNs5Hv8haTuekrLlSnLgxYOxwzPLtcp/ejOHl4MtVZBNhBCaYY0
dtM234y59bnrgDVU9pdouqumCZM2jOK6UNTnEVRHF1abCYunlaFPz6ZBTzIL+6sk8+5xCH4hi2RU
9rQO7PEQm8qFFzScZJp4+852lHWA6cmq8GFNSs8U2NNIbI/i/OOASdjOETCBmszyiBqVVyLS2zly
hDQ6jk+elm+CiowAaF0a4kry5iqro46SfhNNXxyV0FmGhW9KEUOlxxksVvtJr+t0roDjv68a93Ud
38zpgbHtB1ptK9yKsL6Pa/9kml9UEXhETfG9n6hr+X/sndly48jWnZ8IJzAPtwQ4kxI1lFTSDaJU
A+Y5ASTy6f2BfX53/8d2OHzviG4GRbEkUgQSO/de61tplaShZ9WgGheSNrHRECGQTI99SeJgaVaw
EfXWOHSd81mPHouGnQDjdBLy6jI0I+ZcjVurFd+NYuUaGnI/QpfUkfpSMr+YOBazPyMGvVBK9zSN
wbB1PeMPByBqSFlSQ+T2m+HNu5g6fx9j+oI96ZG6YpkjAZLLIbZMDkCkKCk5SLVFg59tMiS4xaA9
Z5bVtvyixpAiyc5ks5+Ui7cxg6Mo1+FzYvbPQZ0Dmh6Xt9IB3Fpkb4G+5vDU7WnQcdZmuXFtPLmf
lHky7YAuqg2kecleiS7qQ2aKSQRPZY31sKt9jzN03roNoDZkSopsMUAsGpGJ27GaXnPaFlaX/6k0
/2mVYW5EbMtQKXubPZPL2e0wCnKOLOVTVZAj5Zj6lmGB5Rm/hGUR+wALskq692CpYKEnqAHGuXpt
sZDu8yr3I22mBx7EJAxI1e5mTwMc1ijqGavc9DbNBAPUkMGvKZahuaFYS66a/pDp+RuAYaYT1vwj
RjYB6cwowmVcGF2r5A0h8m+zW8CDr60npVw0yJQUQ2l6z5ZId54V6pIMLKfzrMvAGZD22teABhlE
9Xetr9mwEI5ynYQgitd584zxpHefiw6Z3DLjicVvOSaDdtO7rAMNoZ/Uiq6gDO/C2GN2lsb9uNdq
slUTmZ07vfpwKfSQYJug9oilHQjmjDD1vyoFqTe2wA1zhha4c/hwyMPKCNRIg5n9bMWcFIn5Qc+n
yC0FqVlj/CMlAnRTWGI6jOWaNOF8jjRwdzjJGH14e5qi3ydSmM6E3/x2Jc8dLfhBDZvELA7CoYWU
qWb6wn7GkZkGzrLFoAMQzyDVoSJdr14xSwATd/M4ACbwQPB0dYjAtYko8zsfU2qRFQtBMGoGZd4k
27gTz6a7EpDt8nUYd5pLLpTF6slWNVt9V/2xzDEw9Om6xRsG8yQa8QroAY/hWBAd2jprFsCk7zOb
ip9L1UkfArAM2cJ+sCc3NK+9CGtMeXBE8if21BGhirenFGFZBvG+VUPPJgLHXqjTTdysHSpM5tUu
aLhw6ilAgrw6NMl0bGtwzETOsnC6YOeiukCI5xTZt5hGZlibsOnMTN5Me3mtAQIcByubdwAMrzbL
9+xOoYaXMPQS66QNKZHasjlgXhBbp4LAWExphKGRGXawkp9wosU5kMkVEBEQfWvDACNRqOIPS8jk
SHo44chmttWNhNAXhw4IzYqeMQxI7nG+dMnvOivtCPSTv83NNkOUWzznIwFxIxTyyJOAAq36F33x
skuJVTeM9kTYUfaeFMn7SG4HTYKB4sgAySQZowMbjZVDDdSXeycO1GMJc7pzNe/MSfTLaRKfuQgJ
8UsNEbizzAdtriDiJh1LwwSrxIAyfEpUZR/Y7dCoG9rPapByazYEUwZO/tB57rEHhL6hmp93g6fX
R7ezdn5+EO2UnyI2bpCiYQ2cAzO/LmkV4NVbniEpoZ4DmNL3ewK/J7YzKReJTzPDMlJtM/I5yKsb
1zgBRkIiwNtg4YktW/utC+bnpRneupRxdpe672MrzZ2mHgnMWIOExFVPKUnsSlyR8J31xLppgBs7
kjM2s0gfXU7/kIH7AxiTipO9iyN/7XcOw3s8umtEhBfZErgqKwn0YvZjHCMGUWdSbSFLj2yt6+lk
kN8nxStzgjwEHl1BpMiflXETPWZv20Dx1AlwcfYSR6SnNZux9Q5Kg3GhjfZ2kisTDXgjpXj3EOtt
enWq+Xk0JnqfDf1IJu+G9ihF8IJTV5zqLB9PtG5pStcQlLd5SzflrwdHXFVdjzjI9BoGS6WcN5Wm
tVxiW+tbYjKjGhNNA26ek/AxY94TZNZFo900bGDZzB/c1Ns2KtBP9xsv0STyO0qnXMx/3bjgJKPU
W6H8oz6evPVmMJuTp3TrMNQa7vdx/I7SL960tWee5lKjWBStEYl5yM6z+w3iJXMCrVQfqHO3hTV6
BwML4KmVPQo0q7nEmg5Her3R9ODf97hcgc2lIRTeH4Pr6MguPxWAQk4i9WhlrvdiMTNENeaEqFjD
OdprjD2s1+4039/h319bY+VFSwImJKk8azw7I4D0qRUWnR/RnFzFFLDO2D+AShQ5Ag8/eTeLMt7S
ElryNj7ef2dNwiHf+5+/PqP7NhCRd8DrPp9oWefVJqhVvxsVoYmjnE/DB4Pm/pSu378/SUoUbxIv
/EZZxGcATNH8EPkG6RC1E7ot+w9INYDkV/gBtLqaqyLdiH4Cd6rBQoS7WYd1Bzm6Jo8irPWJNPua
soIjYGrpLXID6bk8qQd/fVMV4I1yo4h0yNo4Owaxt+xpBx3++ua6f+eDZFAovxTwAWZgDpCvDpQK
77PinTDsfpLr/vN+k3OpiCRtq43ZExGCEbA7waqPUPs+5G6FBrUVeUQVZ2ymBAqDXG+AriOZYVyO
DztXUSUW85SR17PBaG1+wMkUxEsXB7Tczskrkh+dS1SIBWYiEYJU4KUgwWW9oZ8dGaNHqTx3IHDL
2KejIf79zfu9cv2y9/ECuoCMUWMz9Ew1GMLW2lvzJvlGgiOjHCKgjbWDY6bQFsZvjWsttNLEB9e4
D1bAnzUUURdvdToBdGHaj1wANChm7z9Jw8OECz6VPsht/c0uQXXR16DLq79BhwHPZZo3U1rvhmm8
OVMGiDEmuaFyn+Ns2i1Kwk3AM0JN/LtJqJs/E2f83lWMQy3Chxgj1I+eNj+hwHwbpnmDXOebdKlA
vOmHPgX8bgOMstZ9ebb9A/Hlk+xdNputLsmCQCrm16RVFqxJMy1z07SqsyUQsFOaQQUbGPVVlIys
SoDcvOVSpIpN3frQ3zcD/SiGDmN6rMkJuj9eel2313L27Ov3/uOpWbkefPcfef+2Pgpv20v7/T+e
NwUT+vr7g/fnqcHxd3pnX5uCFEXkuPUhWQBqM2og8mu+Agqm1R5k32OGeBFos7AiSeibRwWw8apA
EMCpR752rvLYP/dYr7duqV9lXLmwVusnQP+Pce9uEFkQctZZwF8TPpBqxhk9xc+EmTLGcTRinwL2
sDqrG9EcTJcYbUxZx9hYtN4Lp5yh/wEtLB5bUOq1nLdO04MKzOOL653sGQu2X6TREoDQsioiSrqF
4gYTVX5yZX6WQyUfnNUy26+9OwLfmWO04qtD5rlvkHx2ZnWgkWAetKZ7ZdvvUdN1e8chttoR8PvQ
KEdYRtTWHY0XHIbyADKIopvkRs+nxli4XO8tbNU9Fq+0G25SQbUeyDxKY/PYO6kXweLq97kvDylb
FkpFFNep7ZEs0+vs9YXxx/Mk56i9REPBJCm38u/kStGisdXW45q/zO+64U8nEgl+GFkpdqbr/hxK
/+q5wxOhXzdXJL9sXIdnPdWiJLkAKZy+zQWg3WJwjrlvhbNO8bsMe+H405Ht7Leq98mOaxjUkRLz
qxn8t860kl23DgKGxnvg7PiWBSl6AyMR0If8nS/Sr3yYv7Pa8xabo22Z7CXS9NUO5M1zEDkx71el
JOe54DwTc0uOQQds1lPjHsnXb+0X+6z5kvvuq+Em8xYRqhfhnXjFcSJOjr0ochRK4n4S70/bzPF+
UNeYrBDYzdaJOWYVaOiC+3jnFOrFZrNSOaaxN6p3y7V/ejUZ2g59wZC52rJdtdCCaaz0eD1WnK1a
qpY0b4ZI4xS3+6yvbrR6qXLZnFvplpTxwziMl1qqZudoNUuEPYW2nt3Af35CwLjNCREJiAGckg3l
bKdBFMcJ2KGgo3VNdAtgUs1ed5pb+OmY3txHZTG8KlCSmA4oVs+Ur4nBEBhszi/NUtAbO+0MKQhh
0niVlfywC8rV1JpvReM9EZ3zoAnnWZ+n97ScvtdpevUcecjp2Ts5GU75Un36HvozRXaopXFa2HMD
gwhMHPUk7pDkyS3Tn9Ra5GPW6RE80oWFHpO7+8sdmsvozr+lYf8eGcmzQP+QJYK2wcGtm403VVd9
aIhBhNgDLl61fFWD/6dFaN4iJAj6XufsNG7W8AsNzNdkuJ/mqxiHnPYOC6Xqmp+L7vLXT38T8Evz
LHbmMJH5Q1pZH4VaWwEmM4thelsCU7InyhELwPTvMUxioidlqUs/OC6JadSBBFJwPyyJ/ibAs0U5
OmH68PquW38OepGeop70vkUCW/f7F8PH9QCaBNUZmDcnHvQNWp1VBgg+3dXDQK9NZrf4BUpTXSzP
YkjPCy8GvY10e37NOwHNTNWM+rtzOooPAVmF0f975hfFduSySiIczb4pDs69NMOC9HKhOY+ptLq9
UZMvqQHMl2jIjXoOotmQD9bk0gUDuk6yxH6CLOxKBhtsrh/TxOSq/tiutiG7IyDDitzEuYiF3hXJ
JWFvOiQ+x+lRJxzNZSZFa83+OevIcGAtRItvpJEJ1SFS+vjqD5jdh3mzxiTJlvEJjvdNrdH6xcnD
asUBmBsUsLyxg9b7B87SVSd8zOfhabS0H3HgEy6MTpT5ZrhMtyVh6alaogDcaEzjkzaKx7GIT03i
HBqTztdsbptqfqPBZHn6H8TPgNCZEHjFMxEdL5NQ7+1MNmFglAQAVpe+ZACi8fFMDvpHgwaWgQeP
DVxpPVkFFhVPBF8GkO4wm8Y0TGdrN2Q6ihpnCts6G/YE7KJyHZCS/EjQ0m2CKf5Usz5tDV4H5vE5
1W5ODE1YVwhqmFeO1hetibNy8CnZcftTCOKE6Ovk7QDsdfndjsjQIDAyu/KcvSaGtzRzvzG1oIk2
0kHOiF8RTcc10/Cf9CwBYvsR67EM2WU96JV2zQ3108+CN5kwCmVSiCAO/AbYcXBfb1rP1bYJ2p9J
mtMKJFRVwxC0m/wY3gGN/TWmd2Pbw3eGSQDPc789YFXA5jVN6NpMnepBLkfTnH7Fgv1LMapb7+pE
Z6SVHiGboVle/9Fpi3JxnZ4SDMssdwR9592ObfKrGn7iFKc2K4jOMIU4G1PMQYSgH6LnS9UbGMc6
RG1NWo5YGSiBq+nHknj4SoP+PakJoXMHPXhM6KZumCV/GQwFDrifsm1WNdUxZS2xNQYRCBOqSMPp
FimNv2ceE1a/GLRAlQkUTdFn1T2o9VOqPwSrjF5vY0IbnAdfuvD7lhdrKlDqNcgrDNR4Tixy5hTu
lneJ7mdtL40QfmOKmnOnBv7EM16RMZ73ZAV3B4uNGPw8wjZKKzGIDUK+3rjsL/HuG4yfhz+FQcBd
gOwpK8huSE2zjTy0jBvVI60CAyBOmfDtnfRbEuuN4DUG6fci8oIWij1MBCv7hDmP4HUdUWRnMtie
OuZ5lwCO1MXNOviMPlWj0TnNxaiCNkoM8xqY5VcyeeoS46M4SmZic+B1l3G98ZtMbKXBx4t3zz2Z
q+9kkeW5kbTISUGtz5nFBhHwMZ0l1JKnvhyD3WrDXMrKONA/I00G9dz9xgdOpJlVVHVOsC8cbzll
g4UmiLZ+4s6gEEcuooY9VsgRBvpjXEoe7jfGgnJPC1Ca2+rmM7h3N8G8uhIRfW4MEVwAN6MVcSXO
wpzQ3QnVr9k19kVyMQwBZQNjauQSynHQX6hVpxfv2Ka6evGhaWHgcEiYGxviuAXTr6ma+1dhQKfF
FUGVmOfm3s855BJItE9W8y0ZG+92/8JNjGVnrDP8Rms2k+3MNqcBkgLbRNFdDARLpSrluupSzbQ6
Kd6w1oKdC1X7kk7178EW2d4ye/dSKpxVRp8dXCZ0odsNiqQYxD/EwzwEnkQ2N8YaVHBsEeVq9be9
2d6q2RR702S7J3Ky++aptyktNYbrleCnYU+3VcOUf9HpuYjgQfr72WqXF35KZObisHBRfyRX0Yjs
yWiQ4U0ydGeXn7mPs8y4JAuXuMEsEDOaWsuHLAn/sImH01KAqsuoH+LJOmoBFqOUcqLMjfw8yokL
FtF6QfcsFOSHIjPg4tAzx0THEENpVzCZY+Sn1O7uiPIOeQyw5ZbT3RPxAay44iDtFgSjW9FxZcoG
/rGlr3j1qd63Lo14raWvOAzCj+YJ9QXiAUyU9inOEFQO1kCtSJhXad+aKT8aNP6ooMh01Mw3X2fv
cTf0jq2dhXoyhDNG93C2Rvx5XEC3xJFsDSDfR+wH10R23jXNJfnwon8k9eqihgqandd/FJP2K7Dn
NYGy2ozJKm9pSjYEFX8I9DpsXePiXNaYjykCqw2RXQfG71/2sjyoqX5p6qlg5inJFR8SH0YFG8GG
y2aNqSXzCPztk2zrV3Dny8n+U8RzfxB085A4yQcvj8/r/8rh6pt7cxh3QfeeIhJjrJlC3z77MXC5
JVse/Zk014n13yInRi7pB0EAz82gbaSRxAhZChReS8lnRJliMzsjwIyl2obcESGACuEGKebGox1N
fvJV5gOCWigKm2xp1DXPfpa1ExzZ7NNAdQcYQv3S7u0aGSbBulmouc61qDt2xD2W7CSgCdYXJxqv
A1qtXKy9ZugMsc6MzH1f4wnJrZm/dzHlRzqOhzphw6bm/BLkQ7WdKvu8yHG1TAcSwzG5RVDoDklh
JVQzIj1Ykp11XhHgDpNgZ3ZzfLLckrNSL8WzZZiH3P4VF0FKDY7iWjJaPcd5ehudSTvGzKThcBLL
TnTPsU6N85BLPyInCgFWOVXbih7heozr2xF2Bu2Rojsv4Mu6mgvGIv1jOrb9Ucd8lTs2w55JPYG3
u6Vd5R7qgEAW5h3ZpXZabQOP8ZHr4Tddth+cQvox1dB6+qoPjp6RkG5HJ880mzeTKdTeHQkhz/P5
NDrZM6ri1W0iLwsUIXfMyJXGUrUZ6vkN0MlGuQTREVK8ky7NWZcUsrQRE+R2JiRKfXZTP9JWdC6D
jn3AbtlRmTAK4Kx4MVbK/MTxldHLa29Or0LZjZh/vBb3eW0fR4WUJnmq2wlk5Oic/TXHDNEyUwnn
vUQRYTmTj8MEbi5P/zKUoe3qwqeHzkRim8k2igPxdbfG3/9iVU26Z5E9phiTYiAomfrWOgedtIhN
63vngT9tBD+GSDl4pBtiv5JNQWWFwhz3JwoR+sA0KXw7vwyB8zSNhBffPcB3s58+kznqcoCHsQPr
xnMcdXBQ9D+09vP9Wb3oUWgGeFrBFCD2rqlBpnRAAZVCPwMQn7GZRohg+kRiu8EeGwZVQe7DNx6g
m3Ukzdl1fvV05iag1fZt4RthgDju2gSDxb8FLyC63d2aqSfaV7JUr+z1mZmp9MDs5VwYBcUmbpqm
+ErnRD8YLs3gQRnbwsm+oN2tGwuounevvTHZu3lmgFtXSJhizoA2Q13lKlHv0y2rAwEdK0oAAzgm
TWR6mk2qUvlpEcYQpshGtw2sWepAwWeDeS7xPkqacSE7zNfc5keW1oqG7+JjScBAhC7qVGG02gw4
YEcXzWxWvtodeOK4wGpMz+RgtwBFLCquEkwSoyzUkvBdt0MQw5tZn+nBjPxrSS2criImJf7Ip/g1
EQsrHTMk5GvsdseljOZA+2NNU0BIXF2Fk2JCU2Cg7rGGoLMKFRIjrTN/sZ6uFrbiZrT04swZWJzh
8zvg/0dpihRiNpsoy6dL5lg/PIP1qADE0qRU1HqLTddknU+ZHyNn5FxwHsmUXfn+znPHQbLwqvxB
g7WCp7zNlw8xshdzW6Y+WsaHbbf6Nl1yCiMNldkwROtfhmEkvFif4m6AZxdKFB40OPce4kKrKv1o
NNKv+/VEdeBokxr22G0ynZ9py9ahDfgn9/Zdb6EJ4qmSWlLW0/dU8dkZDQl+DdTrqEaEkvHxPZj5
o21Y9d5tZXXOg9w49BgIoGPLXZWyyQX/xDa1nLVvbirkaTbsQ6frD2pwh2u/5hI1zNwrZqZHr6jl
ca2B3XLubqW1Jgcs9seYzPZtoozUpdlj+CMO2DKnWyHWCY+KmLXV0TzL/FCP7seQ9OX5fqNN4yeE
3OS0aK2zJbnvAq9Rj0M6c1NksAk518p7T2cN+Sw4pCuM1uwQK5zgrKPPDNunvTL159YR7o61xDlb
IzjKigANJQeo2oNz6PzuE6qyGYIafUpHDlGxaNvZ5SK5HlT6inVIR/u75jFMzMX696O9dnIWnGl2
fFI2TVDe5UUGR4Y9wX7d8y9SeBsETvpREEzelcGeJj8Zauj7QnR+UTnr/XEpcDzdZbfGOFmhYUJH
GPn0KAyIY6NMmNedmgkDfTswgBENoz9OxOTY6Nl3UHqUPh5uBupHmK3tgycTLGUq6nH3DJWH2rTP
OJZm7aGhkkHiQNFUusWLLZwaGc5vHHZ+5FoIsA126xsP7RCvrV3Ii+yIgnLJzPF7tkGUSyS2kY3V
vfVUxiFBoqAU14WI9koDXMEKCPLkchyXGvxi60vV62509Nj7Z9mj6Dj7PeYSzO4pbkEiyozNrVUf
K4+pP521aetVj6RlKWxoS3fQoURQKaIXIVh6zxSYei9gNR6H6d3QMFzHlGU2XBhKfUbGog1F2Z9w
vaC2JcFmdWVyUXK/azPaNNvAM0+Cw/b+glsl1Sah2tLn5JuiEIwoXbnWw0AxqpI87SLepRwCCFOM
30D6JPArFogGIvY0IpbwIU1dEkkjE1cdHQXO1Ux3sCfWOT0DFizTYKkpkPsIMY1UPQwd0paZqXds
CsZ4WZueei8lTjJ4FUP5VdUcTQhpEXsbWmQuq+3cn14SQ7wtHFZ4lCCp/PsQ1HuG3jme78QeX41o
KlixioX1sd71dfcALJrro3/MjPQ7LvohqmeMaFAhKEt4UiM8COuEFpB/EYT01n7rGNjplvmR3rPk
xw+VWliT3flK63oJPXAwYYby00kQmaAPGDZr2zv0sboY1TP7+ActwSDoGQjm1vVqGnYTogg0+6zP
w8KGr+Dpdk/Jh0GEVqWZfwH8vt5b6thIrE3FLh6ZREMLLl9Ic3Mv3tqnZGlXu7hdKRdFdWu98Zqx
yGy06ksYY4eNmHfT6mSuEYvW2epQxQMBRbTPibrkc/xrTRznk0b02i6Y86+SoVXYWZhlSpIqzMkC
kY6AwpmDkBDvIfKXR/Yk6UPHFIo823F5n6a0wy3SJDtCl0g3xXOozwC5G2v8ndHQOXTS0W9+o/+W
8iUJGvOTRgWK51qpS2a7+cGxFLlTmNUjjQZVo+vgW7vmmDnmeLXkdKwmNn+BYZvXiRqnKhU662aJ
94D2OE9iCCk18k20/RzOEDrdTeeVa5BVGWU9EFtfq7+c2gDgUXI+rkdIb4w/RbB8M836ClPgYW7A
gcT9lCOJjI96bx/pfbPJGQkmp6EczevR4+gdixRVor6uBDIouMyyqFilZnFKccYRifWpxuXklfic
Xbt4X9dDzhNUB2QapNlX6sWvTdE9EdD3XSzpr7J0D+lM9BVeNqIEfSdENDPxkXovHeW1NdMhtODA
RgMETdBxnESd5BcNDY095axWyKp9TMjuxerL4d1SduC7FRu10HzTWZGDss+i0jvcL9gxe1vdPGOa
I4opccooZ+ABpHQ6m73/1er+sbAD3IHmMTUIdW1F+zMeyK81OLj00XmVPnNym6T3OALKvGzqjiV6
QQSsai6+/sShbTNI4eKXf7mYqYkDDw7ruWvmA3hsXg7A41cpWO56HWK4pomHUadWHNdyQlrxzu5w
K/vNYwzLPtRr3NIDrW4nsR8gRQ+b+yvvJ1zaubs8dr72Mk6EO5IUzlt22A8GD+bqDSYUFwWkh31T
BCxyKV4r6T10BYf/HUR1P12SPNhgkLhqaKfpLfL5Qu2PRhjRodOyLMWI4zFsvLnrw5wPcjP1Frkp
rJYN/tqoAvzRGEG4LPaD1pX8FWyvZwHT4z+Zrer9+ri+ILWidPWjckIqhGSojzs+SZuJ6XK153iM
7r9rfe7AAgceadMkLcycdbvTeroZwjGsN2N2xRG1dum56KQ14fYkeaGhoh1SwywWLottO3JQ+Hia
SpeMcaqldeNVfpmVdeoLH/vYysnKs/pQenQU42QV2Lm8bRXky3apzo4PnwrmHrWfpq4kxfx0WnYq
ccX1OaUF7aVtAINfd7dUPm9TEG+1ns0dRz+hjlgG7tZcX8QM0M21U0jcalyQiTmwFa9KSgTPD2DK
pi7DHQwZ2my9dKaTbZC3rfG0/dquII9FYyuwXjY5OBo86WqPRUPbqg73WYFro+4+Gz65bV4E3waM
NUamPWUDAKWMiHJ2ICNbRshbcW/re6MjATwehhd7Ht/EussiSu4sJmvBQcFl2tcZl6fzLcfbHZUq
+5pNTnoiKvZjoNixFZS1HS4ODEj9IUHij8ZSISlRAS3j9Xic73ykZrJ5tX/uazdeOhoNBgp22Rwm
US/UjXxk0rJe/K7NH7zF/l1WX2DM5HfGoPriXXDRIcQv0fTiZD5aRbacOqMvcD/bQeR4eRsiayge
c3oPRPe0NGFcD3RRRQSP0fgvjHPCek7NiB+xwyiMPAj3ncEZdLTzcjsH8lsxLmkU9AUinGVgxK+L
LKR5OEdIerb6bACzVKxYpre8+haaKE5+3BoTo5UuUIdpGG4Gr/GcewjZFqc/kufc7frlcaDjpdAt
+Xn8FtRGf2yx5aDDcfdTgmtQtfA0YEYYWVZgNQ36nbBGrrEJBRDmhib0U6j5shM3sEeYWpaifDYs
lDcNyzdGmglRnznm14EdfGjRxKs1vb5JdovPCgHniJ7kL6TP/6cT/l/ohCZzEXAa/2c6ITXDsP7X
ttk/+YT//nd/8wkR9RoGx4gHgIWL7998QuNfrm07dHVAtvwXmND5F110VmHX4bf/NzChpf/LgPdk
BAFaV9P1HP//BUxIg/V/xfI44IF4Za6Fb4H28X9H3sCQ6yj5h+JYTmSkB7P4ZJb7QLAAtV0t45NP
Om2gTWpfycI/sEgeE7mQKCdSTmdUGOw5c6rs5Vb0ljgH6PBQwDZHV2t/UBPRDDbG39iQuNgkqsF1
VtAxT+Y/UwNAfVjax9Kj2+AlhULfioQcF/mSLPvF67GYadMDI3t9aXYFbaaIfdZaYxLMOOMm3wjr
D2hjThNSUOy5Ks/ObUwWtWUb/Vl1BC3LsfN2S84OjhZsOjIuosPOSOLFJawt7DO7iKwkLaJYlbtZ
jykAJ0acY1vsA73H++pnGmOZJnjMC7rNSkMdj94xDLS4fCg0p7hJhwxsauJhn8kMbS5pCyejSn5q
PeQgVHrWqxBWRoURf6RWDpmUC+4DcU9ZJNhwRh62ApqiaiZMe9KhEFZHu7LsjA1Si/E719ixB5S3
gUffpZBIXPrM48URWLElyengx2PB2lCKq7nKlQOg4E4xXUG4AusryINkO3ArU0YH7EBXa3vx4uvs
35vjlNbT757LuRrij9lm6alY1kOwaJhp1iZ7N0ddtm6jmsHbZNKvosI13+rYJ4jQWF6Jm172wdDz
g9ZtmLZ4YYNnP0J3ePbZe9+UxwfaWumyb2TRHFWHHlAReU1yKC13frDla9Y2a/ofFk66+7MXkSIP
VsFZZs9VvDaGMfWSa+NTMctbziAm9PWgiOaYvejCXGtjtRqSS/q0cQAd0Ld4k7plnJbSTc9ISJLd
LLKfU+rkZ7He6On875shzYp/fHn/7v1596f87768fyO2c30vCfW9f6WtwzDK7waH8shG7z9+x/3n
tffv3O+qygZ9k7jP//Ey7Nznaq7G984aqtPfr+Lvl+JwVDPuARf292N/P+/vX3t/7P4lniZjCx4D
mN36nv/+xv1L3FzUUve7/3h9fz1TU2+OW9bUwFgX/vHEf9y9P/H+a9TADDt2QALDiA5TdjFAkLgZ
DFNQNPiCCc2iX2aU8ht7qoJoWqVuTuAwTkjka11d3GIq/nGjLXZx8cySx/CzhoxFelJweEzOoOyt
eO9188f939wfHX3yuyx/db0l9smZh/deL7G5mmbSRxYo6sMyXVKtu2ayIZEl4FAyGC5fUFZql/s9
K638rYp1ogpMKc6lRz8qmBUjKHNmoqOjjaP7pxsHt1LWhXBs6wKLlntOZl7ssE5Mq43A5747nm7t
7983hekevGG6xORxnWuNPb3umsluoot6SRLXvtzvCTwqG+j9z0R60ADhA9Y4sJSZO5eEujWMaQDh
lfmvx7wUD8eIipS8Nuey9PHPPkgpnQvrkM3EP7RV7Z7TGV+lkRYN4Xn83dHjkYOY03q5pGBgg3wX
5z1K1sFRgER9AinWZ91vdLc0/rpn+Sld4rn4jgK+YfEsf8xxV+2tir1MHCxATRApmnDEz4PJ/4ve
HaqUHDwjISjArn8WMWZidlzVrsb4fyUJ761uhbvvuxngbEeg1NJU8DBGHR2iauTFc711SpD6+6Bq
XiuikdDacCNzqsjW6IOtsz7D7G/zpKxzxUp/mp30Ib1ls+3iNBIGvs/GOcqsOabIRclV4WaSuXUa
QEXp0jG2JUQBf1g1Qh4/ENNQgX2uaMDDfLqWXl5UTB/HTjYYvfvdXGvqgj1KXcgCU5chr4qjYrSe
Kh66P67mpNtAHcYvvD4tXw/6+72vzj7Bm2wuSwk91U8JjOtYpzo+ghpYLr3e1nysbTASLRkjdGgw
6DPPIt24Ly8xHf5LohAuT+amdsTLZDOOZd24LFIZx6WaD3Yj3BYDfWFhpkLxbGkJqbeW83Y/sOip
SSaPZbXp/bgkr7KpABsgloQV0+/uX9raMOwWG4PHpC/VVQR9E83eKh/pGeUOMYaGPHkqk+rWM3DZ
Np6P1+5/sHcm240rWZb9lfwBxEJvwJQA2FNUL7kmWPIOfd/j62sbPSrc462XkVXznMhJOgmCIGgw
u/ecfbJxpKchNUtpnR8GFuLerHQuVtRIuwqr2EEryt8SpcwBy6RX3Y41qXhFV0tmW7ZB2YtPXeps
TfkgLgI0Sxjxtvg21KC56XFv0txJypX/EOn+vn97IXFDeBRu//+Xp9/u6nw9uJKG6+2thU7ZtE4S
2/vLC369323Tv26WRf7ShTp54L/35PZ+t+esBYk5+CnD2osQJXh/7MQfz2/LTsO6X0ZepGoIgpUG
YfTtj3OTfv/r7k3j/ZfHbs9jtR7vwLPlubODwKtjM1fJ/ojEnTGQSYv6PajClB+c/RWa0tceH4Ov
Fs1XexUf2tyOFxbn5E+OSb5L13eL7t+MzvmQzzY/IJN0Ighfuj+n5o6C5Cg7vuCIZptXSINUb+Z4
lpJ62+X5cihq7U1x24MNa48FpA8Ez9noMV0qS9SPo13u43J57DWca+E08pmV+KrUASFgpg9rDid+
xVLFwIKgoJUI7KiAH4w6g1FiTUE+WmcrCfs97e1O4E/VtCNt04lJmtMcKEOhFhttv+vZfIWdyaaS
HFiR/j7hE0MXmQrqJUHRFupFUCvDidQ9ayYgnfCN7MV5w3W539sViTETHZ4gW527tCJIPiPlKy6U
j6IuWIMmFoiw2dkjOdH9ztIKvyKXyHfGZDgPBZdaBkKsdsACtYqKSaqSiQuigh4q0Uj8JYBqTTyr
Cg9ZH8spikU+UDMfYHIRTJ7Eua838PSMiIpf5RiH2BqXjamqc6A19LSrFfGT06Emady5QTcwvQFn
mSl8WzMVK/FAlvKBonu6x4OVkNQWobazKG5MMcYlWCGf9dgdssXaDVHcbTLje2LBJSzUJ5vgFj8y
68tCqMFOL7p3O+pC3yYCIGAdSaHXdY9hXrAkRUblJwpEb2XMnmtdzB6Ii3rbr/ZHJFMnY5Xm48Tp
yVzMvl+soTiXWftRvooBTeOa17tJwVpcqMN7B5bPd2fxdRJqG+h0UTNA8Cgg5o3hdhijpnLy9Ulh
UjFHO6FmDZ++/tDVlOX3RTgT5dkaBMPggo5ZdCxd2X6cMmwxNKmp978RSfAjHty9qLrGR2kC22Ww
D+5q7DlixqUtKULh5l/H/NJzOvYJxuhpclk0SHVyFVH+tlCHV2r7EndbvMARXZCfwmzpY4eDeqIM
ME3lZ1WC6qLrvG/RxsVL0dPRt89qja+2VPOd23IEDRvHTGkjkEHnR0SBezKSkfU4dYJGMz4w8i4P
NkXkNs5aYl44lxxCzoRLCd7qOUGdWr22yvhU4DgZExyDXOC8arWQwIYu3xTVEpqNL26sDEFjgtBJ
8XNAv8x3SU4aq8ETVQsCTZwWClygMoJXNJ+zCahuSgs4tvjXdbaaHr1ojSCEjTqnGkbQ2XC1DBPw
JJBjaJ7pi5eCKnoJjUk9tqgagoqMX7Gwj9aI/8XCRgrOldT5FGOCgbsPnSYUwI2am5THVYz54fIK
1OHFNpLP2cYBPedkPBW2buzy4a4x8MkrPcOKlVARLp0YJhf2T/LOLAG4yX2h/4O/sev9kej2IGqB
z2PHA6a9cdeSjpE+7azSMEh9Zg3YRZF5SrOrrWWUsePYIRUJzUddKh6WUBKfk5SfZfQeDjlpHt38
PjVVQ4p3fxcnwjkPlKedvrxaqqMGPWYxX5t6fW/PrvI5xyRJlxR2wVTg11zYb6SMcAKbgkwNF0Bd
GqtbK8perZxarR5XcIvrWPF0l+MzLFQJjVTZyZLyVkUM5SdOpAdl2F3kFAfCnGdbeU6WLyKGiszg
Y2LHXhVFuTery+oPtXJZLcpaDPsZRUvUIgoWo+gxJH/rVA1jQPAW56NiO3AYLBWRJyTLMnLuFWby
5Uzc8PzpREQk24rj7i3GECXVEyZSNBQ1lal8qdfHmn7NwVF/6qEI94ko8FRFEc7prOGzD+kVEVbO
IpxDi/ob7DkuclGXvsK3kVo06I2k/i5VPP1Xx8BiZc52hlFn/mDFioV51FIc1IxVDrIQObUL96ss
VZthxRlsjJcWCaWeyk61abPVTjUwGwCCc+3x0LsrCMlseoxX8aUcSW1PTMdBh86I1+G2OfZN+q6V
LTXVMD86zJ/WqMHgGJmkX5l9wcCee8hsDcRIjtiOivk9Go74gELiJ6mYRfeFXYanEJcUjAnzZ0wJ
A+kmwXpGikYzto+MVBNmky9G2x7aPGaZrpgfutKmx0ULWCDHDM3Nl7bkomT2/c86iQav4EBvGFd1
P5bL0VifLrESo/3Nk+dW9KwsJPlhnGidwEnDNI5x0lA3WguqqbGKdD+VFMwdJxCp9RC5ChVO+ND5
BOl+HPzKxUBN+GDpFZ1JZ7VU7zgLzoZTXOFaPZK5dYnUx2gaLmRj5eRIKzE2DNLB4DpD3TK/RHr+
Oll8DbZGrPcMOj+PXq11tHelPY27sXysZR2ZXgmzzbryaww9sBO2qQb5ZxJhGiyl/WEWQ+9VIz4w
rRtgFH7T0wrrrDn1ntsk0CgpAtNyT/wRK2aGIWIAaUanZlBklFLqiI25aPX2vnaQ8DqN/VQ66kNW
8vPD4gCPpuy+5/DFsJuYu362vtlrrD6ayg+nGPdDF7mPc0MlfGU1ZM/Wzmi0Pfbad4gDE3bT+4lU
78NcRJ8431NPyRrcmnHEFHmlT1mjqje3HHa66Dog8LVOfkyN+cUm9xIkEMM47rcswK5gcaacctQL
Xh7pfImK2LsO/TQujKSnjgy7tVVBnnBmWowDeOQ0/iIS69Mo0ZMbWBuOiBqe45KiTfRSF+v3eK2z
AOPJAE3QeV9t/PlVrEBVXK9Vxfca0wqNWDbQGJ0/+rIAiOYsKRxOygjzY9L0nhahlC9lD35HeZyt
KrhLy4++AUht9fTVwrECZN7ejQ7c0y4ecZ9lpkDvs6x3YwhXXM2qj5IaTalmj8tUfihWne6THqTU
uLS7fmktKnHRi0P53LtNuXQpgzJbLtBayuo0l2vf1ULKmrjOUTTRztScbTlZF8PF3Jw3SrV1rXHb
2HazxRW8RVfE+KG2GEuyJKA/9VaVALJHmyXQjPo872v3ujjEQeP0P410PxMjsz1zckPaGe66m9H+
I1kJ7918vi7TTwuI/HYulNKbCBbdOmuTBkURvw1DZEJ2MJ/KQX1dCGcgc5AlfDpctLwyTpFxtAx1
Onxk2UrPxcaunrQm8A7npM9TeZp1qyAvuHl3STXfFZb4QUPlR6QzbIa2jgQhJg807qoUqTSsjzy8
A9k9XWl6154CoM2uTFafsQMM1zmgTnP2Dh7lTeikSALsqT+3D3T1VASKqebncIXvh5W4sGaiyd04
9D3q1T41dfyyJ+Lto7YDUl/Rpk7pfWJGSLsKd/aKVi7ZEc9XlDqgeJCGznUyZH4d7nVhRtfJQLWL
HqIrWhtSmPlTL/A+zEmEX7ZfZhqPCd68VO3OzOuqTPsaM2kawjkD+UnCQdoIZ5OzKN2SpjmvlyGi
ocOv/5iYHXUHPvqSzrtpEG8gm5ld68XoD2vHfNo4azkeBdCs+GrbOSjxnR0cDXSMEr2UknpjSWpF
6+axL+zii2ItTz2kF660jRpYbvuFYrh9gPuV9lsz078NVGZ8S1+ROhj667Q0p3ZdXF9rDccjSTjX
TDAZqOn0eDi56cBFUYkufVTfjd2IvEBpmVhblQnjojkTSLDHwYaOYnURO9pApaqFiAZQgZuxQdYU
k0VlAlZIMTeXuJzV6GxL0zOgfvpj+KALHUN0oaM/Ee6g+lHhsnih4xgqWPgplb6hAgy0fpJfBSuc
ELe1kLbrqU4hH6qCKnDnZZF1D/r8RK7oRZOWbSZVF44TetvwqscmXILeeVvmDmgmfu8a33cm/d83
I7i0hJd4w3MNk3gs7eJ5oEnzePyR36zkIh99pNC7Cs8BpY3dMk+PCVbBfa3EF9VpxGkdUtvf1GaR
wiLaLYQHqUZXHhDSTFtDYx1jtxZ5q2N6NwzlXS5t73K0qGsaaZERYn6myh9vJ3zyrjTMh9I6X+Oh
n6WZfpS2elMa7F1F/15Lyz2LIJrwFP9r3PhEeVU4Gg/tzObojZ6UjNZBEdb2JrLc15Ha9Rvar/o4
Gw6aMi4/lNa/G/kTiNCFknzk7HrYAImEBCwtuIBCggPq6AeSCgkSkEgBMH8picuqKKzAqXEShG2e
BJNW4lqey2Jblcl+xsek2CmMMkWWsPq9Q508YNVjYy6CDCchB43EHciOJNoPHDwMHaFEIoyxFC2E
10iYYCZhNnEmW2hvJxr2433r4LAMiaPxcld5Fm7UgR0HBpB1hwrsirsiLpx7iPbFfoXW4EhswygB
DtiEzmsO0kHpaMfSccRYIYEPjUQ/RBICwbLyYEoqhMRDJHAiGMnxoiFl2xDcwuRjdY/NsGISkICJ
kWshHgp8mY3ETwxwKKBlQpmXaArEJtqpgFZBr4E2hQRYRIKWdD9smyXFKgjiwoV1MUuucTROyNQH
m1qchs2ffQWRU/qdhGUMAi4M8AwA0kyCJVAj54SSgA2hg9qIJHRDJOA3FgniaCWSAxunN7qr7oEf
8pqctCLQ5z9o2icntJ5fknTvSMBHL1EfMcyPHvaHquQjS4wQPKYQGGbq3HPygXmwmPYDYbku9WYv
6lLTWyrYnmAYASMJljbI4ZZ12o+z/dxKGAlG6tyrJaDEYuhH4fMlikCXhDBMwL1LzyRYE93FTmYM
LJ7xrR0zcmZ3URc/1Bp2gRwZ1SwBKWvzYVCy1rrXNm8aUrK76rImysJX9E5YBatZWCstRQpNnYGv
wHYJWJGIOto6RSMelRxTO9X3Yy/RLYaEuGTQXFyoLqg7MZfEuCX4DSFXgP1S1QiiY2gwa3MXpX10
aSEgE7CdNVtEG31Qtq8l5kyuJxRyJFymh7lv5agOohnwTCYRNI2E0YxQaYwoHOA6My3V1fKtM6gB
r7MerNn6naXgaoG2ARZyqWHdxHxj1LhRFif3xsQUusdxnc1zLNnSDya8nAxuzgg/p1UmEQiblgda
uZW2upmy4AJ28tmFc7FToG9QV2VBuhp2i2k7ec4lrEeD2jNA7ymh+JDGeWkl1of+X81MXuouXika
IWIy1VeqoijmzP6xlz9S6pH+InFBJdygSQKE4FxkX9exlaeaSXLKtNCmk8ihBPZQCrjYAx4DHW7d
Y3YGT3QDFUlkEdEI2k6FYjSl5uuEFZAztGNVFq8/18nogl7BktEgc2u+hdGIvWJ6csYJs8T83VoH
YOSLcmyd5j2coyEoK9S3seFSvwrdn8UAc6kGvrQaubbnslkyv+kWqHnQ61SkJMVSmohS4DclkuTU
yaujA9xJpTG7cZuvOdAnjP3Pxqgm2yTEuDDUGqXo7EEFFDXdiFEd7KgViFQjaVKpWUJy1wIhOVPJ
+lWT3KkZAFUsSVQrOkjqq5gHQ3AMOSKy8wL+FPATK52pQgqE/YsdF14+RTHV4/y9NYw6iGvN8LjY
Yp/SqdpSYwG/UbruvhhqcJIF3jKxHAzJ0yKNNwWvZSniGQ/VNSccYFNl82cJ926jLU4T2Bg50767
UJ4kdqfL90rxNHZf0yaeTo1hfBR9GdQzvVdN8r4MSf4io405JiQwm26jNYyn1akOw4jHjsMtoZDB
CEYskzwxQ5LFIqpgm17SxuiK/ljHdSNs07rTBTPypuuovJT3ukvjOTaVxcdrItniIGmd0blzjQrD
F1kTuxzcGZzQcqu1+XfgX8k+brCkCcumyTig77nJ8AWDJz4MuA655Kkp+FK5VpRg7SqIVWt0USV9
rQLDpkgeW+1EO35A8NKm4ejmCbkOYAOdxEz2WZ5wajTLy9J3oUe/Pt8uaC37BAAIzgYZSE4PSpLh
4oE9rqzVglCMIcNULoQY0VVpi6uZdudFEuZayZoTkjpnSP4cDjVi3YldlWS6ySbLh+mrBbLOHMgu
65XpXkk0secXQ9UAwJ0rSXfoUFpAVtDvMARtG8nDMyUZDwHXPRbdL7aFxk2LYd6NlXs27Jc8cRf0
9HJ5hPd+UyLPYXzaFWr5ycrqsgJxWxXnOjW4uMgopSyofPQ1tbCRSsFucTD5Gnl3Uew4wjaQNsFi
2eO2itHYIicey+/JUmNrmA665AR2AAOFJAeOrvkNVVYBfP7JyO8nSRhEPMt8VlIHyZQSARJJSISS
SYjU1oRQ6Bj7qUM23mqwTawMx+NcUzdHcUm1dFeSZMcJNTGph3yI3PJZgEK0JBOxXaAj1jdOoiQm
DjG1gflMqlPnjYNV+UatPZTOcrIkZ6uexXhIADCScFaisqT0aAFnVCWlURmZos9JANrkAYr/J70p
fSMOerUgh5ecR8i1VKEl+zGBARnDgmRs/ikkHZLKaRxg6Ru3OQuloNUOiSPye0yi50ojiaGPynM5
REeIiwXeMQiUIOrv6fxjWkrLAl6SxqwhtCnk5BSqxybjtwjNUsVCFEu+5SpJl51kXo79bFNJj1+Z
iRi+zkmtq/BFmjw5rB0l1UX5CEW3DTtzfBeLvYNeNd0nkrNpSuLmItmbkDlRbrfwOAGJrMdJMjpp
Dww7ruKUP7v5U3Am0JDYg14bOT869A4AFT2c8BAq8FMs1csg+0S9RLEOGJyO1o2k+vv+7RbuhT+f
c3uJc+Os3l5zu3+79ft1t8dQtkUergWVnwJbAMwL5pQckHwLrOXpj838ete/3aQjeapoF4n0uO3a
7X24GtKE/v3mv14p4L33ktZKw5c1JV7V8YZy/cv+/dpO2WvAhOHA/rHZFkwsa6Zk99ct3+7/euLt
k3SAZ2NJoL1tOqb0lFE54kD+eqE8kL8P3O0xWPfQcSTn9nb39xFVJQ83MbQTNsSXUJJyifmIvSSt
P6QVx49Vu/IR10hSCII6ZMOsXEaumDMGfRQ1XHR1TfOLkUUxc+aHO9uwYZnMunsAv7GzVWi+keT6
LuvwkjPCpQB/kdZ/Y8kvHWVps+ESOwWoWBnmUQhPLu17vSdwdEj9eYEYapfQYocGSyh6Fit9zMev
Y16qCEyK3rPAEauSS1wsEIoXReA1ic4aGr0RurBsYbSSaZwO9aU21s9M0o6HxjpPurlzJQeZKYaw
tkqp3BkF/tB8RXlppNHkd5KhTIFiMwFVVg0G1BT/xcawEs560MvOCoOZHywYyasdMUSW4wCozjo1
QJtbSW9ODDjOCRJKyXUuATzPkvRsS+ZzXeinqS++4qyo/IoWlyHx0JIT7QKM7iU5GqhYDtMTmrQB
VpoL216pQX/2sSY1qJ8GtbwFEDU6HQWs4nxGmuMZ1Gw3I05Sz0pazF9wrGOA1la3fEGWw8qBeEZJ
vHZBX5uSgZ1IGrYKFrsAj11JTvYIMHuS5GxVMrQNSdNOJVdbG3qcjus7pIXnSpK3a8ngHiWNu3ob
QHNjkAAwrgW6ZHa3kt49SY53SWT3xmlpoKfJWqM7cnYEQrG97BRKDni7UBkwDdjgg6SEj5IXPkhy
eC85Rysw8UZSxYWZPU9gxhUb3jjNni8rLBwKaYJ2VPt18aMBPDkXtYD8HGfbS++1ZJgLYOYJUPOG
EmcjKee6oCtfrOUdw1jgShK6JZno6Y2ODiZdBZdeS246EjjwZZ39OoFUnyVbvZSU9R5rEwmX/kra
Jk6V6tqv7mu31kcLQHsxJ/dgXSvfjIcv6jzYgaVh5Qt7IbY3zZNdI8T+Q314/yth6L9wz99XSdl3
JBX/TdiXbhmG6ZgGUyV0ff8u6ItDcyHVjOLUstB0KUjsPYqMzkKCyTNXUXeQfPgMZNcIlAJih9KT
V+FEVIUBrmqeYhwwLO7ooWjeEEXDSSsU98GcoQbFeGsyToRKdE8MBdH/sOPa34Tv6STT6bRWLcOm
7v/vO74SBmAv1GgPNILB5NsWcg3KebAX6JwNmML9LnXo6efx1Urj5LgYkL/+88HT/ubgUf+wDU1K
IR1mef++DwmyaCCTRXJArAE+JNcPmZbGB2Z+2CZXoewrDA7bkNWB0jBlGNQjOJq4rL/85/0w/iau
D6moSZwpmVuabf8lPSqrkL3DL4gOQx0u29jBdjH0tOdVBsGpS9/HNap2VQ7wx4mai5Np8z6h2DLW
5qEOO+Uywlo6M6HftKUzXSIEM1yvcq7oWjwFZsQwjSJUu4QiOoWmdXT6qbvUSqeTd0A/vAU6IfNN
qwCC0CepQeN+rppd5lbifPuTyFt9vr7/54/9N+eu0F1isoXQZMqYkF/Pn/mLau/EPfkwB1vTC2/q
anwGbrYEWiS2tSXpTjLYvplYW444ZfX6UMwl/f18Zdo+n8siGveFOpl7zSrGQ2jGN9uUu2nrcNzl
a6zvB316QkxubG97/r/y6P9BHq3RhuNL+u/l0Qem63+Nbv/1mv8rjTb/IVzTsPjiXUc1GbH+JY0m
1Z0pD7Q3IFyW9eu//qmQNrV/CItoZlUISzNtBrt/Rbcb4h+C/3BdG6WVq1vi/0shjQZaJlD+meRG
7Vpz2BxJbrrt6H9NchtYhiRrjF9+AZloDrvcBqREFHVxDReAULarenk8iDuMKaTuEGlFx8vZWNTR
HiiQYDifEd3k6B9iTKaMt6V9HCb6DoOdekQU9iy7NiwNvtoCDKpZaiCqAESM0OobEVOEhbvlwYHo
T1U1RH5eDKBkiyrycJqhtVQSOI50SBpgjId+ficTPjur2bqrBwPm5hQdKbm0flZgrikEnUdYbmc3
L2NIF+N5xKO0VbGJbhAEXpjq6b6il5nXkO686H3jKUwLWMCEG5rZDUW14VFBQ9i6lAlEgkwnLCwu
FAulPINyfagPJE3FlG0s8VEplJAXcp0iisKnBtgET6FqHU07JQqxVwHyuGhd0BLoVlPT+G7Z1pc0
x0RVAInM1vrn+Oaq2haPQ34aKqpbzC9dX48tqDYFJkQFATOlXUI1IpNDPDNPHTWmGYRo5S6FrNCS
nqG6OKjjJ9qRHwBtN40uzkUOLarUrmqU67sGjNdqTs2rJddudQaGuI8voTb3d2Y6nNuBWRxUm3sW
azlsWPMrPef+Ci8fVkRmN2B41SflqUAdRdi2WRJdU2/avqT7HGvBopfunRvO6kMz/Ez7q4s09W2a
nYpyRob6XND9MIU4TvbgGSy/NrObrHe0XHfwlx8JAdIBRZn2tYH9n/KGo5YSdwFKvVtFdA+xQByK
XnlUDAqaTZV9t4ne3pDOQguOvp2XEgmyo9P/WI2Y7WONdKA4SSm5NSEULWE84LWtyBtKVSnA+BZW
bn5Mpd23pGCrTRPKKKEQR+UoL0kZkqLdGg8xVCO+umLZcsEpT6PNTpfNGnSv1VzZBz1HGWaMRHZU
U3cIhdb5ul2fkagFbgfVkrSuYSP7Hrq1TKcF9+xd6Wou3KFlwH5jP01ZVb9JbAdMfId0YGJdKnMb
qpSkUPmuXol0w19jgPeokHzHpDtWDdO+Vygj1tUTU6/Sp0onqwfdVslF5+mqZe9tF1WRBuJjK1XR
lkl2g6EMwEvNHFH/emdbH2Iy5+dhjIDHtiiyI30h+Yh666AQdKoruy6Csl1UzVU40rdUgikZiqb1
dCHOWpUxq4aWrhaErExqEZ8TtftMVvttQCSLpYvsIHf4oHtwTRd4sk6CayLr60fFQVNB9JWAU3UH
T5kokxTHnDWqsK3ED6LI0sNE8w2zqr7ToBtSfYq+Knm8zbol3rlr8Y32Cox+ZdmVMyUAvu9AH2JG
GtRWiIWsjUqVsET5xUKNMrymeIaWwihfzJVkvqUCGIu6qyRCrTIrqk1oTLcTUISeDuHa9O8pHbl0
cOJ93jEPc9ZvZY4NAPnVJaJ/7lPaBnYe9Q+DNfzI1Ag5md6bHnUuqmgKLVWByqOnM03fw3xsLthe
zqTlgKgl0QFSLIi5/qzr3R2BgsiZFhqlYwTJ2tqqBaZEEWK9q1ZYVDUDkGnRddIcrFd9esH2H8PR
qyVaYjhqVEtZhCBrUmjDeXSKEC8th7mE7RdRUJJaRD8tm4e4FIs3kgrOpBKPCGGYZs7QnhAVQw8Z
5rVmPKq1+GKF0AWjojhNyhtswmRbDNmbYuLgs5J4BB5JnWnNzAdgT4jJjCV6z4BUuzPlF7UvGSPs
6jlW3fd4mi2WPWPtr/ro7Oa2+Ywa/W5MmIqNWfXqLACUu9FicZ2V+3ZKfmhVNT24Lkt0c3WemcJj
/1R656miL0EC07QzqugeNMHjnJDjF9F7CrQWqLHLOA7iiQA7hJ5EGvd4/39GWgJaTh9eKK6bD1by
w+nnfmcX1CQmi6gNBVlFag7viFVgpNjvbp1eKjV/VGb1sVeb76aDuSEZyUoRkwO9iksehNsetBbl
7W7rEEZyJI8X1aNSj4Hj0B2IiWtc1Wyb6oZfq3ewkuvroIkXaDXrxdG6ZbMinkLM8aVUzeSUasrZ
yFxlm1XrJyTkesei+8dNHZ6Kn9oa2YfcPZTAbn2m7ocFBHSZasMD3Xs0J+sV0fH6iLd58PQspJk3
6ByFdNm3K+FRTZdUu2Syrqm7WBtAXugE83wCAOR0QQeaNqITN8/iKZpgwimqerUxahqzheUlB5Gh
DApdWHVtzp2zfiJxB9RcZ6+2UKc7t7YOUV1QrKznmmACyruEdyDjZTSwQzhydONhWpQPkx7byHjQ
vA9uTe21VfIALuKP2i3Vc5uRLWEkOpFq9vBpt3Z7XAi3dwo9vUCKThEW6MPOGiQZHYVx2ofd1raM
BSejW50QOnxdDetOTRvllbZLMJju11FEc9A3jrUToNapKSEgKqvyXrFsSTZCOOKu37Nx+Ao50dwh
L8I9jSPzxKB0TPFIhnoRn0rHelpSCEYkfta+OXCpGFZt8pe+eUZTxlhe2CNGpDUgPMSS68PG18v1
uamhnw99fl8XXAsV4se2ekXPIdKe8cnqHvEJo9/Xc3ppe4oJpJEc5pbAjzgFkUiNwvTWlObYrP3U
57beObV9ET1JeYMgb5QlTbyi7MkKLtDN3l21ZZ8ZCOzK2mb2Zahilw5cSPF1xQhOnCu95RXMxnvX
YpPsUW2mSZRdLJz+BfOn0yLUe0ACN8MwGo0R2a0Y9c+wAYRki0FcopGcCLNTtJ0lMqAKZv8dwP18
JnUm8a2cGG2LT5I+V41bg0Npv89iqLYIKV9ss6HubYz7rOMyEpmGHfTucan6/Cnp8UszGhIriJdZ
Kd5i6C1bATVAXYhJBR5m0oCcGbPrGbmhsn5NOso5yHLu2sqyubr3mqcl5qvea8QwQNnZ5NvRbV/r
ezVUqL8WBBT1MRf5WkM30+OTTsc8GCKaq2q1fsMVBFKJmd4Gezcx9Ig2awGMLq/Jm6qzZlcvKpKk
VfsCmxLDABoT0r+x1Dk5ZRZCLD2XNgY/FDIiNMY1Dbt7pdQeUkUEGzMgxEqG3A32cBgJ5PBsCg3z
AIU1UpiDVGv66hiNinEXrZX7lGQ92rekJxVCWwKzoa+zdifamesRYCeVpBWI/gxPwF1eVwb6GU/N
7JKp4+Tkp2no0kvkjtu2SpWtUzELFHNz6NtGP/ThJSby5i4z1Y84qYmjZZa/kZVTLzXtZDmFsdXQ
L1SPmSifdIHlhfWkJKW3WBGEZEm7uopLoa7LLpiL+HuhaCDVySD25iF8Tsz4OYHIBaAF0H+OCgh8
GvrdoK/oGEBnGo62/GNVoO63WAH+ef/2IHNs7ZC1j8bkUudsyQc8NhmDKa9Ng0jweZUqAbpjmXOO
jJXy6O2/kanShR/UazOYEKsTiPC3W3939+8eI/xAgIBKBDBoXpu38CDqwq69/3Yrt+eFjaavnj0P
dOUhUv/xbPoqFFF/v7pnDu/HDnDLP/7nj5u/dyqyQXdjjiFcS36W2x9F0YkZjCoddwyTqV/b/X/9
lFqEFt+qJxtZZfGxNJQff7/br09w21RWowAsDMX99ca3x6q2tDehyByvMzGsuGSENn1lkNIoT4VW
UuNv/1HJM+B2q8ubwo9CLme//6MlcMUT8izLEXzQJ+9xwYH2zDdEm0Krb/W5QmvNn5D2QMVkfqfl
fOlyqPvjz+0x15hjPyozsifLdN31Q/7LVjPI7kWWz1IsmPTM0XHBgoRoYvij+Ysuv9C44AztZeHf
LebiqFpW8evWXx4zTUfGseD6FMxbTnpjlTvTxalDDREMEgifXspvbfnb0a2s4X1aVr9xqVu8R+WN
STJsdKJIwMDzPr//LPIdIYr++Rh6JTAoq0VoVVEelWok+W0dFcpp2TmhQX78/fg4zu52qfRznIbF
cRA1K+6C97y9CND3Y6yVUn1oYkuLAIJBzJCbI73ShwVF8KDc4Voe5tutv9zVF4SZq3nijD5bblIf
5R7kHYDLmxfnZtL57d653Y1rTFl44xLflkEMrcxJaM26Od7u/nqM847syM0uO9yTmH2kgru5T2kp
QEJVzO0bUcK7nDCELn5sg2mbncuNuLzNR9yWh2Xb+CS37MYl6MR+GnAtbe/X49u03aF53tibeUED
vlkgDIYBEpXwaUcuaXHOHW8XPrWB9UAbY3u2NwhvfZj4y2a3HlElbdrgi3yzM4MzTjRM2v5b6nhn
BB6HN9RFb46yta/LNx4YfN4w34RPlkyG+K4VgZI98cPeFee38KnPKR/AlycE2fHWI9LHjfXAvmk7
pgAPO7bNuf0TVtCm8bXj6k0+kidMxLFPdkftPhVr5sUci0UqhL3pPWkuZnnlsKwFOPJ7kBocHjBW
YBMOrvVOgMH8MS9XBIrBmvT7WD82qDRCAHFbVYEm5kE6dAGdrPe2OIQR7iWQWaRqVHe8d3ghDDnI
malP9wRXUewMg8nwmvScYyvB+/azdIAEb0Tua7Q7NN+Z3tiP7DwAinWR+ZA7CrljM21tLgqHdOJj
IbnCEDDQu4gCbnDXNbe1ZIt6M/0xzE1FYF7jEiPhyQXojyF4ASzi2e7FYcH8zUCXCWkQF4y91z4k
fRBZIhHYE7wRv82eJuKZGsMzu2NCbFR5x+Rfvtl8p+WUYjfV+2puGT/AnvHuVRcotp8csCehbjRy
X72uXNdQcQZucuC02CBPL5fAbhif+k3UBc6Tc20OjnPNw3uuWOjo7823KiBonoigB3jKVuOHub/2
u+x1Abrxalz/D3vnsRyp2q3pe+k5J/Bm0JMkIX2mvJsQkqqE956rPw9o753qiv13x5l3RAUFJE7w
2bVeg+MMbsPIzK3Uu+wkS3Z3CvbocK32qrnqH5hhokLZmx/ip9huNd41pqcf4g0UB15Y97vEpOKN
t5OOT94drSKWFOckeG+dyQ0eunWIxdXHtn4QXWegZT2iaVSd5hxM+hssuozfg63cgcf+yNJT1Otu
Gj9JlVtB84nLk3gHFH0NrWVlfXmfDBbx+aMNPBenQD405+wxKY7C7gutlRWM4W43JLdQPQwXdWXI
k6vCsw2s2JiCostVekB0ANMyxNGSvfI1fKESAPLiGL1TBFp8FERjp0rTOnLa++6c/kLuvnqSoh2C
20AZitHhO0VPenFrATKIiwcJ55fyts5eOb0hbyfP70O9QJiElsxXl5hjp84wvAnJuhgvlEc+WWs/
T3vxc8OP7QuxkjcJGqjdMXlPAP46FCRi3NmXlaxRIqjvJDJn2YV7RyMFcp188fmR8qYSciQhRPhf
FC4/WOOSMBc0vqyJuecpeOKP45JUiIAPa9R3Dbr66lyiwe6PAtolWIydMrXD2BUoEVMVt+4PquDS
GIzylwDktWnfKckAy2WJxOEx8E+zpLMBJsLWEIpEHXyseJiDiW338pYylFTNx7J4QLK7VX4FpQ3X
1ylnwMxOnFUvUV11uWQYHYXqo/bofeBCmfdK5abysWNw3yXYlGBJ0I9bqX1XvJtOYQg47dLyNh5L
m7aizF5FsbGT/EYuTub9JO1LiMECX6RHWJX6TQqYyMquYy4eSBsuEeS/nkmv5k91DfOIgdiaukcs
UIPtufZiF1KfsWsVGxzopwkC2Y0rxEVvrDfzwheWqy3vtbPfETK7NKtzGNxpm/GTGqyjfTaHDJkQ
2X21JbtobFPrggbyu3KrwG8aASdSUI5TSuvJGp/D2HT7zpnbbtrYV4oS99hI+/aTdhUtaL4zJ037
7Etjw+FRjtkTcabRlRmNQUgBO2G9o3Ul3wu/KwJ1b1QVMuXjp+gWToGq2laNGZOfRxfxi4txArlI
OVn81Fc09AqGIyueZNiPLwjmn3kHxN2IYmxQ42px2MUU7TK6vbzyH2g5IRZVO1xleVtG+8gjAM5l
Zm3jgEvhNQd3dEHFjJ+0PjSlA3WtXccm3aK3lfbSZu45VH8NHdFG4T91sicay3bN5B4aMvOzgF7L
cwz0+o76xYzpSSn1wqPabLIv4S2ncxfcGbDN+NyWYYOtVd9Jd+DZOD+N3l7Ve+H0e/Ac8ZNX1655
ihGROwZk8HK5fPRMJIVmVyPR6FHzbX6lqV5urwBihDxzxLns3XhzePu4stzir/Jirqw345buj+9o
bHhBwXv/ycqmX1Or6UVQ6IuBZK5QpHLp2EU+9NwTqmtaB2kvPHYBX4qyoWQ3hUyJvETGms5suoXB
5lC0eNZsFdrpkYk9xQGIIJ9D4XUxlIyRU3ERGvt8p+TRXRi2t2r25ZH+y7zwlaxbvuZET1y7k42C
wi3sTnwmtc2z8cY07AjyENX/NYfTKCgb8SKchEdpz0fi33P0NNifvAT9HqMd2hL6ghNvnFX+fv4s
Cj9dKC4p1FPtAFAQq64V8KcRZv5ay5+SJ/mez5gf6Z69e+MEVCCxFdqojYUG59wyGSd6PyhOFV0T
l43eg+wg8/2gTENtnonAExLaa5K7Iw/do3/H8IS/E8P0E00lcVaXVrR+eeVkxigpRdpKDzSV/i7D
8P7Ih6fxSZ5oBqU9NY98yZG/jDbghc5dO73yVyhv/DXYytCH8mbR53VqweVWxttrVR9DOtQ3FkQ8
R5sG1X+g2Ke70XeM2xZ8E9WI75KhzukG7xnCB/STOxS417SSFFZyPjyAseENQ6tTbmn/OWuYC6k+
uBSz5IvHovPnFkzFJ/DM28K7qT+p1p6x4atg00iXjes4D8atrVPnCGSh141w5MxR3w7m/VxKVdyz
NkBbKSfixivxoAGTf87Q3b1JvojFY/cGbxDoy7QZp+Ge+AEC/nr7SL+JAiP6pEB9VprWo11DFxfe
RLjS9BtkG9PdTPJ3soPX7uaYPqWejLuKyh7olFlAsELz/iTcQTwEWc8r1qR9YdXoNJw6YiVBXXNc
1bpwtw9JgF2twhR+15C3HbFOtov6pqrsRn8oSB8kMhaAkq2d3s17JumQq1Y0DcPcyMnwYfEdPfvG
481YvmTpBqZh+Nbz4UWiAaA+lVUs5PCm7LhpdoY3HeeXL+FPzBDNDfv75wSsf+kybCoculUTCb97
WcJb+0ITZRCW6D+HvTQSwZiDAIVNRuSV7rTnMn0Y2SqKjhW92lA6nptbpyJ/0k66BXvSSUiIYIHq
uVl2tgaEqOdiYOanAtYnd3r08TCBbR5U7jjeMDIX+42cnwD+FIyI1YMKqdzJafwZufJ97vyTlju4
WAXpb5O5/hNdq/EYMaOkAPuOQj2FLnspGdPMBexY0o4w1v+kzNKdM86m7KbbASeUm0p161e4MLhx
NTMWfZNobvkytjtx57l86LbdRhgxqC59YJYdAvPcsHk7IBMt2ghZdxbqrc5ms6GRa6o74bGa5SKc
/IX2ihIwgK0ipj24rXUCIspjhcVJDdeWE2/yHmuapVkZbeA8krwjKcgMg9HKYIu/zFlX0RHEh747
8MDMOChbGyjssLhrulfGbpD0VuZDFkE8sRmk02PU7VY64wjE2ACXuoCBcE8HZSunYdzK0IuP9edQ
f6UZyb9bsnsZviV3jbaXH6Q3rKod1djgVRYnzDcOKG6YDI1pkBHmUCfoOsI6EYebkog05q9b48Oq
JCb8wWsp6070jtsjmEwQrvdJtNeap3jDiT5TVDdM76bqwKswd+lbke8GY69q6KQ6AabAjZ2iU3eY
4kt4i5qfPcBzsqMtA9vKoQA2CD6m4RGAq6Cc6ld0ZinXdKSMWps7fUvKArR7K9jiqjibq/qTKgf5
jEocGVhtcm34ahH1kTQDAzlrnWU7Il/Dynom3gSTNYScS3Tos/mimzIOoFpnDQqECld8XADxTXzK
IX8IW0A96QldVmVNsrO+BZg1pW8kd8s9mRayJ4ErEkBk6JIKNvYnOMCo+IXYY+XopMR6wrX6DsNn
CDhwrisStWdTuRFfS2EuQojZ8jW79pcJ6/imFDAVd1OBcOwvM7jBDytrn3oy3do+AqVGsalsiPtC
iTcAZnsb4SnHGOw8Zq4HCZaWHxDr8DIA+pAbu16LLVpYv5FDXI2vLT4KxSbKga2gBknOxga/DZNA
bW8xwbTEdxLq/Ck6+gMYrzF61tdG7uiiG9vmwx2msW5wXgYmEC+YHL1ZZyqOcWdpm/S3/zje0OFZ
SBaEBxUXdSK7Ms430OcxaKTXTQVYudkxUhiGbAR7/OUTpL/DdiA+ZHSDq+xZaF38Z7wHDCKQRoIB
Osvw5HqyFwEMkv/vSfbcanc1gWF1DY0rbahJjYjZzBscVoLG3RTzrZk5YcqETRsKyJWt3Xm3erpS
fiWKnT55byoui8Is9LKK7v0T8V3tzmr9VfFhAvjLdrBZepKR9zjGoG5NMya9eUfrrikleLGgQyun
26LVT6/IZ4aiEW5MGV0k2hfcyMMVRcFYcSW+daJsS+OoNeeKRHt1GLvbULvx+4cpeUFRIkfhKwhe
ZyFOIrpIxK5StUQhAdDBUart6pJ8Tgho32av/VuZMJVf0wPTSh7QkFyHx3E9QtDc10d6ZTmzcQGp
Pvg/uCQX+bG5IRGD6iSKcQSj9e5idWdgDx7Uzx5XatuPHOGUgudrHJTbJYAH77QYiPBHIu7yKwSk
gC5k2Dbb2rHY6Ztxz7vrS0j+b4jGHbVjQOvmNEdfoiWEcsfw4N3cnGDHPMDd7ZlbQuj1eSPdrjbW
vv4GegEFYic09tuoYKzMfM+egndcLm9EAoTrYqfa+ZvlSi5tJp25Uz7hl2Ge9EeCLI5MaFg8qRoz
jD363M1z07kYFmVk2gnczbqxrgjPmPnVNnARXBmQghBWVXIKY4L78cFnQI/f/eEwpjvSGPqtf4Cy
9Ci3W5Tl400Mi5nA3IXWVH2NT8NBA5u6TWNH2Srr9A5Fu1VwDGjO1rDBhYN2wbbgXqZVQNBiO2su
ket8VwChU3zs6iXbZSR/1t5ruRHRz1U3uYNsAZYZx3aH41Z5c++dtXVwNC4CIYWVcQErdhBBCd6H
21ZwglnH65h+DUzvLiXi1w+hk7g6wj/Ti/7qv7WPjYic2T5al48qb3zLE0MIRXIJPEIDNHNFt/os
3SFBkZ8Qlc/lQ25CKb7nQ9eIZ9vTKrVh2mShS2oLr4kqB4nBYGuTn/pyaRNz26LNPxfNSt4ZTv0S
PdOKQmeoHPjNvGVlhwRqVB1yFRwG3l5OW77hM6AjzocqwV2p3ozFSoLPqcJu/WLUZVZbxgiorUch
3qRM/lNoMRWE/lemTowOGSEI3TyJSXNAHxUaDKSE5/9zDfgyg6J1dMTUaT85fmrXuwqtB9rMQzCs
EuIqPIu/S3WF6fxq0u3Gbo89UPtdxJjWfE6PIURlE7LkuKmewSjgUw34vhNXPtSHA8ksZlWkdEi1
mQCD8EBbtbeIdIwnGZ0bEjMQu+ECYM/a7DIEvGbqyAbIPYnBR4abzNDHF4B/mOwx1C8cw7qZpFtC
/eIum+fsIEmckJvkK/p/ohnCaXTfKQXARxn2phvSNmP0NhOf7MYJzsG2/0Xqj1lThrA8eZOV/5h0
zD0Np3m29D0Qi1X41Bqun20xyVx5r3Pr7T82pIZWiov+61f43H7gd5QTfl9LnxrRk7WFQjEaZBAv
d7Ca4/Gt/koQMldATNCOWyeBP6e0qRdfiHzTxoEuYMRxlMo1aXESUHJ9JBwgE0YJnHIFQQaoDJhp
TpmN/Fa08iA6CmGNSeR9ENs1ZhorbQvDm5nRVO4RurkLKRnIqBXv+S0CkUYBGOcA/ongkHUOLjhb
SmgIP5v0Vb2NZLVlrLxfUYZXBu6l7bFWNMXmNWbtetiHr+1amD2C59lL8NRJmxZOAaq7dwIwJqbP
VvlaPBFS/WyiW0ZawiZVb9oGaR9kJGEkEhIuSDNNW5qOeI+KHKRtu9v1Z+nZfG2F1abctBvlSJVU
3O6+edZfA1pRUuIuNnM2vRKeh350E6P9mGh4Bq3a37wBZoFf6VnOf2uILjTqUYEderAeDWMld6f4
XWbe6zsTRQTiigvIHr6HQ5IAsezsufgoPvJP66TtK2b2xDUuwAVACyjlfUKFbgcbfrrDUOV3hCB8
yGj7xjorB0pHuEUkGfvFy1DczpS2fbMXpS/v2HyEj8VzATl1pV68h0xBavgCctzDU2OI0TT6XdYq
tWVuDOiSktDN5EcTGZffzSwkOm39A6EBw5GhBjkqjduKEQAN8DbcdB/oYq8g3TpcNSDpdhi2zXYA
i4B0it1BVt/4twxvT9YZ4udD4ebn2HiZCKO5Iibm+K4D3ri/s84+KiErxI9pWsR7YmxP7ySA9Lm1
fQqeGUJFfGVua8CaeDRvEstFMBPsNM1+94wbaL4mLn7B4ZB22CL4uYpcmXn8Jj1pz8MvmcDvm3KX
P3q7Fu74c7gfHiiJv8vopstKAtpPqr837h5Ugb/ts7TDR2llnD3QDbUtnOO9cG7pkSkK3k2ybqZ1
uUH6CmHFtxTI4uoSYz8mO7L4Mh1gW+4ZnBHdiOVb2O3buEeV5QGVoGMj+Df+nE/x04G5/7LaK3Mu
CM1kOIqG5fp9jiJTA3G6n/M+YysYALw6Uh89GaBl3ywWUoDj2cSzCFwws1OASBCQkStCktHUj9gX
/f0LtiRzhuvvTdVHZSwSHxoR55Vmzs4t5y+L5dBGnYXmxhiYszKUtAP/5/mxDHfK7/e4ClQwYfTy
e+HPm8s+r5i9tgNoNBaYIQcd89Rogx+H/nHmcg0tR+TterW88tCKiOt7TTMB/1WBQ6J265Vki5aF
X873WFY1EvYScmH8ZBoxbj54y2ebeggO18O7fx7zus/yUVP/vsSyczkmRXRoS1fjXo9b9l83v9eC
NBDtP36JVZQhy5qu6foD8uncZNmGvISgZFFgyTo/64/bL382iFAkE4WRalX7DCCp02lhdXBz6TnL
OYYbZqPbFRYBvTLdRV251TQjcMnso0ymlCcfNSANapE9TcqDFGOurvT3tWRt24LpX6yoO6FrtHUL
fKJCYqFp6Nr1wLwLfeHDjJtTrcpvltFsxgwcZSMSRhOwR2nx6VOq3lZIWViCBWBEJf4zCmpsg+VF
rcZC4DyMzE2XShIRY0yLuk7aihWwgtgzrK2iAZMN4uekjzCZw+gXrRQweOJDsWB94m7gksOjMit6
SXl03/fTAe8IFFegf3eYZ0hbGR32QWVsWcZI1774qKOoRDl6Jm+YFu+EemCoGKFb1CeVa1XhrDly
CeB/g42n7VL8m+ldNNW90ZagiyIBNeHqsQiFd1GfbjMEVD3/o8fppYbD74MR0C35MlV4qIBRwVY+
12RHb5uT0UoEQHE+9DzjbQAuOjNXboCa+VizFBqTI9CRzADIvs56FhZEecB6hUpAJ+874RQk594z
fo/NICM2Iv8CSXISfePFj4Gwyi2KLfEn8n3YSXxmfYWyMwpQ5DcxREzbryAzP0gjZ4dWVLpNLk7B
JghDFyGbCcVgglBMpxt59vXMno0xIlcuwZNCQbnUd2lKnmXyjkMo39VVdzOOsMv6CnQUApLw1qMq
A5TVuGkT21UPdyWlufcqUI2q/Nham8580NUJAxxDRg192ki6efCJeTbQtKvsowb0J1nJBaOcD5XR
VjIg7jFJvjP7hRZEPWAEHZRI+o1A7keNbwHJBpXRHn18BciFNzbqECAMqVoJOFEfgsmE1YMK4Qh0
Fk63oiOueFv6hfo5xaSLPO0ubcaXtKiIg+J5uepmeyNcFVH5wTqzFQ49dl2DmmfbuDQ2AyIkK61l
TqXOeWoGllGE6EBQRr9ylBxlY9Yl6R8Lk951bLRiliUcdl0cHTEPnuUMh3UtVFiQiElxDmvIUQW2
sqVsCujVMZ9M5aehlfJdnU5vsT7RpMjwq7waRTAommuwga/M9ck++TZaL2g7VBHKmupvSpIjSc2T
15vvzahfPLLSkwFUYxKHx2HoDh0aHJUOz9TsUpQTxdNo+PdGkO1TSWmIWBH+UHr5bniq0KVAPKOT
dxG5zALRXNsP1UelNVFE1OT38lNUrC9sW7pdnPO6BoSdAmM8yJrkuX3Jxa1xpPPqsGDS0HcSSqRb
EFqQAuEMv90F4eudAb8iGNP8lnr44x6Th6TQH0GTVwAxQd+OpX+aOu1dz4AvDDnjaDJiU2oht1mh
gGCM+S+8oJ3RQ1M0FnPTjrHIhO4uIXOFiNdouarvfXkKtn99+6JBaFqV4rDXEl13JIXsdjBKJmh0
jFiS9KsyPLuxenpx07ytPJyR8dESs+4L5Zl70M4hOAamhXDgkKXKo4Ou189hy+wilfsG3xCMe0eL
ZEdillCenxIp1TaNNp0LQXgKqJu8Xe0l1K3ClQQiMqG4M/2RXCU+OG0bvY299NzheEN32/gbUWDG
HAYa5IRRITw0Btj/9jul1k+aKR30UK6Z0YjnNEgYqfb+Tf67qwrscsnzoJI0pXsFl9p1qYYGxg+z
BbJnt7pROzJMTLIE8jwkJOPijeHeMtu3fCL7qQmEPQXanm2VeETMIMcFSfmmFfVjmfVn3vl5quRt
yYB2aCOypoL47JsEvWK8Y/vyJp2mjVAUiCShLCZkdAxoEYhIlYRf6nCv5IO68tFmXEV5cIOnaQw0
OCEiL8Z2ZEGElkGY2lgeg+jSxZWmxo2NxsqnkJsB4OrmCyJztyqTcuer8QeKF43dKMGHWSFZCjR4
OBgeU37a76TM81URoz1MmzQazX3dhl9NKI83UkPpn3zQ6qqF5+PcCwJ7yN0UVVHCg23kRHX5Eg9F
b9cIESo3CpEQoQDBkv7WUlm2f+kq6QIsupPmA2kKqroo9/gpi5ktpZMDUH8vp7eCV539oazPoKtn
VCkBdSnHGRM/pq3XJ2RrmvRJCNoPTUadGskf+tg5VoeYdpeik9HnsCHLsX8M9Qk1PnKTwD5RiwA4
hxwa8XoA7LIjJMVeGAxjI+bI5GSxgJISEfOiIQhigu0divxGwfdyDRQXEUGvfxYHSK8hklhV7qHN
N8j48Vnas1iJjNjFjFLbQhXXq/hBnOTPvAucvEYeAe9An2AtAmtukgAuMSRI6dGoa0clIpLeMPtE
3CzGiRqjgM5Lul2G3gXkMMioWGcfDcUj3SSSZvA9C6wJ7qUSKlknn5AjMp/p2lBG2MVEp8SakFGa
EqLtCOjH5hnGo7dGNNbiacmTZNkwMtKRCLQX2V1blxhRqSJ+RTUhAFPeYxFAgxgOA0qNCJ1UKB6G
gMOcui0+kZPb/n9KWdaEzfj/oJTJEm43/zdK2SnPmj8oZX+d8xelDKuN/xJlBTqBKEmyIqrGP5Qy
SdL/Cwq7hBy7akmyJHKnvyll1my6YYnAhP5hm9U5WOH//b9U9b8UtEOQg5NByum6Kv2PTDcUiQf4
SSmDcCLqksI/RTNlc2Gv/eQ5FlMeyx7ssQtmy7ceSmezWF+2hUczEGERd1OWG6B9lEPaYt6XdOEb
ilPNXhkYmuQAm7UyYFSVoRQ6+dG6zb5Muq6kaLRX2WzuVIwb0czAGmbsNJn+AIBBY2Vb7DCeai2/
TUHDW4FMw0oIXXyIx+ZjmhB/NaIJoTGwAVh5vAbx8JnJ2DjiY3FJ4lG8nWXaMubbsRCbNO0tSEt9
2kJoHpCPYHbdF7B+4ptymp4ELX1WRiHc5F9MDZ0evcHKRKtHatXMBQY2bcqECKnvJRuf04iA6toM
zH5JYHLYoTH+wiEXrVsiXlBfiQ92oDGggREVGfd+9z7ALrhNqXqtVeHSPlUR4UbjIHSBum0nT0am
ZSRj2JPLCa3wV9mah6xLZsAgGGTcHuVa3IgmDNrBIhRhtU6q1oh+JfmwkbGTxxFF34sBeMDAolNQ
JZVRO3+5OrTtkWBT4Wu6i9xt6ID+x0Czjx1Zy4nv0QkEiKki2XMps3QtF7G2bvA+s0PFugc6Neco
xZumIwbQ0oNBHwnylV7c15QBR5Dwt5fV5EWq0Nkr5eRdAkC9UsIAapmlkckpiFR5pukqUf1qRSCx
9UnJHUQQ9zJw6GMBAhTOC6lVA/UvMMpuqFdQMXgD2D0jqjAYb1LS3ekTorVIsZKSUX3wQx0ZlnGa
AkCzIOp60mahmXxFsYD3cgrVBxZN0FgqbgpcA5mRJ2RhU2AtODoEifzu54SSFITIhijodkkcZGts
GDyEmYknBfpwFpQSBe2pXw/hbA6QiZqbDaY0M9NcasopnSwse6N2o8fGW4ZZrJ0HyBh2I+gp8YxS
SURisHhPmeWvoU+STqyj82IEpaOk6KK8BXFzL/jIbFgVSQ0zKbF/k78slHh3Qdq+iGEyOdXAbBXm
uTPkoDgV9I5Xje4fGn1b55+x0KT7KJOJqwc5EFhFG49ENgD2BfItcpbZOqgQTA2CJy+wkoNaovfe
hBqR0FnINEqlVVtLDF0ZfQzhHaFsUQfEXaqfwMuzAG0dsboYQp+5vkSQEfB+gBhcYgBOMEx4YCiM
B5Ua70Yzf7YUOAUFwhtpiIgao0dUW1TjPa28Xw0NmC1OMLiqUXZDBu71OJCtGZFWy4aTImZcO+oJ
u5TMMYawp6ijYGp3tZTZRRi1rkQourOKYou/xhoXcPwmEaqWlH0gRS+lZg47A1mMm6ovwOtnzbrq
SgLNmGRUIdJSXpBXuCWm+HElW74aU8XBYDRZVgRcTfEtBI2co7gxmopLCwy0QfvFG4dlgCjIIe5v
GpyBKsi+q64xOlfwRRttrN1Ama18vAN0fA9EQv1x2L8nuuwyPhi2WovJ56TX+NyKoL7aMAUV2OX9
LpKDl8IKzgzNK/DmqF51OUUujAsRFV1cf0zkUy20OhERzx30lnxCd9mwKazUFloPS0fBItGavPg5
PXmfDcoG6acLmh4B+pdtVUMeA6+TqKqNzV/jyqrwbirpXQyKUcvCS5Yq2PMagFp7Dwnr0h9vo3Y8
BY8huY5EGkm0AP4eRByD/GaD+mfuinpobmTyTg3aUttKHZltwq9pd62WVFhMy/G+0Rui1rBOQdlg
WArnZ+qJUuVatU+soCaYNiss+uLhums5AldNUS733+d8/zaf+GNbDgImeBOiRJEpkM2c8n6/rEm9
cjMJ+i8l9jZRoIAvmRHpUDZRsdBMYOkLQH1exJWeOhoCyk039ZNdGvWwGWvrIqkiWMc4J4mJ3QYk
wd6/1FO902V0DTsPukUZzIb0U0X+35BtUzaEcxDgxT4hLhUSXLStGRNuNjKB+2V1WdRo1NsTr4Gk
GXHFZYFBXLqvZ2j7dZ/UDCQx8D+xhWEyblHSX/UGqozB3BJGExyLEDg4dn3giKaHnLSEEucmODcI
sXWYbEe1vYgC3kHLosBtYK/6wa6tU8SSK+wxS+1AuYr3gabf6L7/3HjpbT34hOOlATV/MrANYR3F
EEkqVIWfbiF1OY00fzlNwhGu8e8HPUekZtlXl/PXrMZ+1zePKcI3e6QWTficWz9FJ1XOfHcYmGLD
GmgipTwkvfaFIoTmCCYe3pFRXxAsxlOjhpkQ+3K+F41zlgFGVhUhy7cy63tD/rS6WXce5XRf94n9
4tmDL55V7ZeFBRtl36Y1D7ysSs0czPNzkqnKaGyFKsGag4mSAdPG6eMUNw1obUABhTm1Mr/+RVJI
ieN4r94iTXmvimm3T4nN4teyCvEhAecvHv0YfW8q55soiUyFGn2HRV7qimjlpVkn22lfg7RSfUKO
Xoxr0VICFJFsQaMybZLmSO5yp+vij32y31aYE8+gKCR0RCec30gKGx9ACkKRy1uqwgI0UFj+Xt7N
dTHBudpfN7/XorRyDU28w3+l3S+LqRmRgwsxU44g248k6X3mKJXEO+n1Aact5nvd/DXC2etkWShe
qDmGJL9kMTOSuThMAtUXGljhlKL8JY8ojI5+y8zI2/TmGAYfQRJ8wpk3RxvS4uyeQpE3Q/gP1800
7jJAP/MvgzFUk7P8lCLBDKKoQw4OpVlkm7+PWH6rwNirXR2gNTDitP3PhbusS9cI9Q+A4biaMle/
Ze37Mt+3WO4zL37cZvmlTdtHsy8pp/8csqwtl/l+nOutrscs+3JPc9QR3vMmjYhK/nOBP074Y3M5
7o9934/6fbvl9+8dyzv78Wf8WF2O8sx2YgQyxMMxqYT8x8v6cZFl9V//kh+X+/H7j9Xl1Ovij4dm
Ik5S3AQplzAwL5U6OAxqFBzyURp8txQBeVVTtV1+8JBOR5dtPib1Q/A8+by6bGvpI5WEKh9o9wZM
JNefhmYPI46c0b+v1gVDPKGMZADikAKIf/ZkSxolWRkzPU2QE0MkP89Vlu1lIWEUN7t2wsbsJDCL
idmsi5qsvloesIXmj1BR+C5qmWw+3aijdp1FblVPQd/MdLtszhipdESg2oqLkZb7hdCzEIPMucgt
m0MoUnKv28tOYS75y9ofp+R90sD/Zlg0U36WRTWTlJY1OY6GtRoxDli4SMtFMNSEkbGsdl6A5tly
+3TZu6z+2NubykumMSBZKD14pSBan5evf1G4iIu3aALsmq6ISNWaFr69sfyIhdO7L+vMg+bqtSwW
nhVEfuihnhU58giRYZQxukHpVJyGQ6wSsqutdru4I0mDvG8w1i3MooHtDtx6fjdK8yvtkfZbLrhQ
uJY1tBsaUzV2etj/mnrrpkzRVVj+Di/W772yj13sh2kQln3f/C8JLDvnXZ9PnnvMbiSUdX2LRWow
Po9nJlZqptra06CEL1w1RkovnQR8sZgsEm3LIer8gSsleSkGSXPEKqknFI1pA0XUg5B5NNBLIX1c
RVjmScO6wYopjZJhO8ypP7ktSZOG0uzLYsw8goU9FoMywgPBXa6/PJenh8OuIbehZA2jN+X2yjBb
vueymbXtZ6SQhhrynIB4HsWTvdxlIcp18/2EOuBPW7bjaWRVSrcFRur4Jde96EjYQ6AI22T9qUWQ
Zpu0Cam5eezTh+3C8foqghS9s/n7Ll+injl4181ljSzK72S2+RmJQ2kB+sZqaYCdWHyrzM4r8Ykg
zMwrW77MUqx9kSyOxvTCy9XvIrv8tiyuHLrrl/wu0PMQaPnT/9hcjru+mP94qSbrBsYecPEpZktZ
Wx5m2UzzhB7+ur2sfe+cQhAY5H+S7+/lC62+FScwATNJb7ktc01q8rI6LFXte3Wp38vTMPL7uwLG
y42uj+wXQCIHxomC1T6oc78fzb1pIHjCHNtnlbBJPtn+qMICyIqNFXTxNq+DQAQLw+Hfq97coSDJ
h20iw6e5YVhK6rJ2XVz3jTisuaMkzyx2TOn/bpOWv2lZNJ1El7+sWsvoZFn9fvpiGhAjOw2Qut2O
9TofJ1cfrJTBMXIZO139MJcHUau9bMrgcecb4AP612u/vvvrPiMHk5H5mrC6Hrzc8rq5rF0X1894
3Xe93h/nhtljGwtoBc2vZmk4WyOosu2yvdQ83njcYAbN798PPyGrsQqFXoSj//eXvpYta3r3BSHb
LcU1lEVjpCrxDYK2ZSizFNN/X10u8d1UDflYb80igUPN4C2aF0tbsmwua8u+6+ayT59Hwf+j45aD
e++zx4Rlt9x/eb5uKaDL6rLTM+di/F2Yl72WnLWTcz3hx1HL6p/bP676fa3/fOqP3wUJ5AwYeWkS
ETif3+HSjSxryxX/bd/1kOVX2K88+rJ6XSzf47q5rC3n/cerFhLIhB+XWQ7841b/tu+Pq/5xJ39u
8AfRqdqgZY4+D+2JJChdOW2Wun5dTKZSwOSc+5PrzmXtug/FEqr4sl02Mz/7+8iluV0ufj30xy/L
qgekZCUpMk3yXKJJbJKbulaUH9vfq0u9+rF32V6OX+rZX2fCQRpChCvjSSKkx+CYNCboY1lUb5Ip
1pk8Nejn4xXflATfrP4xHjJwM3UrPtKcgOceCuOWuDB+EVNbPqKFsVNLUoCTpI+vmZptdfzfH2V0
P3CyyFHb8Lp7nC1CN68GyxGjONghRjqIunaXDaR0JMUjqFdDhpzGMFsbfoP9npoeJzK6sHsL9ADH
2ocikQIXNojWIaHvCksb9+cf/N2cTBAI2nlSNaXD2lwEcJfudelYrwt0i//ubX90ucvqvx3+x76l
6172fd/h3877vkMfW0e93ogodCxAo2VhLnX3um3N48iB0PlfaKRle4Ekfe/819//OF3XGtSMEGgD
vj03asvpqWlk0WU5sovJFclDebv8gBgEdeffV0MfwWMtyT+lsNLRCwkHYng9UuwN5DfsX+yoDz7/
m70zW45bybLsr5TVc+MaJncAZd1t1jEPnClSEl9glChhnhwzvr4XQOUNFetWZuV7vsACAUQwGAPc
/Zy913byK6gzfNDFM7x6hxyIL0mW2gDG1IGCHbww3UpJXBanzm3s57qM7gwlr9wBPV3evUYutN45
X9msM/FVtGjHB/17aUIxnS/P24ip/6E33AIWvQPcJMoRjOX0Alsj1DdaoNWbqm5rSNoZfqYYznhF
nXHfaO1ZvcggFDsTLBKxz27Dn7gLUj2g8dgk23QsMLNOTbPpQTYB5a8Pnl/ra0MkZ4Nx9sAQPwNq
iQ4oHLHRNP9Ztu3XIBxA1qZIuSHwIYlFzdZGHVUwCuHgIeYKvI+ayHMIEnKGwaJSMN5AiaRKIa2E
kmFW7PwkoHtJ0WIsuSXaWU/aT0Q6YBCwaz/d0jR80wzv1iZ+jKUyBKRS+5lpKBgyAhi2ZcgrT8Vz
Ku0RswhL8LJw7iDOv4LJCw7OZK0pDmzrwv/cyurezWIyZKIK4wbvKrKHtfnN8vLmph2bae1VEDpw
8DvKl9s0y99GtzwKDbxLEQ4DCSxZux2T/K4qdO+Wdd93h7C/k144LvmGxGGb1K+NPrXJZAd05uCP
q/NyV6FAAdCEQNBHBhe4eGI9OEIs26ic16DtilweUmWjJe7wSw86UbYEsMc6TQQP3NXOKEmmg2+c
d662TwLKFgY9YeReOu1067EvKvcsxsqGMgzavqqfvAkvhuME3tZ2vcd4wH+V6HV0H4v2SwhJFgiP
9qnwEEhOrvFJK3JQ7STiYbf34nNr+Nc5YptdG+D5Ka1+PYaRfs6VmFBJGWhQe3vvetUruUqEj0FA
pHdrk88GD/nKMXClSS3/2ro3+Vhj9EybekVLgkI5IKlsNF5ZfbKqtFMk9FgpBl8hDCkGis6AIbIW
i1hmdN9kjw/Ls4sToGp5VVnE3zhlgs0ROYk1X/WoN20GBBoovpoxzeH9BfhWjBbcMGIH60h3Udtq
ZfTVHoJhl1BgrfDugeBvoOGkkl6FZ6ivmN3eMk/UmPPkJ9unzVPnb05phN9GS/+GWSB/VMhzTrko
yDErDCCLkXHTjNTK6besbQUzYIrcR7r3V07PtdO3UZz2Ad62vD70GNeGgg5bC2ljP7Y/AifK75I+
eYMfdIhqt9zGisTAvJE3I/xmU/aPZqt/m8DuXHOlAOdoYdlhGPqaDPACZl7QVlXVlzlckx69ctYa
eThdHR/FyJctacPXqZGYLK2UuWoab5VvfymgONF0T2T9IntaCfH4Jegd7OKNeSV780VzW29baLgV
kADq9cNYfs8rEd7Heoa5uMyHXVArik2htu4spa4cV5FyJvuvpiP5klAjHiP4mJ7mfDf8UO46LSPr
UcDFl5baOgUePehOn4jvyzZGbeI38IcUjT1AqZorhqnznY11A08/vcS0RAqOcPEto9SWDf0ejO50
lYb5vVMlZ8qxw9ZxjolkrWmkn72I0RA2Xo6dZtSU9ugiG6BSeihM6p65EHvkJPemmyJkjG4Y/qRI
1EpWzjHgc9yO1SO5oub3IF+VXfG5zwFg2i6BkX3qr+uUN1Iz0nMfdwOSf3yJwfiMOPaz1yOmT8mO
BG/Oh5K3d5kANjdwIbW0iRyUEiKTa8OUMyp+ta1tWbxo8dyJQj9VPpGotI9SBwth/Wwz31mZntOT
YGmeXUVInB3796YfbdGlxjsXjNOmn8qzSuciObrbsyqMa7eNDrYqhxt70HzwmjUjxMi4lAWoe2kA
jAjwkPl36qdd2PJQdeGMnEFpB3m8s0gVjuBoN/aUg1tCxJj1bX6sbFaEEExbGpr8ygNyJDB8jv2+
4UMdq76/9suG+FeazLuSpk3kleoQtegv4pZUVq78/AJbQhNTCrsz1Imri2PTlB3sZuN6X8uGnimi
Yew6evBTC5rvQGQmxDr3XW85RwDl6GaUid0xQVqNujwXIAqsyXwSeglSekySM+GEJ2t8repSu0nN
ia9LmF73mkZMUhZ3R5pyJG90EpeRPefc7SkUIGvKOkKNOhz6jarPLoSmFSnm6Weuj2eJ0oTsZ76o
+Qh5z+JiZRpkIltO8kA1HktJEe113rFNYnnx3krCl9gobmKXrEyo7Pi9FNYHavnXptbdTU189hSX
t9aX31gx7+uKYq0XXdMUN9cCNv6Kth6NUD+4NqVZrtvKvUFMHa0tBXQdsCrdKjkA+xMEvKQA7myM
Alaee+eTUdILHvg5nnXtKSX1ZxVQpod5Ke21FX3W697dpq++T1dfm9p0N8RMrEm7hC/93Olgojrt
vkqTCByQvB9Qj9GYS0LS3ykeYV4xxyuv5ydeud62hqe/nob2he42P1CfJyrsjBREbIgiM56QnTX3
JDIpCEImEX79sU15h3IuLsob4rOhYxnV/K0qr/qh9h6CCKyngvcJ9XBrSnAXDuitPiOP0vf6Q6yP
p4SOcorXIw7E3SiJ5W1Qqm8YoRBOec26T5mPE2qwzU1odgARhy3MeS59U/TYmiPGoUwym640epg5
aiZDq9GEaojK6qp68o07Z0pvkr5DXvFieSBtRqujtGVWW/Rww1aXw1z4EYJeFIFzIsLdVg3a3LRs
z6IzsUEnsDS+jH3i4Pzo+dWnmgKiVH+d8JtVypo+DSQDRTVgqTzHvMmXxISBr+0JcEVe64qvI0qN
ISuBUqZgbslhX1lDRlRY1z+7dXgwnBz2WYzrSDrJxCAHg7XS6OyH7dGT40YQVrbXo9AhzuYuRGLa
MG8qvWBjGeX0EFs7KsNpqOGqCHQyUP0BNwHpjiRNb9E0YyAhaWAk9LIT4VuZY762HH9Lv5Z3IjJ2
4bFwgokPqLudMn1TWo+oJHC0Rthuh4YBNcXAGSSKCWY5nRiV6AS3FT/BCGcPUdUd6otNIAjqFd3R
ax0DzZa78bzwZzYmX1GaoMGlLnGl8ubBhP++C0UnDkPgfguz5JPI5jTPAPsf6NKGLPOBaZIhHkPn
c8b6h3Y0qmWFCHRrlNFVJq4d7cUJwmoftdkpG7Wz1k/9VT/3qkZN7mpQcqugYSrG1bTIk/Ah6uqz
U0wOtnOopUnYkKjNRbkyqxTGhEPXtycqp8V7nN2ZlgW4tW/Be7o/FSQyfN+kInldxQg1XnfIABJS
IdbSbbB0kR8YTsgXyCE7RtodEkUy1CRjMezmIxkFICiJt1oFA4Td2iOuQgjWDASZC/808FEdiJm0
d9qXvDeZqBdwIc2IZnrmHhkN7ceIq4PjHrmiP2WTC8KqGM+6uksGAkfSrP8+kR/p56QdRUiACBXF
729fN2kYb6YSo6jWebuKGAM5K/EL4Y3H3vdv9BokVlAdSWBMt9Hc4Irafp/HlcLZp5H1F+kRfI35
CsTFz6r7u3YYcColMbOqdD/VY0OSd8D3HshTpiX6XhtIWLJwTQxxZt9n0wbRC43Q8OBp4dd8VDe1
CNQNoEqkJKHCeBgYO1XmOxmW5U3DAtpw9fwmiYYdGb0sTXoQyKP7kmUAsGuC3NaldPEzRu5TOFNB
mAEMfvkQO+O+MABId7irW2soKcbW8SYlLiLNMevRltzE0nweK+PNmQK4AiJmseD4KUx6CydNFsME
t79URTNbgycM5kRYaEkPkYRY25UxwanM1X5oURJ42OF4/Sdzap96RAunPL5rdTxsnov+0s2zVzIs
rhz8JmsIzqTDjagsWkNAMRgK8F7BMW35FvZmM914afY4tO534Yr+S+F6nyvQb1Cq0rcoBg/ltwZq
G6c8DBbfr9S+UYkwn1PlfK5R9tAgNbZNgC15ygkwzjESaE3d7/QBXZJfBQcjj8ljs7PHuunFJoPL
PUyIneJIe8rjMSKLACdtgUBaJxOHtdr0WYaq2upDSl4Bn6UUMd+cooaPMk5bf2hxZDMfUGNRblyE
aeuC2p0xO0+sm97qMexaJMqXY9etctTXJFuvexPbZeB440Gi5W/TIccHgkEhspnomMOAnZQ0742j
sCd2wb3JeLPTnJ4+TMqQiyGbZQYUASdErILUdjKDXQHVl+EMZzEKWhcyFl7KNnSSbU+1M50DMxWQ
oT7BNho0UIPHhuJz6l4lehVCP2vE54zlUhzQyi9Qpa2FUiA8kLBNXYUIRm8yYmuw3iraYgMs35WM
626TBajHmAffNvC7h5TFB1cyvEIneLRiF2ZgDtJs9MkT62GhhJNcSZtVcudiBCPBJc2y8TDW8X0m
MbKH3nDkR000go9bN26c29zPyPAYCGyTUid+UHX3EOK5NiDeCh2bzolCnaZ7It6wOucHxzdwR/Ia
5LkcjEfoWeHOH9NnPba4zDNo9SHmds/BHFS7oX9SxcPQ189u9BDazXPcFGRCBkmxJiy6y2N55NNQ
AY5EnwhmL+DDs92JMEyQI7LFDd6QTG+BFF67ofcclmTk0Pe+J59e7lGU5XiSQZIYcbJpFVldxmQY
GDNm87vPZMZQprnpg+3ohD9T3ss13hFvX0bJj6iX3+jf7+eXeIxl+yKociFjTp/U0FMNG5uDQOvu
ZTHOaz9XG1T6JuzczvGuIjxrwgJLVDXi/LMiVPnk+8HMf3QfTJYgYIHjEn0/zlWfZFwx8ZGWZB2z
rkCnX4c3bYHlTwwktlEYRoOnWoaB9mky2y+ZEZgkBjshWTDqRifkh45A4VAFgSGatGmO4cd6jN25
BysdbBIguDJtvG2rAmqTYREcXA14Oiz8KE4bp2fXaN5zTv4VV/GPtMUWNd2/py2++dH/G3Co6Hvx
7//2Y1ErH9/I2Hl/2J/yYgulsC2F5Vk6YmCdkJj+R938n3/X0BMjL7YIbsGcZTum5NAvebHlzA9C
i8yjHA+5ODkXv+TFlvGHZWJBIHGFSAvTsP+pxAqiKT6oiz1Ptw0u+rYQhoSBOQftfH99IHiTvCDj
f1WxjSIsyOOrmjpSUJFat7JKzFogQ69ilzhzFtmIf0KTOhXOsRqHnIPtVcuIGGbqua1C8d3OQm1r
iSuiIQbiZGX/vrHsaDj5SJq3Wja+ZAaKM6vUsAbmuAj5K9zMXa8zCGPmZsuv7v34sgvLvWJc9KA6
zL2lghHtVFoVDey238Vz23nZGHU9c7rm/ZKo1mOUvblzw+wiC3OWJtqfmzazuD4YEDH8udZ7UYkV
SxNjEYw12KiYDzkjRCU6t5d0tMvucssz+jUSASzCc8MxmDfW3Ke4bERrh/vWFudFebWoi5bNIjvq
8bfspggs0ty5KH3MMmPgEoHbzYWVLg/ZSlLlZ+t5QcJzrXZ+Z+EZszsAuO83HTJqjsnwIEo1gwVm
3Gg1k0aXzbIbE++HUlv7qSi69OeApCgqTk63GYUW41RhmpuGiAKE788TuLcmG++01upnKyD+PC+7
bsL2lmpJsBvrbu+yQl05GnZ71UbNPh26Tz7VPcNX+sFws08tqUEYFNVNj7ECUiyDfBkHd8xdq0ad
pzxRCGK5xfK92MNjfvUTTGMWySSqt7sdEjEN8hq4u6InWtdidTa3RoO58bJ8NrGsntKpqXzAg6b9
vHx+wTRFJBzYFInu7AKwqiFnbklPuDfFsRH3pC5/MBDRXpkByxe0MqCLX5Dly31W2dsAcf48spxz
2V2e4XKf7vloYqq026qxRSn758P+wdN8PLw8bUBcCR/5/Brfj1N4mbAdX/6mWF7cZf/y9/75+1Tp
wcXKSb1fHrtsMqX/Tp2+3NelQIU1gSPdgVbPC/z4Flz2PxxedoccqbXeonxddsPeKPcKeGM6/1yi
WXSxbAiL+HUrWbpCl/3lsMpntcbymOXI+0mXR9oRILMGIXZoUjT6q6f9cN/lz5fjLPT4cHjZvZxz
eTV5U0HpMIdms5yyHPir8y7PpwWtt1O0oC53XR56ue/yv13uS2rzVkkJyHF5T0zpPKFoCHYo/Gcd
E5uyLpQOCY5LpDK1lpj0DzdNF24xtu/buDUAzsiq1re6ERhAsYIABzDPcXm2D7vLcyXOzKNejnj8
2LC/z3989GP70OCoWs75q8ct970/eDlneSHvz3DZvzz6w31FBiYqUXrB2jjsuEK+2Ns+Q6/aSJSY
ESmQ+vt+lMqBBvB86LebYkayYxPjMvrxUNkeMivaLw3oaInAHHOKypgu7NVFraOWIeG3k4Ll1IuS
53Lq0rtuMQPtAAvcxLMk6KILWsRBtRFxhTY0sHcTRp7lvuW85ZaoBwT2l/3lwZfd5Zxls2iMlluh
LoiEnuHa0/zuZHkFZHO+tWxE4TH9dacc9uufBxqydJDlUGPCN3fiCv375q/uaxKuu7hm2nkcvMik
zPl3utz3LpBajqBuPpQ2bBKK0t5cibfb0+jiQDHy6Objye+PW+59l1s1wDJiMw0Pccb8Ydm0nc+r
LzHcNqHzOzw7MueL4jzWLQeAAQAhKAvcg0N31Gfl7LLB+swKKY8BCFLJ+jLMb5VVo2ssa0s7BXqF
ycXFS2sbFm08+v8kSXP562cl72Wz3BcW4pueD2gWI3NCTetPp27e5IL/F0P1sQ7K5pTUSCOXW+Ru
rDq7KI9j64pTP28IiRr3spWnUM96HfyeqXZkFD1AgsAKHs9ct/lbs3y+4ywkS/2JL8xyZ7t8d8Q8
CAKOSymWrH3LVFy9qbH6zcyKWN6J5Y3xwbTbRg7YbtLtk9dCNlpuhYJ233JrlG3B4gLkeJbl47S2
Zqy5OdnMNJgBIspb+PIhCv3ehknijlUNBQj8woA683ERSghLg31bOs4aaz6pHnhpgm2UUQtNsNpv
ib8u6D9GHgBOCE+EQkHhch0Ku7Cd3UHrt4uYyF5mb4uOaNlfZETvdy77y5FlQ1Aq87zSTGFMFnPC
2EVb+PGkizYppY+3M83m+v0pJ2aGG88nv2TSrEfaYdlu0JoJTP0s7Kbi/Wsz0KoF8mEd0P1J8juo
qc3C7+Wkeea13KqtmMABa95fHnk5p9HmKIIPp1/OUbKyAQvp/vpCm5/aiGvqss+3DBVsOU93//L4
KCmCFYUbbz6cs5z9P7hvOeX9rywP8VGGBl4AtW/WaF42y7+2/Bfd0At0ipm3XnaXd+vy737YXf5R
AERium/mUeiyMeZB6LIbzCOIPw89RuPvLDVIvrDz0FIso9nlxOXW4KSMa5fHXA6/P21E1PLhw51O
Pb+rH/7scs5/ex+9OoJwU2snUSjP9neSDOZNEyie6uPNZT+fIx7+8sxaCD7K//74b0/68dTf9t9v
/vanB3PgV4ec8v2p/8vx5dQpKkA2GG+//Y2/vvnXf+nyopPR+DR6JUKCD+/D5ZTfnmI56eP+cudv
D38//tvLsYhBqlGpwuUxf9ukf+5mEC5tajnUCDnjcv/lAdh7fQTH6cvlLt9uTBpPKdTm5eZypE1d
4/1PUI1EukzGPDNX8HxsBqS4p2neJGRcUVubby53LofTpmQ1fDlzuYUNw9jQ8COh+HJYtvNieTn+
29OZeVafzL5ESbXcXI6//6VlP1bTp6n0UgILWo9G8fySlocvt357zstLuhzm437QDHTPBjKLbafM
5+W3cvlFLLt2IIGOvf8uZBeTVXM5S89KZ+NHzEIYTkn2WXRJ4TIDWtRJl41LjvTaw0m6JjvHZijy
jOYUF82vDeHH2AqWfYgGQodQwSHvh2oFSCpK+gxq82/Gnqdnwzxnu+xmw45UKeG6OYmNbX2iXPfC
ZIcKwmhpW7duf4yt/eYzkKdkzBJLHWyE8RhkhToRJ/QFgVJ2jurR2DWG/RKONmCdeW2d8DSFd/Ya
K9vCNP4vJqFlhT9FYJjsgGFGa/P4rINYU0nABDdMrJO0GMwlTJykop6v6e2+t+VTOmchiOFcz2VT
cupPfGEMlZHAQ77YpM3I1+T2snZdShHLKpaEon5bSRsJQ98Zp3/BAP4nMADyq42/V6/b/Ehf+1f1
4/dq3ftjfhXrHPGHbnuWRYay0C1Pl5T/fhXrOOS4jhSu9AyKeCYZzH+r1Xl/kJttCsezbOHo1hwT
/bdanfuHbaNboPAnTBcegPXPoABs5wMJgEKhkAambJ2IWZeX96FWl8RIzIzJqw4kAUqwOeVpMrpq
50oXpyel9yhDVRTYFLZRtM1zOtgV2z6q8oPR9cMmq8BFBTWETmGgQIhpB48xvI7CaPH3Jk51Fqw4
VkRY0Kws6yY4U4OiY0OKe5l0FNYLsznXGSyeJLxq64Kch+DFlSUWE9HIdS1lixmcBaWlAew0qvBV
96S7rx150wtApHNCKasCimGSnrcOhHIiHyUaix+40CaGAIH2hH9xnXTetsvrL/YgbgqWdACBqDal
cGyVu/Htdj8MVbMZR4lcK3SekU0F2yT04QsrbUv1L9mqWbroqzn504dkmBMjlAnxWFAg1wMFkbgV
DXyQEJbdGOzzyd6XDikzyiDPZnS9lZsNR7fVp4OjN9XOrpM7MwheJGKERzdiaptAK8T5d8qm0Vjr
4yfYIMNKc+DkNfS1VpY7ET8ZMzseKoUhOYCqpNPxyQsPwZ4AAmaW0KeS5NEPnK9RuYPcailZYrOg
4aFs48eUO/06dkoSXWYy2ehhUmmJR81G2kV19MIEHrCZuY0TLMVFZlA6jGhjSpqjHtnfILHg2nJR
kvrPpEcmaJUCjGfcPJZBaa0kWgU+Z7N5zkx6lNNA41xMwTmUkrDL4E1oeJFoFNFRwdKuOvNeJGg8
PS8JaYyEtH6BYe5uw8SkT9j32LmSnyOG+9Q5TZ0OXtoosuvZik0e7Sffz8Ff1jSpazWewdlNOy+u
3oxCwLeqRmeTSFYxIs7uQv6QtOh2sSS/bopqFrGZ9zkExNFyrvyuvUYsCMsLhVwX0WuPfN1dq9k3
3c9IiwTQ4hjUx8SlvedmV4zwV0L/psrsrqyS08CFnw4Nbf+YpvUqGYE5S5+ESAkXaY1d5JhaFhEh
yUslOuJOiuKxTbKt4+bpc4KaB+hX1gzr0gphACW62mREvLc6fmPKBuhJb4O2uh0scg2cWAKH4z9H
r7BCDmyuGdKh9VJ7ydBiA6Ci4dfqM8MfQXuA9IdCx1q1BYKZhnknbnn4ot1wKPre3iEdg3GnPPh0
PeAuPYHnVYQorqx8TzUYzWcF4KzURxi1wSdpQMXKG+pfrDN/xu6D14RndDrVtvCMW9/WmMsCpGmV
I69H97FVdX8rVXaV6XLvTCUajLF50GhXz+IDRLWEwJSISProJ7Awn/XiEYPxwXeBmLmiqW5r6R3i
8XEcLQSNgwFRPXEpAl87qDe2aeKvi0FRaEnhLege1u06i6+kD+g1sBIakhm4IqeqYMrT9KwTLjWJ
6qJj+U2lwr8TN1YaMnewtBuHi86unK9tWjThokZUsfGNz2M/YFnWu4cscrQNqrtV59DCa0cTusGp
RjFvOEptfEkj2db6etsjyK1GmhvWBA3BbDxQYw3RDaGVo8eKSntPXDaRFTDnpi59cCtYFhnrbUIs
a4TDVr9y2mba2aEOYnrydr636iswmX4UPhYh2cboBumCh/OEMKMJ6Rv7Zgry3Rga353opNFcPvWP
aAYO3QjJhXqTgVTDQy1Uofbzxv6mG+9NKz43OagkyyILFC/6xvX173HURRuCzZ4nM39EZUVevWmz
FED4dZZ27pzjoTOOuRy3nZsFu6DEepkOZDaW5pTtel6ANVfeo9ZUZ7OPky3t6rcuGZAwjDtrHJ5j
GkVcG2LSk4W7t4KmOYxtdO8MOPfhF8IG913GDUfJs2mK4FgSMe5kzxQn27NpDO1ZN+DMFimYiIyA
ncNUgEWPEHAlPhRXvi3JlYApZQRjCJMezF/Siz3+f2CvLtfRkTxrGAy5Wue+2a0yq/5pOjXcCH/S
zlR7tDMicbEPOvNOQ2dJxz4q14mWa2vQYNkZ3BoBBTF/TpMOYSL9dNOAm8KdXlxbw6jTGsWnyFtB
hxgBYVh5cKdz67PXTojsbMeDV16VB8uT10Wsg5jJx3gLaQP2eIMMfHkVan4py61q+hk6sUNRknuy
ph9QU6n3V5mDwzknLUQYLKAZOL1TNyKP/3WziiRpUM/CK6ZTIK1PhY6OXWvDw2hAsVC2eT9YrExI
ne2WiadTk7gz38pN0Bs2Ean4/IW+QVHwMxO4qosRTbUZf+lS7qWjjQiRpbIy6WHpo30X5HbCYmIi
5gxPacD6HCZ3sG5bZ9j32nRdDbr1r47xe3/3H3SMDU/83Qno/1PJa16/1r9PQN8f82sC6np/MP9h
4ofw3TNZWzHN/DUB9ew/JA1aiRjWEfRrPfsyA5V/oFyhE2wwdxV0jHnU32agdJ+ZMQqmi39rJP/f
//19+I/gR3FXpGNAz+vD/r/lbUbYYN7Q/jWBXv3ndrFh8HS6pQuHaS09Y8mr+E/t4qjie2W29lGk
rkt+ve0xGtXnMMINYTvRsTWJI+ml/d2adk69lsy1j9JTX1kp0qGgcn4I5Pjoyuxr7UGSlZOrqGYx
0hta8OQZ1nVBVO7Rmtpha1oRxdKI2KIAo+04bGOTLODYxzPQtc7nYIy5KgFfCe16UwIZZWCzVqNw
pmsAL/Gw0zIN9JSBZsY0rWQb+eSvJcY3l5TxGCa4nkf4AzId4YkTi1VmWBD9Cudn0lnysUak2Js2
2NKYfAEBn6huoO63jLalh2g3HnSxz0xSHg0b9STTrK0zhnd27pnHFMtakr0cVRk+lTCHzm7ljpsW
psuqm+ybzC2mO5qyBqIXsIj1Pf3y5kpzY6jQDppmbMneoUhPY4T2LSri6G4S2jrqSW0qzBgHaXHr
YcfZNTGMQE/PjLVpS9zDmT+sg7b4kQvnh0/a9b5SxReC7Lnu9OS4gJ0F20QQ5wwW0dPOX90YHRjH
oqVx7kOWV/V1zZAvzdgiCHp87jPzMdOktcmz8LM3VTE4+ATzKzVePtZG7ab+p58Ot42CFx0n/qbS
UeXZXQheugNEoLLskLSRfZYzGr3SvVvHgzI21bDeW4IHOtv47BdJtG1yXa39xAdTG+0YS6qdj3gm
q7RiZ3udTmqMuBaGu3OrYB977qkrSOxBg52tBoZX0ncHGP2JC68feyjF6pDgH+F9KgVZL5VSikDv
YhPIMj5Mff5S6MlDQR6dU5cvCkn7qsq86cbXHGdVNzrMbgC7R9IabswApUKc2MikQqbIev5SaQev
KoOnOt47KPfMIP8eV7D3w+GhIcvLHeNDm2eoEcTwEroFrHSEnH1mU2bXjdu+DY6jLI1DI90vuhLt
LsXmsW08402roiev3vpe+UmhzTw5KeoKQHGv9hB/tcF9rGXLp1uJ4tWhEbsKehhTvqv5+Gw1AuNQ
gmfFmMCm9/0zBfsENOPWTCTiqobsWoo0X/Uy+jGZCswYelu0F2RAaQSq2Wsgj+UmnvBNxSMw8z4L
XjuTmnfi32kxzgcvG7/ElnkwoduMJmataoa914H3gMT9YGk/xBTqD/UgvndRau+TPDjEef3mh2SI
JekY8oaa98w/H9Ows7bPReyWu5xXDfcHxaye0hdo5Z0iULAns7r2oo3mVKTpJvG5s/tmbcWzYjv8
nhg1IAlaG3ySZD6Y1gvghngLL4j2vifxK4GtNBI0u4JMGsJ44Qs/FLLv9nLqZu1Y9By2CLAkERAD
P+jQTJ9LTC5FCpVUNegiqMWUDZjVbV/01/xPRZ9cG5H7EPOLa1z3SkTmja+ceIUfI1/nnoE0viNC
Nu3V3kysjeZqxy517m0NC1SAyLlqSfWxK+BatUHFH88DU/LvZoddYcyyO1bjLilW0adAC7tNYPbX
gRcz+c+ZaGcVjGFwXETI5f1PjbnqSksr7Hl6uJ4QzGgqPrma/QKNO7yxlTqSvSGHniiuUJ7smIj4
JkKFP4zACxrx02+h8Jnp4J+DB7f0KfH5lfZom4B/nLc0j10w2zHunizlp9Nk6yKwWfgHs6RU746Z
n4K9UXR16KIt3RbGAL7mtovzoUMuGk3O1z4fH4YB/yk/yv5YMoWOe9+6jl0t579BxG3xBUUAfx2Y
jViPpYcLbgL85oS4GiAoI37sIGuZaIaIPxpe+hEhtQ6/imX1Nzu6VkK9JaLHOJFArwEqt8Grmu1U
aDLBzon4ntJd1sa3VlKl9GCJ+5BYiDaZH2sHN2FFWuveMUZiFPJTWfUJwTVq0KKrhgw31iMw7FOW
h+lbMTgJ+QDQUwL3zoxwEU6prm+8hKyMKsWCUrakrUnPPbdkp5kNVqoap9ku9gmhFpuuJO5CH6eN
Re9hHQ1oqkpDnpwMjego63RP4W89FsMVDPDr0A0QQgOe27hw2WHTxdq+weNjeDD3MOBpayMsoNP1
QP1wAT/7ItcZzKAdAaLaWn5vrYdOypU2xeamIMpgDFW6MzNTex2oGxyGHCWnJBp764GQ7YbyaxQ5
Lp6L5maoiora6PBFa1P9OLRfYOXV69TVSR+aJ9Q6xI0yhLAqgJWCSbtVQWCfuRhwUc4tkinMfi9w
Y1D14YrnrTAVJ/t4VBRuFLKI1BLPbhE8V1JztliCCMoQM+RZ5NYq9otyF40ua+T2BnKbte9TMuV7
1P8rM0hey6h/igs1PU/uobY9kIkWmVVmsu2s/pCD/jsgKbN3TU7ei+wO7tgOwBar27zD7SA8prjk
hbEcupb0VINWRifftQ4qZ5OU0aGP+ghCjffcSehrnjtrO2lWe3uIIXhSyu5KAZfcGG3AJzuBeTct
QUADl108K+m+E+hlOgrQjEDdtq+eK5fhRfqejy2RE8uJUMguAfLnm6c8GR+TnNzJhteocSGhcBRp
+C9slMyNukYTRdnCH++xkryQTD3xneyPE57bswjQrReziUInq03xQ0YUuzdKltZ+LJGRZM1VLWiN
68WhzP1oQ50PdyQWXPOc+45BvJP907NKvvnjjoD5+ims1KmkuqDDEFsNvVds2sjTAeaTA8RS99o4
1znJf5kgacuf6H5GLSsVZk1uwRsatR74Dv+H13zOcAKuAeCXhNYlh7ChvzKk2dFIekJtnPHu/7N3
3mpyM1uWfZfx0ROQARjjpJaVpZWDjywWoWVAP/0sgP+97Glr2m8HX4piMSsBhDhn77XtWzty4SV6
9emIhASLngm6h+IuGcwoiZcTSZ5E87ZJtDe44Hq/rRlbrJ81NyKC+Pa9QwpObaSkX546m+mdKtzn
iB3oInz3ns2ZOqOAVrt+sIKzncz5txWWV0OyAuqT51jT8JbOs3YbkHroAnI9xXyB0ieECtKbv8EF
904PWODeLK9SH8CiBs9V0hFpln0bVYJ7dLT3BX19v09/WElGBt2cAp8nNF81yWClInbwUkxH1/Ie
DMMb8GmzEoys8W2MzGojFU7ofEKXICqlYTseBhY6akQoDsa81rg88Lyu/dBNNjD+AmzAw3Hq7Wgb
NyEprYUPB20im3IinWPyGLtYBcI2d48D9Mx1MmpcoiZRgF1mbrwuai8l7fZNQ2V3U1OXm/nGh9aD
WJqZ5UwvCH9QQOnXCbLhlNxB5iVcjYUJCFk6DVckF2ia+28GMchT+9wNAIagfIsrnkH0fXLWbhfE
fBrvtqzKbY5t0nURbS9rrkSLNiMlpqMbK65a/6S0uNzMsS92itDGdS6lKTG4OEyBoyBWbApZWdQh
ZRbdIpHHNklnbgk480tsaqSy9UR4mM3IR6rE45SWiIzqxzAyMWtPuruKFYQ6TkKtmmOrm2+qbcaj
HpflLs5xbwvTYSnRy43WVZJ6pdcd0sbe2x4Ic4eTuc4Gx9uOQCBArhAEMb0DzeXOjuNmYwx1d5UT
7NOs+tn6QbVBavUzmtot+HhFoA+dqQE7HbLE4Ty2AUZUthzrzOh+6yqQMyKzQM7IoDz20qFpGc7L
NovlJktNfHIfwCixMPyeGaUjHseqMIklc2L85LA9w9Z8r1zgu0kDSTVuTvjvFIObu2OJ6J4qyscN
JKgaubnqS0moMmlFXdsKPPTTo6ygTacZ/H1TFicURc9JVxIfRPFzZTdWDtXUNdl1VN66hma+wvT1
qAqGd4SgT4jjaVc1xIZ6DUvwzIh/RELcchYr82wYJBJ5VEpI0eDQ28yP8pcrg60tWky08Fx8qF2J
24ujk3bnIvs1AQBe2R3JcI7rUnnxxDMEQxt/Qk2BZxcV6ou1EknM0LTdik0PFlCaBRs7oXCPlJL8
9qEDORfoq8IISLB1imodajZodqfadk5X7Lis/ayjyMG2ZSOj8RKM4hiDwb22yArWPeSWyemL3cic
01Lo2eaoitZK7dKGbAPdJ+oZR2/YyZ2r48wZQ6yiWdrcrNlhMNs1ahuPTlJo54Qb8Fibxi1ssVIF
cfPmhiFBPV38CRNxJWOtxDPq1yu4bris7LzbKKS21NG8h3aMr1rotWRANlwebv8h2n7xXh7q0vyd
mulTVzGUOhhsQ1z6HSBGOqYetVNxC9ROUAvfW766IPVhG1Ob7rY3nGM31hcEzEecUNHerczXQBJv
VbV9sccJRgW9f5nYha1kd3aMWxewlgiEgVQFCnxQ47UCPYB5Tvsyi71oWMriiyfZO8mo33Eh7yzU
wLWm9kmk/Yx7UuCoBQRYeJjhbJM1CZsdfYtZJtwZIjhZZEiGm2YMYcqhZsL/SMpCyCVm6PBLQxZi
6yQg6AGrIn4SEhGgxMZImNLfrivvQgW/Wg896oEl9fXR+4gs400XfvPkSe1R5FQe4/KQWp61joMX
mXPmkggma8CWHVDawagerZLdvDd7e6XjO5ugHDF5lz/0xEB5HCXezlGssuIp39Dat+geJ8+e7C5e
NBu3W+tZ86jYlvVInXZlteI5jrGzDHiIcPAXOzTN9IMjoCDZ1K49tyL2HtnvODbkTUX2T03ZL2Uc
c9qNd88G9xDGdIHmZZSJ7TrU823fwxHWS0KcK7pfXeqckiTAs6soAockoZsJWvKu+GiURsk8Et3O
6D/7KCzOBUNBlLsutFXjyR2GdSqs8tnK9p0ARRE5pMCBiRbKlThTZ1MaQXE2tnC8m/Bc4q88CN9i
t7IvQMevkzbO4dT6oP/2tPoToiQYVbGz6qnaA1ChIK56wgdNY+3r7cWzHVB4NvdwSBaFzmekITNH
zs08HJcpKlD3efLZA0O4GL2i2dbHd4jufgEZN3rP26DhnmW/LYCtpFvbfW+jDKvWA9XqzeRDHJ7I
/M0ddHVZQJSuKu6k0/sPPuE+IcRKQjTNelVRINdasmSiYcvuTZsZHNyhrvuYwnE4gBddZw27SrcS
bE/Htqdo7WyKtLk0FpDssKVGpcJ8J8GXG30lj645vWVyV2h0J7KYwaXw9WuSNcahYcXjxHq86UDp
berA9QnNLO/8eV1C5wi9V5pfdVsjJZWCNeOpeC0776U2udOc5tVBb7mjV/zVF9iDnJhr2aousCdm
CGoTXh2qWrYRXLMye8Yeve4j/HqiI8w1yOKnIaz6VR5SllnHafCUIopmLzZem4rSUEPSApeTMB7z
KXpPDJgJOpA5itT9j8ne9youj9I032mfra80NZ6iKXyeTNfkjDKARWQXL7o41XKu/zxcnsfZr6R1
i6MWNfGhwr5W0k87LQed3q3DPbdfni00rQqFyd61/HtDQAHPJIiyMPdg/k6k3rbi9geNlbWExVj6
H3yZPboRIPLZfwFeY99Qe9uHuKiDOmkPy2bSrS2MpQE0jtBR3UPY46yu+t+5qZJjqM8RjEZ4r6Tx
2qqamG+3yw8m2zu9g56HNcH+6rV7J7Tbn31aHquUZJVO2flZ8WgtWqemxNEPkNHxOGQtHnDEonyf
Qf3lSLxx2kTBAmz02gVMyDeNVyLDO6AbyW2+XVchduat9kRPHFOe6O9NX1613mENOSbtJgrKo2ha
ikA6JmFfHEzVjI++VtBsxTwuUnppdvXFUETr0XSulpudkj4FitETT6r1m0ITcB6CO4D0NZk2vekm
e6yxSPxCn4AsLu3SzXDxGagUYWbrDO1Z26GpSV26967xmHqusWlk+cH0gAmepPcYgWMWk3/i2vbF
L+kwOVpi7etS90h1d++SxvnwSgMcdvZYlSWe8LL7agdajn0BKDoTa8vR230MoxrvDeB4M52ThEs/
I4aV0LZI3EPSv+qgbmiSgiV3uYWMXAftWak7OQrzgK3+adK2LMkeyI8iGa9pNMqs3TsOX2K1/QBB
dpaccDwfU5qWuDl3dR6uEzkL5txq8vdBmpwpJ9xZpnEZR63a2bPSsvdIBsIcCiL935LMRYm4qA7/
KhYRQ2CqNWG1uDP1rR+ybkug0VeZpQb8LnjTXEr75ZlfZS8qc39GHVUTfElqMy18l9l0tIghLeEa
DDIEiaaId4uITgyJg7NCNgfkq6W9Cxi1ejdn5DWRXbP0c36zS6dxoyyHkWr+5KCm+z2NywO1Eh3F
7fxas/h8JM7efRSY9LWSz8KaHuqYJf+i8F4OWRKgyfr7XOdEidgJ/zD5lpv4Dzn1z/1sHCzK6ceC
nVFjxlixg009i0nx46Pgh9kld7VfXwNlACUFQonfgt94bNy35WY0JRUtsHCHv8xDPQg4K8tvn/9v
M4kokAZu1p4r/pNUI556+Ytt2eJNWr6H5XkeeqCRjfER7+RPrzPOWGc7KG2cXbutid2uIoJG26HH
lG6xnGI/huCYT8RmjPw9y2uOfZQ0+4XtuXzSZRRZnhZojnGIsm/6qxOuYWVWzFaz+FgR3NOSMtRZ
B/otzSH3i60rGX6BhbBsNNqHRvkWQGJEgeQWzGi4RcOueV6+q3LvcdH4d6NF3GPRET4w+4kyzysP
YTxRloK2NyK025uOIjwuisVZRL511mHV8R2HPXropD+JgHTYppbOBp0I9pKFS7n8P1NQs5dJJ52B
AxG+1KQ62Zq5LjRlkBVt4cyluDiWh3mFsYy/CZ4WnHMKENByCssZGIqBJ0hCMgNjDsuj5bBccQLL
1yQGMqkWI5kRUGB2BXqDf+ucl0eGMzJgzkLuBXfYli5C14Wf6PGPCZglznhOA+DKN/11rnIHl4LJ
Qi+i018cy7EK2WHY31nQGqcste/QxxBOPLbdaTmYsi62dsMtL2Xa4Wuq6NFLEwlr7NXUjXxFKGXK
aNNMp4h+/YrNVbFuU3+fDHF0HpjYML2y61luxuXwV+QcRlp9aCCra3U+S/E8NE+Lgn05TPM9/NWi
nCSJtS3MEx1x89Q6LyKPm+NyHhYjw58zQjXHNbQvrbPZCjrRz6r3INrgj7qg7lMrO4jrfSCmlwEp
GCFJ2Q0qtXkV86GKwl2rGeNOqfBV2GzpBnf85z1oJnsgLO5RDoV9SefG9qSJrUuIJAIS37o4LpWu
NEJ9Mf9ADrzkbDjNanlPz/qLcvzfvQUozIQtA/xp3IuE7GujDzoyrLK625vcaGjx8+yus8xDl3rq
oKiG6l1dMED5dnitbGoQ9gBzCQoefxViCKpXT9QWqODWc5LI/KFFTY+r1CYCLVloXMOBbSlizm6t
WdNPb8S0HJstQXbWuVNkz01IfLyU8gVChas//i4gwl0cQ1FDouCGM31MjlEdH9yANHUMEWrV9yPA
NC5xnYZ8ZVy7uiX606WhgPXgEpISemhxV68JBts1bLFW0tU+qkCym0JRoxXZGWu2i3ulBo9bDvaD
8CC26UP2WY5Ue2yRvrfV1G/tkotB792vqM7uswSfA87FeN9WrLHFJXJLELFOdNFtozy3HskCxlja
G0dXKEeqkAQWc4StKQwzO/89yMFwVgi7yA7wL0YnHcgF3gOFW1GQPlKl50wHFt1ODWsQLCttxFTn
NsXGHg3j5CrNOC2PrNiAdWTAwhVpdjYnN/1zkC5FTs9mcdbK72GU0Sa0M3hbBakTIxEDukXiwPKo
mp8uj/6+ESpUBoOfG+B1qDsvb4gQCphR2tnm788tv2X5YUuPXhX1dSDimnPqLEJRjCJWOX05HnpS
1wg6CDepZvenmizQ+dW/h7ov5J+neT3Do21yNvTOZIk2QKlowAa40zyTUCc/Bai0ToMwkh2xmPDB
x03KinBUXJx9JYJVVzc/Ka4QnNHpCYj/vdf74bkcuWO80twyFXBeGB4DTDuCifNYMqr2I8NmphFr
XaW9s5ZB0kMNxBobI3RUGYtJ3e+PlsG41mjEqtmMAkQEkQ4dCm5v4vKa9Jvqyhqa+btZQLAyocC0
hXqOEva4CYCMPnH9dWpCU+Guotza3uV++CstwUvhRgjXZl/Sequ3gBOdpYZ5MpP0U++vMcgRO6GS
1jnoFUGlfw2CKHiTryyt1ZcHzGzlNltvMJ9j7x1jRbCJbCuGjTW+MGUbKwk6eE0I33xzPklUzyui
HKicNOyzSdIBjLSvwug5FCluyIaQYrZHJNVkb6kicNoksDs3WyZZRjwAQyulSr4Fm3Ib/BC4Pycf
jRIdtvC5yz6jrHMZ124kMBVrV2S3wtCA8WT+i9/MN3uxFRb6ryQvjzqRZ+RVsljAQ6XHkvQKmZd3
LmVtiJLc9X53gihPOjLrgnnVb5rlb6nBuzDkwSGG2BwtBDiSqXQitI6Zod+5xi3VAL1o8f1QIEiJ
w3ckgfHKS58bGqdcWLSzIKn1+XMt/dm0DbFxKrgCGCn3njc4K7YO1dr049vEL+uoLuYD6aLwVfaq
LKgYI8qsYcxZZ3hMFPtXtkGA91SOdxm5Wof0WTURYXemcT8xAHIHw5Big7s2qobi7SSule9/NIB6
IDhuC6JpB3fg+4l+lHQCZBbuihwoUUE3R7vXDHzZ9EkcL32o/E3TErDX+PmdA9ZMj+QxHLxfnczv
Kh8RedhFPxBubId225Zmx2rzgbymZJ0oc4sKCtSSbp41rwZbh4wohHDSbqhGbFqUUzolvyLWUPmW
W9syLhQCC7aq4tr73b7tWX6aYksX4kL53DKGu/S3ZnSHSHFW7fprKKcrqsZN0gdnZQSvtaM/6c5l
TuCpzbskqyiEGWxIe4prNJCP1QCiEcrRsLEdE9pTZ+pn7nb9vDxaDq0ZGOfRZSzNwviznNCujZLF
ZWJN4Q4RwpthQxaInZRUeS8M6ayHUGUYAug5VNzjrdi7MEta6Dcuq7fF4kCAszo5tYeJb3mulJxh
oKy6Idp4q2Qg9yOmwggbsmIPx8jbBwlhZKw9CBFC7MR2bmPO+0xqFZzMJU6lpmR6MjAgY2EdiYgy
VI2SVmJQhHcC4/fUBpgJYC/gBnZyl4IC+/DlIKV8IAS13pULP3jx/I8LeVgNP52Zwgy9k+3NvOPo
uvLg+rCCwtKf5QSQ6y2f9ffy5nCLVQZKZ97C6PNhWFZomegIuqTUvM6gMmwMRKVxzL2Sh8a4qixs
9TLnHk50IAuaIzjxNOhWqBwIB52yFUOwt+5Cu4dxOEUkpg8ip6OLmTKYDxlbnpP4NOf1djNBLQS3
SSN+nvKWH6ozGgYhZPtwNleq2XDJZg1Ow/JwiEv/ONRbPYE+o9zgjZxR/pwsmm1Rf/NlWr6atTXb
7rVUmu0Z2BbboTajFD+vUBceAbZI9jN/n+e6fRQ9oUfe4mP8+9/H8wehsUenm7FFYK3IEsuFI+A7
f5gUy2sLnWI5aEZxQWyasT7yhhNLFXkYZLj10+nDtBTZv33+and6dGYuIM4gpchU5JImXWHiJ2zb
d2illIS7uVkIUtyZvaCUAttTIM1pNUaAR5WjMxvNh2Dihg20Ae24J07LwQ7l1vW1+NAsf6GainyT
suShEgCIrwngKGl6HO2i0nxJNYbF7ZAO/UqXBUGUNYJD1XYaFwBrbZx4bDciJ9gqNWd0LC+ms7u0
b7yn/3GL/P+4RbB5WAjl/ve/9G+bH82PfzAudz+y7//zv56/h/9XqvfPv/hHq+eZs+qOpDJAVIZp
Laq7f5NdnP9wTAN/sasb/+Bb/uUWcf7D8qiauYRoeIjpbKAv/2j1DBsjCaI6/B3ClbO/47/jFrGt
WXv4n4Mjdd1g6Hc9aVi6YFw2ZvTLf0K7iEajAVYU4mjFdXegtvZUdShSmyCDLYz82/G48A2gZhlc
xZU3jZe89YA+2dtu5EcMUOCmPxWwxdyd7ZKLZWc/aoWyQxPyUMJsDkX37FkzOMwLH0obJG2jX+qC
rN0QpZnfhS0tUOsl0ejHJcJQF9usf+SiJaOuWhEST8YfvXEdgFKkn/R4DjosSTpz051s1RusEGyn
YX5JSlpjfmU/kGVzZ9PEWhd5T4awh4Bbq8x76jJqm6tp37vJzh6as9E2wQYoyLrWvmLPC3ZOYshV
X0smJ4PFCAIb8mlX5K5l20ke6ygkuirSy61L2GSrt6+ZiFYT/Wz+sHyvadGz8gCu9dJCusbENVWk
LPfRYOxFMK7LNtu5vvqsXH3X1tallRJuvREeHcn3wTJRdpjCTkUnR+gECJWLXuMDYChZl90s3cLT
cZax++cZA55xXV5nTWUiJhRXV1r6HUYTpgJSdemSBGBRDAsJo63jPdMIEB8H9iWG42k3qMHBvW9O
xDCzX8ypwMNzN6Hyps2w8dDh3QckmW0p3xR/nmJdqe6RNNJI8namMYbbyI6sZ9kpdhmSPaaddeG1
g2Ud+Ll2E15QQmmm2yI1178tB+I6tVtpFE+d+TPzBnnwJ8mOHQTudAfmpT3nmbEvyQY1VgLqm+Zz
lkHDxRYCUirnU0KeuckONIAAQKelzKWJlktn0CQ99NLnUl7qkeQQbSjPdjdIFCyMmSm/ZxNBvb4f
ahndRX26zkb8nXNRuKXDCdww7fN7zxHa1UnG9kmRm7Ufgwh2ubSbJ+DS1oMu7jrvGFp6/SK0goP4
DGjlPS1PDLZHVl9099Ql2U/GzkuX0X3OtehdpJKNm6DfBOM4fp9KUW5G7FukNpvvQ6HGZ99sXju/
6GifZdUcCW89ELHGHq7KKUP5Yha+ifaMbwJ0ZqB9I5XhAh7KO5awbB3QAW6FCCAZ5a39bDjmnefE
zZ0jUK/ktfEEKXT85bIcDXpk+MxkPhJaJ/wAuxysUm9fJxZiUndwHsM+iT91ny5Krxfu0xjbNK2o
Z9NCRjfqIps5pnETHCrO88Pk5/hZEtf+dKfgWHaJ/3NO/PS14eYNTf+iQFoewnDQdq4y1Tu5gNuU
KMabDbNvJfra3A+a7c8+huA1SVxrV2aFtQU2H7xmCb1LYuLFbnnX6w2WsRbMcQuUeVK245tUGDoS
rbhXFh6ioaYB4PrkyttKdb+yH5pe+o/JpFA9ueTcZZ13pwYIuwG6aUBEkXsJdSNaW7kqn0OHDVDM
f50qXZvr+t2zS6r7CenOi2dYV6tMgx+ZFlXA6KzpvtAFYYxAOtdGRjQ4zZ3kXCFaOA3uVDNQeMNT
gfvmKTeoBdseudiKQN14fr0Pu2nbRLSDlp+QqvYOdadmcme27mQ2PiS1BK9rNf01jyK4Ef96iXOZ
sPWKzjTx5jDEvHwTpZnt4RRo2+XpOLKXK0OfT5UF57rv0jf0WDdks+rBntrkZaRD4ST959x5uvZV
mD+rPL2LchXclmdD0AfoS9IAKW6LhWxwnxmBInTPY3BBYSzeMhFs3Nq2n8ehb+9r23u1hb6Rwkkf
C91IH8Am7fNeWTQFwLqKOM2uVj2kVxjY68JscewFBhUAKmvR2TeeLcPsKRW6tNekbz+VllOvxtSv
vmnvtlXcXZBkoMLQSoxwGLauoMDqG+cPD0zXhXs5+vlBeMVrYGnqScv17NwyXSLjwyRHhzs6lI55
w+8T/XJd/eamQvsadi0i81QG45tm5faJohTS2/nphtxwa1O3lXGslSXfU64q/NrJm4Uwhu0gQhqE
mO5771FxF1xetM2pOEgnKN7bLVN+/S6m3j+nUVWt9bL53RGi/mg4+q0Ep/rqaKZGf17PjnXn2ztv
LkbhH/YfWNIWK1BpuIIaKTFqVtZ9PSqyVQW3cLWUsLws33QUsg6OFZavsuCkZLKh4BnldwjkvFs/
tdma3ILgxEeOX6SdUolIR6iElNV1K4ieMlG0D+RxgLgU4VPVW4zVvlMebBbYFyNuLknldvdWUmrc
5nH7VoMbi6MiPzlaG70Mc+Xakrk6llUUvRh1hUZe8Bct78685ERjRZBNxyAQLaI3WU/3LJ0f9GBq
z39em5/mHYGpZSZe/XIiJGo+LI/6nM/Td3aIkiPpzoM0uvPyCLJcsE6ICdpkoT9szYDZd8gZnkSt
0G9HEexMw0CUnNDfzLysuk8h18tE/dYFgXde15YASkF6U95lGgRKGuXkpwAfw7LPl8D14+Kqm3EV
IbBRr/owWbEfkyg4hIjLjtC1d0idmdh7m1UOZYXLLImltRnfGacyqe8zAn4fNEbZFeRKfac53/rE
gshiUthnYiLz2lDVuUvKFG2BeOr9KKYe4uuHiVjaDeUdMFlJeTTN6iPwsr2OY2k7dEl/sPv6J4Mw
u4lK825kU6mVU7RvFXSla2cNP6jos30q27W0mR/axJHrcnyKurTezRUy6JgN/209rKRlkfAtv+QY
P08xzGXEtb2G1kLVwwPR0ORc19VvcNX4fGqxqRzRIG/X77Vm5vsZ3S8MUce0HugUSj3aNTQpqSrF
1cGNpbW2LeRxc2s6bmGwitTYSWeodn1E3DVRDpvSK78CRY2Vu/VVa6gfc9d4c3bvGGRbNBWvZmV8
6Zl2baS40wTa9db6cMtwT03roS1QxcVp/y3Rj6wqgH4YKJ2XoFWvNAD31LudfdUm8K/H76SEFGqn
2rpthjfbL7+6wpl1HliTzZ/S7PWNGMWmGepVH4YPwVS0K3snetFt/c7H8o/NNf/VRuhgkgbhRl2q
PZqHbi1qVMMGboZ+JCA9tdW6i4IvI8EXKjL7geZKU6VfwI3fJ0pWU9rtIQq3rPmyi6+np6oH7TnZ
+lvRiCcfGVWB1G6HusiS4nfvzIXuV38kAc9IsKZglzTgDXXNDa/YqcbxytUEe5pCVneP9Xbt1hmh
FaH22Jnaj6RXDyIQR0V7OdacwyiLQ8JIDN15eHYNNHCFRtMWfA9O2JYoD3K+C2ruCW5FTMPPRoTD
jYiNcGPG6GCR1My44C8HMQnVNm7JOj5Whk3bNxYYZ3EaOCZpFwjYA6t6KbCINx5zvckmtLpVgdWt
6lBdWD8le0Y1iVdwNejDnQEva5NavdrU2Gh821h5wq/IQJc35RGGUZvrXOb+2QBUvp6X3ZFggMmC
d+yK+V3qdR8yq87FlH/ljSj3ShufBffjpqn7mK/RPGTGdOnLysc7wo3oCWBlOko7SOv3+tgLPj5h
1Y3r96uS01OH7dOYZOdMxDFWDBwlo0nP3a/1HZc6mHvcBht82K+ioMIl5KwYN6NtZccfU2Xi/Uj5
uylsrL0o3mJZwG2kuleVmR9q/j24oT6COr0ziYJej25CRyH8rizuEVOrvjoky+zeFVkPLwSdf0pX
/xm7v5gB7pFI81HLCCsK4g7l/naz8aflULFrVLOmwlWvw6i9TxT06pFiXaSNPzrTfR1167tz+u8x
qi5W+a0UnI2syC5WHh5txSm3yX8N7eih6dHDFzZSJ1A6FxmOTF/jLIqLV11UflI3plJWuYgBsBOH
4ZUF87ved28BST/Kce7c0nsgceG+KMwMW8LwIdz2WlTqBG/lzNLIoAYd/gp1kxQGLsAMaseKaueu
aylhTqVzqxPn3E7jlsqqQ2NrDvwrXHXvQ3rkWsu5SCabYHqEPL3W31MBuY9L69MW0X3A/EtsS7gq
hqnYdaq9QD4mN8IMt5B71hhZYvo3XeeX+3aSa1y0VJyz7BY4LUNWuKtrXOo4J4MNuSgIQz6tmTtW
TdM3nlKSypPqrJw7LcMiFvv+mkWDC9fZSQ5mH91UahDro3f36MfJ9a4/fTR6hSZjAnB1onrQCeZD
dG2rDuFuo+t7ZxaFW5U44OXcKq34QYJOe7TkoKPu1ew79vswgMua9UZhsFpif6yTW8G+egiv5GtA
jlHhPSk/z1FR/8ZNjCqxo7BkpjsfX8tX8Bg/uS0QfC+PnpPCfKOcDj9YldpG8/tTZ6tsxypLHW2P
Syr32uGAD/hmVc2bHlrppa9pLfrRmOwSuGb1pmIrBwu9vwJ8EI9a+hzRvKLRV1qo80Nr3XY3dn4W
ASOMJkE3jJvKi4CyhN4O5Y8PhTS2gay7IWO38xo2EW1cN7/JZIx3nQeLQPjynHDWzhp/KfKmI/kG
wbYU6U3TemNDQPyt7111CAQBr7EXs2ipvU0pEB7SipdQIoZPp5btkX3i0Q5Dfzu5LmHYdvIRxYVx
qjN28bkSv/SG1Icy1SjGegV2YJNeCSCEXao31Ts8il1TY6Rh4/+UZJibJt/5YZhECAUFY9+nrRkW
UgFrOjQgOhjsULmRkzYHD8iHcPR3bGuxdtTuozML4FBYvoq5AatqpC9aDZq+cW8Iih5GnwFepuKq
Wq1DTOq7Z08790yvLsyFEzImNujlqL0oQiuh4Eeb2oveMTynu9rur30ufoeoBpnKovxQJlmw1SuL
jXXgQfxBDlLPUMN4wRX+fb68iCX5LTEmuV1eX1iG0O/AGv6Xn1uexiI6sRur9ss/rVOu7ohixH/5
0eVN4bMitAZxWX7l8lJfdZuhAlc9wf5FoRnkZyGxHIMIZ1ju98q0j31NGAk9CRJQv0PsjIQhiXcK
HtfoqDQwF4bWHAuFkLapEd8bahXhLstb592Oup9JOX1jL/yuTKw9LRhz5RGc1PffU0J7pyjCZyax
c4Zs2gO20GSsFWzDItbOMr5HIqVA+WyQMl2LkVCO7tc0ASRNU2aBztYvVUm7I8pzujgmdKLGC9cE
HumMnIjakvnQzX3D5dGUIgjr0AOujVa2h5bAyuXN5RA2TbZDjv9SJTNOyYh+ZCGaTdGkh27uNiS0
HdK5/zDMnQjkusgcrQDoydyygO09MF3PfYzlecke/wRxMmnSh8LWxZ6ie0XBiu4Hwg3GBfohydwZ
MeceyUSzJJ27JtPcP6nmTgoBIZ/T3Fvp5i6LmDsvy8H49yNUoBZLqYCbeMiSs9sZyXGkfZPTxknn
fo4y7zTaO4ZDDU48NTR90rn5Q4JKE+lX+s5fIc0hGQ2HMOILH+7mnib9o54+kqHlJwtFWBdPV3Nu
NDl0nAKt2lrEjpIdRU8GicxQsZ8BJcymh2uDTcra48P6cyOL5vQ2s9jqy+ihm1tdaAkaR+J91D4r
PWBmoCcW0RsrR/dIk2o1LxGAp+mr2t9Iemmtbp8l3q2mehiC9lrScdOiYEca30oX2mfj9xtqfyzx
q60NQqJqw0+dzh24A+6RuZlX0tUTc3svtsS9m3tEOT7mc/uPrKs7bzCoac7Gh3Q30SfsIOoUIRis
8gL+cJ/N7US0A8z7xs2gz5jMDcchBsBW5/2+Y0MNk4K2pJoblHmVPhdElVhYeG12UW76PIJGWVmG
/6Zr3Z4GAfsLOp7GzZoboEgEf2LlxOcT+8A5y/TemCMvGn1l0T1NSkJRU+1ELgiykKY92Q4VATgy
qIy84q5k4F8NrFpsJJzG3J5Ny648KpQDA0FfGh1cAp9fitIhcttKbnEli3VR3kYrd/e19TH6/pM2
N4OZmk4F4RJzk7iZ28Xh3Dimin2a2maf5fgPE3rLPT1mf+416yYEriikwkofGmYGLZ5s1VXsAuZG
Nc4QcCf10zS3sN25mV07eLMV/W20zowjHUJO7f8ydl67rStbFv0iAlXMfJUoKlqOcnohHJlz5tf3
oDbQ+96D00C/GLasZJlkrVprzjGrt5C2g03cwzIQz5iM60zIWz2pNtijv+KCAAkat3QmmafjjkQj
8j5iFWKMxMGZM3nXmcC3ZhgikmQoXzCdR5bdnSPm9bheVuN1gM8kP15G+n7XPUHQYCsDHUHPh9eK
6X+MCmBADSD1aQtb+Kt1KgfY6SIYWKQDKhqCbH5M1Vp1HYFOVx+ntSGUC3mnjquHYHOnToVNZKD/
2qZp9IAm9paxEASW6b4PSmUv21ddb3ZK+9KB/9DCcjN01V6k+gN8iQL0pISUjfw0rSJUf70Bplu7
UaTPqDm+LSqsipl/k/o4SGeNACUCcJq0/6nm6C1goC6rFwT3pZuXWUY1SUQZfBNrbRit1w/hyen9
4I0Mzi9pJnutUU6j3t36wbPNiagR1IXkj+Qz27+XzoiRn1IEEcwjdOAX3YiPxpg/BmrmNunAGp0c
cTOtm9p6zOJ6r7fFR1JhqkL3hkVDc6BSJN1bqDvhtpz1TzxqGfId4KIE9j2FYfIICOM35EKhztVv
iQgcef99KrjmWBIAum/Rwvyco/HT56IgZfZrO/Km7coDySvvExmV3eywxySbRUcfVhb0/nsoQx4Q
2zXhRUxrEa+/1Timd/CFnxpbPqYwmHwd1ZtyKcRwD7DgHWN0tG4iYkMGGHu8QQbh47hzpkuHhtwL
puKAu5GDpcx/W6XdChV/i+Zrl5oloAvkre4QtiY6FA9T7pHu400RW8F4Dm5Y+jy6bfepxOpnfKks
YaXfrTmC3zR57qjezCk/F/Owb8fgPu7nB1OnKJvpFCNXt43KNYfkTgf5w5+i3I5tdmgMDSWEfhNJ
KAWRZj1WMaLyetobGsrh3LfpTsu3QTgPYVjiLYnUjUVtKAJSyoZKrVdAc1C4pMCoRAKBRZ2ooNON
GVDwzMV4v3zEXVY+OSlwAdTelPL4OdrwS2Ff5k4oHzc5f0L4FpOIgqwsx+IBGKeJnYs6ypvB5Aey
XNBL1Fw9s9mACpHd2dEXAuzpRo9CBzOM8ppG6ZsWweqKYse15+S5DpgdD5chx/prZtHt9URqUw79
8pfi4wLLp9gEY4ofCadKZd9VJoSIAYgJuBdVXVtCsv+oFcxk44tl8kepPjW7AsqcjhTLZDLfqJJ9
kZmcGI/xXAgCNI4YVvRqjZ2oJjROfPoYb2US3kWD/Ewtm4u8U90FEsjf4oIgeoazUuUDrLFG28t2
u5j6lSgCeTJLQUMwcc789/d9nqMeD2iHKCPhsoFO22jR2ga2sZtYO9amZUIgMi5GZb6PRkV3R178
kAZHP/xS4z536aPRYWjCE+v6g1m4HFvpytcYHTN2Yl0Bn+uSeRdQR04Hv0ZDx6bv1xigTlSD7ZHT
+BAskjfSfjqvROGPQEL9xHdXrRpYypPh3xgdEULpuM4aUZ3nikxXsNbJqhFHxPtk2jFVXy1Ci6yb
DFqu1KUNzSdho1KRDN3m9RxV+GBSwA2s6NjVVPk2y49siJ8nRjCrLAGA5ixXyKp5U8b+w0TJvrKH
cGNmvTzZKXVoamfqikOFYMcC/JqBXYMkTtaNJUVIVVGrAahA099Y64qMCcZeHpN6bH4Gcv8+7SRh
E1QTePAyt2xDuY3C4M5SQhOGXLu0XhcGSGiTpGhJ1DrhpSagiStW7dWt8zKLaasN7VdX2foKkPHE
ORfcWqlz36h0SVvtsa3Gl1Jzzn3ALIMkv1c6toYg7HMEmrHLFFqUZhixzrKgRdH0GYUTcm5M8mzz
fmfiElY1ES8xc771NKpQEiwWgsGJN/TXnb0ffdK2tziFZprp7TrX1DeA7izZafQ94tHWM4t/XEgc
wgwHLJDWw8ps2t4L1eI5xB5XtLyBPhQWijm6yrPTYVUogpNiYJF2FktOsUw3ezyLVaZtK703vFY6
X5Q3l2Bml9vMiht0M9mV6fQ7hu1XVmOjjgjkEQ4BYL7EvOb7nsi14izb7lk67J+65hYNMf/eoxXQ
T5qK4VYpQs3tegbBDaK6tE4u1kweBKFBaCx1LDzVeMScRJc2KOQJlwrbh8BHGVuqSP0HEmKZsGU0
yD/0GSpc0HcHy+9v8lGPXMKA+OCWJMa58bg8E0I3sE9nBoWG0oF3MT6JBM9uwDXPKdigJSFCQaf8
0FXGSWGwx1lME6v/sUuxZa7ykshYXQ0yu4xDMnlRBW8MxCB6wHKfJ4KYdjmdp6L5yZXK8JRG83T6
/LJ8li1zaTOyaOZF0WeJEDlD3QaORCm3oRHfYntXqUzsn66x6f8z18tpVyvKcgXIdEbQA0jCKYNj
QqJp32e43XN4ZyXcgVx1XsyRT7wO+o+8A2nmowYEtUYuJQgrJvbIPqx7NrRPoT98qIltES1lb7Tc
bret0N5qokm2yPOCdT/WMCDob2HWxnUGUnAjO2yqk7w1GBQavijXoc2VT1OSG5JpPcTpOk31eJMw
TdmoPks6JXu5ayyHIU5tUoKm9q6cG2p0A2RkrzSeaX4PumAHYwl01Frj+kKapJxJVDRN/F0xMkNb
Ez+BfENKSydgXQMHXqGWrXlllYmA2zPmcskffDf8EGyGRmEsfHWDFJLEPKz+iGOwu3SEHg427kiE
VxBzxPjVWdxkZOqd3cGFtEck3EPm0hjjVqgrRjdv8CB2K3xyPbLnsnZmQp1ssmJl7U6ZpkDSJgaY
lvvD1GDRn+SMhajKCXyDQYRnXiyiAopJ4wVmzr0+BgR0RXQJbUmUoJW/FUG0drrnLu5yNywIF4Oc
I49avQWwDhhS7ahtn6xSXcx3REpmRD5yefAixvrmGelRuWbypO1iC1y6EugCeWaved3IIlOa9cT6
I38iNn+Ej7LQOgYZpgWXbDzzWbpPpukUDs2wy1LQBqlu7gfycLga1ntq6fuiY9gTD+GNojFtiNJx
j9GRGR1AhyCV8262KUNMcuQs3EOj0/hbBXOgEWsRKciUCHo9wtuEXddEbb2OTTbkc6O8FrV1iCo/
8crSbaoCYCauTBHQUNFqW270KQZolvYEuiUz16LCabypnT5VxBM3qcC0i1/FFdlDFJDJUCnWDfSR
kSEtJ0YgNkURJyd4BY9+N1B42LwztNurSjeIfkR0HIWJFzOdxDfRPbCP9Trs+ziJmNT2uZUe+rzA
IHVo1PzOyBkslOyzV4qdPuAZd158FFKoRktD+aY7t5lbc5v26lpOLDO609ySRtSjReujLa/3EfZ4
iGVPmrOVMY7Xy8LT+vxTxCFwkThw59DiGqtoLYFifFxBfDZyFSWdeCgtLLhWnrlGi+NjRPC1aBvB
xpu6ueZRNNusL/Q/+c7o4GMMYWxvJGuUWTTqplB9hg6LnYl5ZGDJTwiXzbErlduKdJzQsi72hL8O
v2FyC5IHBopX8iftgiIIYdFbR2TPOvMD2iFII/ZJheLP1GfCu7O7qZtPmgU0i+EO4s3mLiNFeNtq
0GQwSrE6kPJkAZlkuMSOqbbmzZyEj5oNKLEK8m6bRqW4t9GwrrCjXCqneOjDtmPbgTm677VL5Ffe
rM+Y0hk67nsscmsEmpuZnr8nmqx1/Xy+S5WzDk9ky3F3oyXKGVEByo+xPsOZoC/BHg7xTlQdjFn5
qML4YhNyKnASPQ/6RCYv270hMMy16rD0iB9t6GF0NUA4c3zs9IKYOHQfgs2XWaIQQt5w3/cFAdQJ
/8kZ05c72RnWe5MsVabRL71qM37LNW+aywpxywyvEl8aKnqcyU7u4vzEHliYNn0k+xw6pBA1gmpP
zcObrE6ts5JYxyA2EEFpCa217g2gFNzwEh2wyHwaFbhAwje6g+xEWnw9Jip8tcNt2Nr5WgcqzeRD
P6c9MB88SY1t7ixSJtcZw2Wyb80efq5KJ5vlFmMFiqGy6T/NQsexoVe5q/WvXNtL5pPyWzY2KZVW
DFFKEzao1+4m29p+7w51uPMVuIsj3EFmQ/3WAZBNdbgB4MiWiqZ8pRHdyMwyBzXEbNRJdB85J1ds
A+ZvDTWTNdFhffb96QxW1GLNzo5jKXsv6XD8IzXZ6VbzG8iYNlfyqxdo20v+I3Zvahuzig4dkhjW
AQ+n5OcUDbeOoRxUGW/8CS2tHfWXtogfiRsjPGaICaIYLhN/jdq371P00RoYnVJ0KJtQkDBpWjmc
mTzdFJPgUO+H5d8UP7RaZm6JvHSk7O58DMY5/zW2+9ljoo8t7JUQ7w6psuu2SL7VkCmPMAsAtOMO
2cQbvskYxigXIqdqPuY43FFJC2APOwwbzLuL4pdB1fPce1zKeX26tis/6J4tOd40kw2gbKJdN/Q4
JPMiw+GRfpgTVmnyPo+OKr59M6eipfanvrWfgE6FvWZ6RTzcTVN1duAqoCIlpXsOuo0P9xzildps
7aT5xvydsPmkAk6FVaGC1o+RZTibrE28imDdQyrVx7bdEYiCOyZcpMah/8JgqsZ3RP1ZtbjWCxXy
VwMGK2Px1OlogB/K3k3bajfFsizZ4ch1HxQK6zgGqxj/Y99sFFZMiC+DW5rYfYqs+WEUV7D7QHgV
5AyR6NPlk5MeAuiT5shkG4AOPF4UISaM5hVPzZUhbjCYHk2rotOhO49KmBqIL5pvpF1solI4CvjM
2u2kaQ1qHsBfhqpsi4hiU8rnWSjfdTDqB/T6+1o4yYN9sp/kGObHJrBxpcYm/c7g0dR+TFIdAcDM
90EHea2IXH8Mx/M4k7a57LiapEZvZySglsA6iQqOTdbfFG1TbxFqizV0agItzRb3Q1O8GLYQr2Zj
PNSa8VkYyWuQSX+rx5PwuKr11oNBg3WrYZw8Io2qmORQcBZ5a9yYGRfIRYxMm4kAW4v40cAAzVK+
wPQb9/4SbSGM6rNoemTUpbbu/O6uLbWWCwMlZtHR8Clrpd7UbekGgbEN4VtgiSmDTUU6SK6kZx/+
1V7203QrrfiUBm198KMavsYsbmkc0MMmkKsu3LjiYixChPOtLhv2JYPYtHTo100C6SQYGgrsoTkV
Uex/hxkjthF8S2w6ZK766dZnvuQKVdl01ThANY7gU/lnRQlYszQOA7uPz3C2H2Xhaw96Wuydoda3
YyAfI2ZROyTmsJlb/1AALt/meLx7BvsH8OU3iqX6rhjlRdIhNPR+9hJfKCTWDPKgavZHXNJ2nGod
WFdmMDwEQ1LInl1LO2+AwrSc72W+Rt+VHB0RPcu5gbpstx8NGIhtyJUmN7HoTzUdMj9st4k2NmuZ
6mjWEiJTjdxp9uhABJeSdzLNS3xFueIxe6/XJTL/Fd9NrGHiDiRFwq4bJk2XfvRGJW8lgK8h+/SF
kTynfnofpdqnkZqbtswUmrGQr2tSrCvH68LhIeVQQFHb1q5y3f0qrm+Z323dvigVdjssBJ5vhRkj
U9XYVqzLoqy/zSCjMHXgY+pteTu0KitlfxgKfGl9Fey5TrGbysOXgTBlL9GQ9mWOvx2XHed3ZLf5
WY+it7JgXc5oV0cKOJq0SQ4ZB/VOs/WDQJm01ypq66EYO7cGSEP5NAXzu8ZmeLQYu5bgf0XBFCNq
X321jjZO0r41ag2SiBbemgr5Z6jLdJs0WBqctm1IlKdpV+UUyB3mq41leZnC8ToPXYPotuHKVfNm
1dxZB1GEu4UIBbu3jiUXGwtbM91h8SKo7l2r75+AsMNdXtrEehGVble0T1nktF7bQC/OfUODmtEB
jOLi1MOWPEyQz9y4CS9kOGVrFXfzulS1fl3PSu4JPANIOkN8JNr0UYNdbpOxRChl3ZGLpm9NZzYI
Y+XuCFeek4gScJjz5w4sJk32jgxmqzj3oqLHq87jGmvmk+j7eVe52ZLtAQALGUJjEE+f+PuQzFr+
UD0EhjZmnOU4lK7fXWPC/h+3Ya5mPfx7x2l5hr9PU1IK4XEI2/wo47xaX+94vU9ZmQjtrj/Tx7en
9d9X9JOSX11/jqaQX10f8B/f/n3+P7+BwNeo9v7/fBd/3uSfV2S9a2bwR8vb/nNLgJfFtSoyUo5m
jc3x+jTXV//zRq6vpoZmke3+vnCpJJQQ17uCQJnrP5/fnye/3vr3Wa7fCQAgnA8cpHunfw9MvTvY
OIb2+RIK948Un2uM0D9us69hQn+TfuJrhN3fe16/C/43hOj66IYsu3EJtbve/ucZrvf78+Drff7x
uH/8aCyBevMSrSfNJWUv6oC+MxC7/ftGKnWJ6Ls+1398+yf16O+z5UvEnzoalyQb2Jr3iZg8G8QG
ZyGW/eVLvDiTwmt24n/f9vcu1+/ylozwJHe8f9x+ffz1tuuT/P1xpgpl70NO6PW3f3/x98X+3na9
S3pNJvy357re9o+nuf7otFCrZWOEazogkAP5W663//lzrz9fXy7vygVU8N9/4Z87/dvTXh8Dr+ng
NB34ONydhyanLJO60rP74kdrSa+EEUrO5X//KMYWps8/fj1gXV6S6Zyl43IN91wedH3k9cs/bhMF
YF1t1I3131f4x8v8few/Xurf7iev8aJ/nwt9YXUgFuh68/UB+p9E0P99V9cn/Y/f/+NF/vXXipNB
Goi7zb9+BP/2vv71aa53/Pter/e53haiINsMlvbTRbCX0PkiI5SM0Fb50DL6kJlGcGvQDpH353Ix
aM+K0ZB/dxOq5eV6NSho4R1CWLB7XUvIGqddiQF9oy5xsShfe89cImQdmqeccB/tEi7L9Lc+Tkvg
rLF8R7eu1tlim+UGn7FB1Hd5VhNaZ4LUWrHE1zrk2Cbk2VZLsC3MlBzDHWG3I6m3qBcCr/T720YW
N8YSjOt31MwNWbkTmbkLLYsAEhtRWsvegzksPUASGNJpcoVN4EquCn+bSfFNZuWTLJ3ECytEEdlY
IC6qjdUk/QjuElVSkMDyrbCsRvjK87nEUo8K6iZY5jCFhod+ys6ZRAvAENtwHTNHEEApzBS9BMjQ
+vdlBWtMTBa0xVnc67apwj3mnZlsV0frhdKErU2bQCbGb0YbDNhXBMyn1pmB9xlbfT5Tt2Cvwk7v
VleluWbmo2x8pWWWSz8GUwtC//mi6ek+L0vASVm5jhr9rRqqQ1FMgAe6PtoYrO1UKKcwYCIVh7Td
2LHjoMv3U9id6Eqwx4hpAyqiaNwgliuhMQXwMf16Q7UQ2FqNlIkwfAqYIcLQH9aKbwP6ZmPe2NNt
0o+/jcUHY/fOGzN1xqO9AwEuiaHU8Tx5LA6yLMctszPc+gInu0YE7VSHL1X/G/sUkEJQEYyzYZM7
t8Km3O5alfE3GTPbSDf5pHXa6WUz6Btq42dqydFrKlHguG6+reguCxjaowvksSat5K2mTNODqgSo
WgaFyhxvtuUn703vhBvG99muVGgQwO+sPSACw1ZvU89Go7FRdf7wAF0jOKT7cQGS2Q1velxStAKs
AAeR848uPS0EwccMEkhpYAvGBpxLrcrOPlR+Wz+b3Xq8WY4gNTbbmzScfxhhUyY3jAcq/b1VLP9c
qN1XlQGQXdjzIBKZg44TUrkwtMq1LnCd+rhrGFMMbo03hNhEgILItzSdRL85Eeid24mhSMZsEeXL
C25sxPwmGeHA1FEPSt4wr2WiJHPzFnIEvKXpUHcGOjrFy0Bv3k+S+OnK/ixTwESBCD6mXvEA8inr
QVKXSe2GfkJ4DHOsXE74DSqBRMAxpK89zq9ORfyNqe+k8mM5OeKTSAMWL0W2dmJxP7f+gm5IwUX3
TxPE8FA4p86m+i4UOq9JD0tMSb6SShLBWlEY03gsPcV+DpcKmgAanN+wf1y9z+mFKMVp5pReD+1A
U1zK22CkO5Exfe3Eh1HplD2T1W+6+rFJqgti+hRYsrMxnfJNtv2ZGVq2trUW2mD/XAgwqnoT0xn3
BdzypGe/IUexcoICtuHEuCO2wp2hK4I6WT6Ysf6sxDRFsa2lKXukJquEm8dkTdoy2AjZ7aSG4DJN
p5fA6T/gVNZMjYvveH6d1WRAphZ+iShkdq9e7Cq89LgPjnnUSm84OtITZu98tGNnwzij/4oYD+Bu
Sw60+pun6KmF+RYPZC+N8ws4kZOucrcMsoEm0N+Rjg53G0lLWzYnH30Iralpm4QhnOA5D3fTp9lv
ez99SvLuXXY5c6F2ugPcBooTz6BJJxGTBNdunUFYRVa7zDsarPXgBhwT67roUMfFHz0fElQThDDY
LPbQPojs0JnytuwRQ0HNDsk4bIqjRnpSZvj3qFHazeA78XoZIZtj5mo54Dkszmhl09ch6FJXOumi
jKcd0TTZS2lIjVQSeBRjApAsGWbXrPGhJ7hyBSr7TaOkz2as3vfj0px+6U2mvlWUYKVEEBGp3xDk
vrNI/WoqjS5HjcpdwCTurAzHTEe5lvnJOpIIaeyUqVY4Ba8SlQIwqoVfUTyKuDpXzURA73QqOxqd
DQ0rdeANh6rnNFjvRKvW4IxM+pqivGVutYoKU3c1K2DfGoz7QrIogEJIzNJDL7JgPk0CWuS+Zqpu
NRbmobSAc0BjS7P2VWV+NBGAx1G/C+00c3VwQKG0KlKR2tbtBlJ/THs4tEzWAzPX3YpVd9NpMbr2
oU9cU2F2g7gPhIuRj66vKV92xYDP78etFmlMBgY0Shac+LF+0uW8tdpM3xa6ShjocJOE+SUfYQ3K
FCF6iDwEaMpbZHCYKQQViCI+9OsA9q1RVg9ogJ8yI32eFqKhXjdPYT1/FaP5ohboamgNZzBKzWC8
mW3XSmi4ygYpqzSJbimR0RQNk9SCoYypEwflo1CBrzNECu4SlGpvTO3fnSB9MsvuNEKyjcWAwDWF
Np2+JaBDjLhtPLWjNtD6UzhDAZnwuQkiidykVO+ADoEV4PxMkNOmO3bdqA9TZn3RYCKxL6Y15+b7
1I7vQcNM0EqRhALDXrURE98s+Rqs6KJVoGCr+SdmSNsD/5oJPer07In5KhM5UTyUuEq7SGE6nki+
aOGjPiNIKeao3yRS69wMw6vuBB+N3eyDDlsO3c1NbmdIP1rrp9Fh5ALby1ddi4QhJ+aNlZZzSR8g
cAriAxaPUJvfQzTG+4IwYoMpagsYd/+WNfHSILP3xciYXsBKXyuTXqzCiLVZUY9V2rFf9hG065a6
W3TUVemTQGUlx9b4EoCpEzG8drypvShfohIEtJjSZ6dWjlz5HqPaJ/2qs/jogzNAa9Tr6raNh91Y
+B7oIlrIDR8LFwmkEhGWq9XAmPA9nBgMdiSiRfaiXmgbmB6T6Y7OKSGpK+001AxqjkmFs3ew/Z80
HQ9LwNCCA3lBFXJSnfaus9O11Q33ZRu8GxliAvA/YBaG9M1yHPQHmD3XzUxTS9PpDc8cGwlpgCsu
Yi8V5AgqmnFja+LEKbnVu2neOziTi+yMNwC1DWYgPDOcLt2L2dKWm1PIBU1Q3KYxDRJcPnyaJDOv
tCx4Kkz4M4txJWvTAel1d4loxO/qkKkKgh4L1wIeA3TnedAfkW6FKzSM79hgXC65qmdmFfkq/Y1W
OySllYlbkSespBGeL0brmoKuAAt1lqBOtQNyl7WZuOYFoD5afIyWhYOAOLLM7VTLWTV42OmzMFnN
HtFTk82RIGZCQ70ymjp6aPtN65vtEwscleS98y3GrjvJqV2TrWnAuWifFH1iN+d072h+waIqEXbZ
7r1uHC/obaYa0cRvkcylNGlqpiJpUVQusnlOHoqwCk1gFTA+Y9aHIDVLdhn83b09py8WRX3JCt71
JTpwamMwmPg6exbD6KTjx+qD4RY8CYdLFT1ILj9u03GuEfPGmLA6BVHxS94p7XGA7utEu/iNfUZw
8gkC9YS3E4iixCTkR7bHuPemC6qjSbEY0GTrneBMCbKKa+NGjZJnau1n29SIqgsk+mh1/KIrxbDF
7sez7bDUmBMI5O4jKCNWc/NeCWLa42aFdJtkgXJYmzW9W6PPmDaZabIiPsFam6nuxUH023uO3h6N
QtYr5u7KSo7DxSiGjVSNkcJKYW212Aeb3R02VIa9SnKn0Rtn5vpJS4wguIStDewrCtqw36LL1QDz
u9LOLyiIPtkpV2sjqZC9Sib+FgeN8qv66kdUJHvfZDoYhe2x1M8ZkRhkKiImTjMK0dmAUdsk9trB
lBPPxk3dOU+Z0v0w2tEc/RSN/gbJuzvhlIbhVW6gBN7FPXR+uOBvIyEVXT4/zBoByn35XukQ/kcH
0ZgowkupIxkdS/9iDwhoKxFQdy6kLj3GAG6j5RAgBBCnMF6Zd705raLc+Ig7Mgn7YVqTZKt6ujY9
qQLzUswZGPIJJ3oULJKzHwNBiZsCXGaPCEMUJcj4Po8H5j6X1OIszbKh2mSQXFf6oJ+DMbuZsDIv
mySVcowknMR4UWAM6NjIkKv2r2pzVKRnipExgEF0RqF7vc52jItUgTHQxgc6PduLdxcIfpkkXNgU
7QhA5a0PtU+VVD0P9NujmMiXbMm5mAKC0KCjMQh2OPoLZXI2FCYBZ0hCQaWxWCDpKxLtV2NcsTLH
7oeh9vW6uYoqAzyUKu4j1PXkmJGg6DC7VxyOEstQP0Dj/kTMl7AKFntNHXb9pDpMHuRDZThIp6SD
qBgwsUgKY3nAJooMyOeqvhuhj+qGOq0lokhL9jZ1QFyupYOEB3HHayyrfe23RwWBYlUg+mvS8hLD
xA0FdLC6cmGedC6MEmbwEkivmS6Wv9hdFc18phXwWurfE5KkMptjl4EVPrGmu7fy4c1qhq8oIzKO
obapynf0nYZbakOyBqK/8scaWx/xPeuGg6fUH/vEuu8YhhJgmt30OJYUZpSrInbeYgP9CfqnJ799
6HTBIJSt+yqvAdEIy3cZKt2khn7SJZPPJCAxkxhAtxbWLbmOxx6whBsyFXD04aL2ykU4Xe4F4fSA
w43s+NG6B5PDIDz292y1Xm3nwabXjsgks1Y5c+R128YU2BSYpoUvKVYJVh2MA7KxFbC7bWuF6Idw
PaeXCgfoQcQ+kULNmqgobTPGkp0YgJoVfoN8o6gmnedDE2C6lIAFV0E0b5wO72lukTshXpU0Pdh1
p279cdoWo+8VPWk6QWV1SKrar7Bq3MnQ9tQXeMIpMAYLQGKDP6YabkWyp5I29sqiPOkjB4VMb/Iy
5oZ6X8H34bzmlYYGz46/Jyt8DdtwM00YkpW+0yA3qoiuppeCcL+Nr25TMCSrvM+zVYOrxYwZ7end
K1FAdGmYdrp+zH/NgcTLgjDgdoRw7Fg77hYv4iszuUB6pXYlXdArB0qO3myBbBMUxRAgRyTkHPTi
u/StYJWE5bkNQk9LjAjT63gsE/UTEMSOjIKOTRt65Kr9iobpkqBi85TCcVaktrCIKBZ7Q2JQ8GY2
53zynBS36rQEizRtxeQLPKZCqOS68jd6ClU+xmTnpj69kCj6Lvz0JCw0TWzBDLb1Rrmao2YXjkW7
sqmzgdqr34OGqSO9SGbXW4Rv7xZqFmse6Z842T7Ryu+CGZBnFek32QEfVNQDkRXheV4CbSq+rJtl
fi/m2zp0dtbdyGrKqXjGqfwRqb6nGv0vSJaz7+DzirhGkTe4yXrr2ZHjcapBN88Vu/hCq2/7WkdX
xvTPYnqVOOpWmcE0heV0IiKw3aRR3nkRAkaTYfOqLIdnzlHUIJJgDi6H5qYOpi2PI5aHgMckDgkM
FBc8qIobMf171lW0I0Pl37fhtzO+VLb2gn7myco6qk2oKwY6i3XjE8OEqANFElpKksU1Cl7OTTS7
JHdXtelpb8JU8X9oz2PWKXyg9UPBh0dTULtX0mRyW1177eF+yGAhhaPV4j/jBCcsBE/BbO7konvT
g7ChFF5RAZgcWfw7VDRnVQfQvy1wPfbqnRMG9+UPF14fKPdQaacx7O9TfUmPgfO0iocKCYF4JQBN
XU1qcTbS4WlEpwAKPrqLgcRrDjoym5mszhiWPB2Q3ti8x0l7lB9IqT8snMuN4MBMjGcrNB9VM3fx
59+EzrxNWiwo6XRoas4WIksRjewaTbx2LdR4C0kIf9ceU5WHG5dmTMz6T+wHwaBqv6+6c1KZNw0X
AEePsnXdyjd/2bzaSnCaa7QasjglqjnTuGu+ympctALPaVehZQiRaw0AdYSArrlkDUmqmI784d0s
cFMZTJBhon3men9fht0MH8BgT9M9Wql+RGTRrBlSUFMhtbeZWPLGFMXVs5gQd6LpEXe2kBaLrzAL
Aa8lhxpvsUiM79Cu6VPVNVmrqQy8kXyXqTwnZjKu6yrdl/2InwRyWVUYH4lsDjUJerWzhJ4k+G/j
VvsM/fy+jowNbwFe8K0FDaGZh1OuQL9JTKQbRBGRe/TgtwruDP93zpUndfGs4dh5UpL3Ho2DMatr
JRDwqAcVbWdWulpL+GrX7lUneoSIE+yLPPlu/eXDDtP3SfYvSY5VJddwGjekJdvRcJ6S4aaIo0cs
FB+UEB9k5kFgK3rPKKf3rgyGlS1YyJXMSdbhXOgEO1vIm7trp3LcjlwyXW2iNSsi9YBqnW5C+O5g
CVpmqqcsDY6ooB8ye9BXllDe5mA4ico5hE5+o3IJB4qybYsCiQFAtwHBIrFFr1Fa6+vfyii/DC39
9MvSp4Av7jOlWiFh4+Ji4o7xMX+Y1XHOh42P7dWko5cmsjxqafaIGHKVE3Cl5qhfpgELUyj9lzhG
FWt0kF/mwTpGs64xpkZMrxT/Q9qZ9TiOZFn6rzTqeVjDxbg1pvtBFLW55PLdI/yF8C24b8bNyF8/
H6MSjazsRs8MplBVQGSGuyTKaLx27znfifdOWwFNDfpFEYDkpvluid2boq7eHdG+IR2/jmXkhSnr
lDvkFbeDG2rD1q/qSzp48d6UWeBOQxy6xAZa2XKrRdWpKsZl39pWaA+QfnjkaaFdBJ7J3YWKcjzY
IwrzVU+tPCx264dqLP8B6CYQYfopROM5e1ZxdbGKFwgysGzrO5n0P5IR7eu6BJe5NTcV5dEudlgo
9PJvsfvt6Yj/iNz+ls7tNeoinVOCObE7GaGdNTeFKB/7xPxJOozgoJdQ1k7N3vOBxYqeB2OVkuVE
xFqs05ShedwcOI099nP5o+mzT06/T5PX90cXP4hVLdAf2+KH3ZxlE/2kPBiOSUKJEtGoJ+xRhBId
VYDYPgfFZB6kJmjrZbNFydDG53LWzrXbaCSa66+K0IntMrg72aSkntnOxJkeIQ6GGjrjosgPlbxU
tcaAgF8Aw0r75Ny7mYfxSQC9P6hFu204lR/jMqeJ6cWnMZ04NGpyZ82dFjQZovuGvKO5K42TVqBl
bhdyZYl84aDmwUstCTGeZ7892pqHHH/2vQAHWPlAFi2aGsgc+99//Mc/i8pDxn3J+AbafJqjBW5M
nlW9zTG+rPdF4m3jSv3wRHph8DPsoPDPmD3nY+0CkdU9982hj2xgoN6AEFzD27TdYlCoDiKi02eU
AUcbiMmy249U6HLiGTZKGpBp/9io+n3oQUClDk+fRYMAa4z+3o1+uS453XPBaKilb7x0LSELODaR
vhY/tWHusTBR2juT8Y0bmJuGCruMog8rE2BzHFroUJWEj0WeZDQ+k8O25LUnnCNr81xDtOkd3Mj9
BNSP+YV80JlNOBoikkzTsy7oWPW++erntwNSBDzCl3Z9uXSdwFiOAXk/eZt878UTEDHI/xH4b4Jx
zs6L7jyUzbXJwDCgrHmsYhzuGJkIFxW0NN0rHsaNdL0vqYjpEDEkL7u4z9bRga+VtA2VvBF6POGC
sLgj/GoOBzIChhHdYxu3alPPSNYQunFbW8dqFN++ThoJOQYxOnEQsXRCnWgAUth0rCzL3ZgzxjsQ
UleZjT9U2VEOqQxbo1X+mtKlu/QQ22Pa27rNSdmKIV+yKJkPWHgDE/1HOrsXP/6FCiq70eXqReDA
2aRexfaYPZbTS2RhSxk9zmhJjDy2xvqt+hqVcI0yw884O7vI8mDI7LNUN15zn90674HU5bRYoEHZ
ewiPYqD74oziljP2k6OXrxD+i1CTGAxGAwRFrMEK88x9ukrhMhSZfIkxh3b9IOgc0qRCp0nbE+Pv
UjArwdLcaO1p0ZxbZef5HmUQP2XeWMzCdrrnvC8YEsuJVmU0MlwZY34K4DMHIcUZTrMgLFWFF+SO
Y4TRMj4ZxM8w72pxFkP62Vg0rOzmK8/aO+lX06EgIwstE54RUxz7sh+Q7jCY6haaT66bvw80+Xja
1MSKtXTMijo5xtm4FtDmT9vB/0q3Mt7zt+WdXqJZmkzkbevoKXpr6bBgXNKoXYmPo2dJQoY8xQU0
PYqR+wjMC5A5mp2Drvn78XYkSjtoyqEJ/comNBUkNLK/yTsOLR0/WKUAxsGo7XwrzmFwyC3iOeB3
Mh/uyVVNt53d8dWQK0Ff/hLbcBUG+jZwL+kP0daklmqO2YiFhtPUPmkF2IEh1S89Y3ccpWxiBFTi
sUkvldCvfiOsvdCHdjfO9XFpMwwaeRUmpgDJF/NwIKKwu5not+celoYsVy9OhQ9U75+ZmvH9Vwuw
OTqyEeFtp6Kmrc65tcT46txIa9xVuiWDiWAxsMfMT1tJ076xlHYjWcUwwIAF9sg9OUD8ICYgrOy1
/qx7Gwzu0c7ZSYu0fqmcxTrgOYNLLur5JLp1JiR1bTMYJb4tN5fUtYW9qQfaaiJhWWiTMG+YN5Y9
NxrHLMd+KQtsY65RRYEngsqEEmFPDb5ZbtGu8dZb8looXiKfuYWtgghOIQSobLs946997R2ubWT0
DpS9HA0Nt/22VC9rTvumtXlJM8dgpmLytjpGMo43vhKOZiAFL88eTcmbuL7XaaGwohh0862ESd5B
eQSJEJKFQzDKvLNatlBjrbJcZj2h46EEz+LxIDi4b3St1EJzENWeYbGV2NXOR4aZEHPaDe277oj+
oTSjcMzmV3AM52Z0R6gJWY2eEmtFNTMiWgAIqHThL2m/RKlxBez4o7GcYet6IFmZodI49E1fArCg
be40X2ZfcInm7G5cnbpe5L0QOesd8CmNYUzQyaZHg7o125aU3htZsZLtCNcUNxJkluYi5p7tRlXm
0TVxdlJW2Kw50RhfKrbfdfPXqBaCjdp7v8lC227vls7RT12KsbyL3tHu8dPCdDB0P0WQpQhFYMss
qHgcbRpvJ2bMDv6pLBnDLtF++lJ4SBUgq7PfISkQ5GSSy/eZ5IKZDmOvAGUstcZCLTJTsXKu3Zs1
e2VJpuuWx/Yxs6L55GDF2aQcfUQ1UMzGNbHXjbYvmvSx1wp9J8kwFRqFoT6/jApAVafTFVbyuR+Z
iDgTvjsS68AA+eB1VLHw7uNL0vU/C4cRmfXLHNM7j9M+h2CeiuOoXoXJcWDAr7Yh4Y2a/SBrO7nG
Na6E2mJsQK0ydeh56/En8Ag03dGFoMeRoI8vEgIHqg1a8GOsPfU0BWqz8DexWTk0P6znMeJ4mBV9
GaIFeSeKA/KQO0MOS8WRfNp7TTRAaGzoNu5CuGDt078m5KDfQI2j+d9U37o1ffSjTsXiTAeDvWef
V+RL1sUHjvKIn8VconmcjE1XPvCJMlYVviLZkPmQWGA8l3abQ/AtddhCMrLu2s7PTjW6ZNIX4CPh
BSS59oZ1VAUG6Rth0hPk02DNEhIhiwKdlQzv81xfecJmVMEknTV1ChO1QgfS7Oas7s44y+j6+1lz
py/NV9ahBemT7NHU/ShIWlqvSW1D6GtpnGCgG66VE6Sl9kmvfXrT4gPTV2TsmrgdO8Zsi6o+XRc+
qCs4Gsnutl2dOZmhL/sYqt01Xf/PpvtWar57+v2P8Kl8jjadh4YkMh4F3hPgAnUoEYhvciQQNIjy
naf5kAXlOG+bln04aoynbEhBZKf6a9eQ7WyYphvE1sFz8IyJxX+N0wSojKSnXXflFMqIg0w5LdRC
hJrWLRDx7ml0m2VvYkAKR2BKKhekk1ZM52CBtHtuHlzEHhal3sP7azCJo4Rjj3VQ2XPyyuvQkt1w
OzYkf1Vc0GrBr9oY8pa8q4ZEOJCU/DwCeK1nvNFO2ZWwAZr8tBlxFH5MgwGT1GUsnw3Gi+W0LuqO
t6aton2iMFjXoMukeyVvB/79QlQ5RWsYNdpuZMRqFFpHptj0nWHaipwRa3h9yuWgdmXZAg+LboGS
XWKHswrHMnSwDbxYLacfAywaZwe58an6ZssFxuZ6d4Yl79shpw3jQOKYmX8Knktx0XMSwJsZjXdZ
hGs8ta1x21dlvNMK8G+t4f1y7RHvYf+iepRmgmifgMSlwO1m9mdr+RLKO0gLOmv2y3VYoEtZfLYK
kobu9tR+Gqr/ao5vJqt5ljliip7FZXZPKu9ufInCB59miM782cjhGhDY/ilGiU/eMkDL+SZJr6Z7
NuNmQ2g0X2LsHH0kP6cmU8/GgoUvbjSm7eT75q74ghuwHwgexClS7FTkZdspK54gRDA3dXHyIyNH
STdfR4vpgS2in8kdChR2lSCalnAgbFwb5QXwWLFHlnGcx+jadAyIXXoRuaGQ6rj8TmxQr2Vlf8tF
XQR4A6rUbUKABIbkitwER0MQ1O1ygU8rX6sz5ihXJ0uwdOcdhs3ROrR2fzQgJg2letTmxbiAMT+Y
jc1jID3ApbAp3q1vIr7BGcOK0Op+oc+V8zDgupktuHZET9JLbnpmafTc3k3R92f0n+z23rzT+t4n
SbgOfJGwWtL7oobLF7PX13LfkZPmrJnuOYDksDCat8IhyDlS2JVM7Tu2h/dc5B89RGVWv7mfWr4X
kU4EZev5zlk6cLU0IbOsDDUtY4Jm4ecza5AgAhcbHQYmtjaXeUSzjPCJHfaU9dkz3/+D+yHxS5Jr
Z/N6Hk3/zifcduJYZcffqlMPnel+NwVhl3P3yBQCCmmmxVx08ih93GVtxHFAGKt6hzmqhufaEeCN
9MT3NkO5tBz5gZojO7Jumtb4II8DzFKFTmydZlX9GupZeMDCSJYglupmlKfZmvcud1CFeq9k444c
7Yc1pL+kiRMblrXa14CaJ0IMEvldud2r38R0o6v62pKXHfHkZE+H8+8fSjFeFEAJvLMTw5Nw8FIk
dbpodjGFatu4JEWvNhc2ny/X/Gag6YXJ4l8UkrRtZYjPoozvMQsnJxhCJ0Xq7GoovzQAwijcy7MD
KDCv2nLfzzZBCyW9sp7Gz1A5JB2r+Nz1TbuLu/YBH1hIIhC3fy5OkkNp3LcaRnnQA6XfEpQdYyTL
vhOIa5gW+qNVaXxucIrCoYtDecshDAy8Nk9YIBL/hs5GoLpqfQ6mAOTd6ilp5J01WFsF1IG3QRA0
Ptot4QNkY9HzcwDmblrG5UE6w9BzrfycOe09OVF4dVXDxEoxxFBkVqKc2re9BqCkufaLbkBtHne4
JsCr5RRlTXeoK1AfAz3htIK806sq9JLlksKvJsi4rUK96U+xlx2jWEeojuLIAMAYwq95TTksFuQH
AMalBOhjOHAU/QAgvmIGem0GWMGPSRHWZvPd6dur0PtD6Rdz2BvUu0WPO4S6WguI/oS1Pd31sfXR
iJvYYtdU6UR4lfnLR+NQCxti5eh/u3P/TvNLtN4LE5S9qmJmJfmNxaE0iSkjVGxe3UxdkwlJ9TSg
9jAIrSdQ3qA94JTOnTIxw9Gekvum1U9wZUCbSfO1U/BuWhqmdglmpR+zwK+c22qxHiMrexDsKTvP
Hfa5XPZ+Y5winuSCqNOhZkDmgEzKiLOysMBlWCTMVllbZJT8yYspdhp0MR08Y70vj2kNqno0dm7f
U5XQbPQrhQRAK85Cya8oG7/yjlkFyZBG+1C0w8BNM2OFqX+gu/9Klf09jHUYQTq3dHK0dU0xL5sB
Gbac2p3kg5YsA3sMZDTPtKtVL0+J7b5krjropnXElNlutd48p+RggpdFozPwQLQ7vLbnX2ipw1Zv
eGCQ6zr6Yme3PGH16QPJ+l2RfwhrBRzkR5q691jCTL6/+nWJ/K0EfYDVyXj2a4kayf+ZDEjbmXSe
NTAJG4R2A8JZdbZL7xGvFQ3u0nvW5Xgm0Pf6G+X/Pz/Vv8bf9V1dzHFddb/Z/p91Q1xTnPR/+eO/
P9Ul//1f68/8x9/555/490v6KVHe/+r/27+1/67XyIDur3/pn34zr/7Hu1uTBv7pD+HvvIL74VvO
D9/dUPR/ziT4v/2Xf2QXPM0N2QXv6M6qbdr1Mv3s//bHvzp+/dvfDJ94gd+X6h9Xan0vf/zrf6Qe
XN7T6vu/+Ik/Ug8c5+++5diCeAPbIa7AF3/7lz9SD1zj77q3GuMN1wE1b1vkEfyReiDcv+Ondk3P
9XUTyp5u/UfqgbD+zlHStXWgLb4uTN/9f0k9MIhP+HPmgfBc17d0fpHvQcUzHN7enzMPejfTtV5p
BInNG5vZFqXwhkJCHzYAaU/ybXjSjhi7KfwJi9n86UL9saT+hbnZXZ1Wfce1/EvgAi/uGY5tk2bt
82ls4y8vXsPeh7TrLwdLYb5Og6W/Kabbst45lIsI/9rAAyU8/f++LKkWf/7M9EXtUVLoHyTxZ6C9
r4O2D4eCPXETdTd2g1jo//CS3n+6yv/8Qddv4fP9Ia3i9bL8j9zxZYTwGqQi1sbl3sBG1oU80GcS
6LOX//6qwnb9Ty/nGQatT9c0dY4yhvmX69oVWkNroZUHzoXRCXPw3hUWhCSfUUDltZe0yxPitdby
32eGMFvglP1yInDRtRH/mvnFBWEWZijId6xcP6hAQ9Dp4Vi3oB1FJkNpZ3U6smBXBwSB8LTmCIUz
sdsMmfgagYLRBLbp1LnVoSJkaCutEtMhtvYIwRV80ekaaRjIygxOmUNcNq3QbIstrto6rbcb+c+2
049Jv6Zx1OYDIUMMjDh0KDXH8JMQ+VhOeRuxF54isg0qIWlt0nPRUvVseQ0ZfLP7yAQkerwMqalo
SKaHCYE/8DQA7pABNkbSGQdHvnezYuVZ7zhhUE5X87O9Jg1XQx/QdiK8ZkT4bXUXd6JOtO1TlQzH
yew/rdq/NSM4Whxav+1yuID/fYMU/TzNYCC67kIQ3Ots8qh1Qc5ulsxwA1DNFOKY+aeVntcpnE/2
GBbOx5B2AKVmdEXLiJbfG6bnNcgxaBr5psfE0cO0CapU2yEVg95W08J31lgtqz60+adRmd/WGhEy
WXwTEJi2jsmvMmOOUxBCA6Na7muj3jcTBYJEtgp+Pzlo7fyj0jhQ5CWeisXZYvo0SgK4qhQiF6fw
UIj6jRZJQFMsdAfg0ot6ThyshjGnAqmeERgmQQFtdiSSepO7y7dllc9x8wXU8X3o2gKwgIf+J6PV
R4cJr0EZulPzth40NPIAzYq8A8sZn+2m/NanOkwZ/m7X31Na6lmf7etc3zktEpycsp9+bpA2TBYI
CeSckjzENttVI9WWmSZ/pa5DQWTKkkZV4BJhvB006pbSUTksK46FZcdV8xq6zI7+qzP5jCSTrbFB
tfjmYAQNp6f2oJMByPCOORenuCz9hZiLX0L26SbR0GminafntlAKFvJHZgkFy7L78mvUMlriUjfn
2Epz/ra2WN86cAjS1lhz5uKAnKDFaVDZth5vpBVOFCzkUIHZjUM6FOalQOPROpR5Sct7drvq3jfk
g1hYJoVhnBHrwK/R/CJEVc5QQyPRttDDyjQEDhDWT5v3xIAj04ABsE0jZJgkREqWDD8wtni7+KJ9
ErrnNnr3fO+O3wUbu2ePj7gYk0nlhuyfV8f9lUyXuDHviVX8x/IFwcOhpwWMlzkMj73iPp4BR49x
RzS08B5yuToBOciSfEEsQI2PfWPZpGy5gPTWdaPm6gkX2i3Ktziwiv7NaFFed4Bha1AdTG9JNCC7
bUbLAxJFIcyo7OGbsFw6SIl+GFH3cvve0N7O8BOQkk5rMwTtfpdWytjDkoak3z/DoEedPHD5fq88
HTUK+y5ysLh5M01uQ5IJyn2WRSGi2ji01zuudhnmunu9TWi6QiPC4AFPS5jZYYTfPZhNmMe0Pb1+
4e7MMRFITf8ujf7RnLJbRGKMFFfJ1/p/lo2MokPwMwh8w74zPY8u17iz5RuDeQmac7iXM/KqzJ/3
HkFuG27nORhfolGa4WCjOCp73EEMmqAFUJkbcbFso6E8rssJa8uIcpDNLO7Trdukz4X1Iluo7LTK
mGaUzr1dk1jgcEMmgD7IunjpUauQBcY3n0TLbqnY8n9vR8DU5s7IiXPoL4O95q0XyYDugQ/lt/TL
eZEsFt99x0Y1znwjxdqvxvJemdEDmQX8a75UsZjf8ndYuI9OwnIeEg6kDm+sVxNIR7++T0V6L0fa
GrJ61sDF72QKvsmnmF9/Xi39znbrV9+cnttxfpbo5oA3X3WH5Ux8PQ2zTD0PtHNiN30cOCKzqa4u
OPFt1rzPYVr3GFm+oYB45jwFQNLd+NL6rrP52VxPkexlR11Z95MoiK4p7zlD/vIX4EO2SR91vY8F
3+iiuFydlu/EWJPKAnI8sNsyDtZAOqGVsDe6CwMeQFCKb2fIzh3iSQw9LBSFxrBxPWavPRMxOwc8
Ek9w5OCSu5AH1UUW5EQufszxRZrfKYizIM3Sp6K/jsO+XfqXOT+okf1T8/lonAaZymnzsfPl23pJ
5pZHjCnGjNY26Q55AdJ3XH5/QENjLAK6FUAFC95u+reWMU3lu82eGXzHa+JE4zma1vbepUXNExlX
ipmEMuML9yMUPhBo7l3RXXi0vyVW/EPmdL5SFws4hLLzvLI93S404MbufUVibG9aGHiKj8VwmiBb
dzWIWTW4MFyFYKnaTbGgZ0Z5EUbTFIBmzO+9Sc4HTAZd0DdRFkxud5/NKCdqXxqA3jj/JzYzf+ge
RiIRUk7lPdHm4P3VBNwxuR3Q4rQVwtMJyWaxPvlwHlzwDd6jZh7A1yaPPKNv+AojUHL1SeZmHHjT
c6Pccoc2c9nkWQ34Xvm/+rjao9YGl1KSPmSAF+s8PkKfpDXhseBfAUAFGnfsyUsrMIT9/Oy7CXpa
lFTsstq+aUo6BVD0tikc7Lm7kdPTQoKD7uZXnCf0n50WWLfyfsjWBVdu+taG6ZrZ4nsqjRGzLAcv
ku26gh4Hv4qH6ldHuFRTirssMw0egOqc87+6Z940R/2hMUfzdUowYtglZCbKmigbbqasH27oSrBK
USsSFnVm1EqWK2wTXE2iDSb7p+OylDGk8FLKfJvoqnbMNKsEu0ctl+E4OqRzTrF/XUjASJZEY48V
7yrCZZkXMdP0qcPHQd9441l8qASnxE5Ab8Damz+NC1IphFRRkBfFh1bna+LqspKSiBhJBlxZcwIC
thUM4erSIs0phlZi8o7GqT9mLfQkXyOGNkaV6kQfYi6I8ey1N47Q1DrazNWYid+kNR6j9lQlfkw2
vgcNkbv0ew/RBx6hrrEhf6gdbQmgnVNMh0iCgNSHxQOqIs/m0l6tyQGKAkITCYvcjQpyh7VkYSMC
ZY/6AaAnmFGjAcyT0idyLdxyHWDG1qCtYCx2ehi96XNxG9zjFiG0MLPD0faCuR+fvH4g+AiNH0+H
mkWkw34kuHe2eKZLMWkwnr7Y7aYbZ1RnMrKMsFeQg7xpeMpI1w5SmykYsgaAv+ubSNsEBYMNYudq
asuZrLY3Y50It2Q9MshEqWpAhcW+VHeMwHwTmAvxX5r+qmFGCtK+OSBL1w9L06++OiIYCMncEGoj
9zWHUISg4mm20gdMkeXWRXaOlkxUWyRyRmj5UbU1CIAlUY3+jVIeyj2LOtA6Ya84ZG1UH9MMEq/t
HlXtgl8m46PQSnMPzMVY1BdjChMTodFc0qw4sgFTFPQRjZge+xbtIx2naP1QFSvys+0+O27NsG6+
0pIFkYzJJwJJxKULhJGsWAek0bL1qXgZjvdRqJptbqsvdE7071BCUWjRwDUX0nfWLRdZMMl0Fm/+
94pio0hxv3C/RBe8X8yUFEARIjcQdBbxfDamxoHBXVVMis3qwJWw1pME6abGXDCQjdKz0qK7wv6K
C77szqkZXlbVxc4hyomBldaphexgNHizF7WhlaYfeT+S+FumnEBIByXOUAO8i1SDwy2VjYf4M6p6
ZjOtI3duDNBsMDqLJFX9OUUoOcRmHhacvmCltO4eB857WY5biq3j4snxrkxntgEoHnYc4bytMNd3
TL+tqf8F8IHCTeUfnIoYLpuMz5pWUAuXcq9Zg8/5IeaJjiGYZZxtewBIHH1sBvfmi23Sie+NYrU0
Aj4x6lvEalpgJYiNU0QXQZPkD42OADgbI/IVhmTvG+2wkVg+Niacu92YsR+B9vQTTK1eCcqztq2z
SPOPpJoqnm1HaIRgnwoT27AQ6Nntr4EDa+C2a96abfahx3FLCverjDFSigVhpE1p2yAj3LRoD2mQ
d6vHqj06dofeF68QYN7htXDGB7dx4TaigeIRhJ7Dk6wCM+rvJTq00TWmMHGzWy0efhGAGIV2w+yi
nrNnunvJTjOn6UiNCp6u2JkF6s3UQ/1smCMJGJQW2D41dNEcNvMspKZ0mOd1BhKWgcOGxZJ28EZy
UoBQnBKQ40ZoONVIBob3A6M4cY5Cg/fjPpgNIvFcK7t9YSGlmNwYDgpuoRiFTCs7iliyJPYRBObR
Ti+WHT2Crq5s+6HLa3JOojzZVuMpy2gP6jXuDsbCKP0WzhyuvbWXvkLHsny4C8pJQ3N2kz+KMAYU
sU3mjN1m3Fvi1fem/l0VPjSouT9SWSHNUA5ShSiBSem7bOGTfaYQLvcjHIatP61RWiuxlpZBArom
cDpZ4QTyvF2vm0+2Ka6apz6ELOatS+bgUMS32eRPx0pSbRfOtC8b9eHZts+myH1mAIcLp6ji7E6W
9pary3Lvp7DG+LV1Rewf+6nkRIdrkekaBn/R9WfVr7dbJqeDA+wZKJWHkGrx19MmyxPCVKBiuZtc
W0PUtq60AsydYetADMyQ195NeF830gCzPbFbYoi3KSg164TB+rho1PpJy6hpTd6s4y0diAMZODbk
YXoPHf2GKg+1EWWQlpEEXukLKcs5OZTNpcdCDGV43ptED7h49bYkZYC0SnaNUvoW/czPimBMJPv5
aSyLD3C7bxP0UPqm+nISVDWbxm7fodVxLlDGKTfEqdWj82CilvHUnqmNS4+kvNeX9hue5VHwCCaI
Ca5Ckukz+z/rl34hntrqp47OiWxP4wh7+b5OtfcmxldBnY04RmfKOiOGGQ2eaZQ5m87xH/oEeN7V
qB30KFJ+YVXEDNugLjIrA/xgCqswd9ttPSgfrOrDYHOSjfo6YUKWf2RWDDmrEgT6CJSUvMxjJegc
5st8iNCdeJ7YOoNlkIvtoRchNt5+0Zi47BfHTnaRUd6aiEMPKTmmCfHSYVmhW4aRVA/pshPN8F12
zcNYJo/EIL1UWUw6UAHzxEsq2AoFm6qrkSBpa8SgCXkkXvi16W1zW1ROvUNSa9KPAm2B7Zks6kDm
3nLTLBZMXd4BV/espHXfpeJiwe0MJPbZfdYQQArn+ihIbC8LxzsInC7Aj5ZDHWcXDbwXiToknxSL
dccogXcZzzigcJ/LWRN7wQkFNy3M2qJ9hnvcBArHcaQy2F24kbdxU945nWBnppsUzg3Hu34k4Geg
sEc6ySbItBwU4HjXW0rSHWITH3TnBcFYv85VglJCfnTF4NxYnn5M7zTdGw9zAn6xzIZfTrJOTPcu
IvWgarhcZhdTI7m41FHGYMkEWcfhiPCu1oCIFwH8G6JtUebVwalroN2e+9zMhJiu57uc1Khwbl9N
OhgB495gBQo45GlDcZn9QCR8gra5HVxux2QuknORUf7MQjvVuvlQIPFyq17finnJgrGcb3M8c2wo
4F4thDMQDXGy22ILbKQKpq5DK4xfyU6iFMKZ6LZWssLHFUPIXilObUmLPmHpDjP+xd1s1OqgoTXz
Lf5UQ6Z6HTL3PLQTMkxNVnshlvqmzhVWmgV5oE6MwGhnD26slUc8JPdWa1k3FUVQtG71pFmd9Aiz
i8o67rmMitWNDJxSdH6tOC6DVovtg6Ur/EALCvtOPk1dczXdxN1akQQFOc83ROyRMYeShNvZv0zE
nB+HqTiOpnktUOvfqMXE09BO+6bk6bpO/OSY0HBqb9hwONivz2qH5MVg4piWJZyafJ8Htr3O6+eI
uXjuYquclva1Xsp9CR2BG4GdXS0c4Q05jIHpeFRybnTnWzViSlI+SeFddo1ZnCUjMlgE81VN0ysy
MaRUpu7hyk5Oja9RLDOmO7bT730xex7XN+8bdIqJPN52Ei3kFBGtPpplEUpBq7WF9lsvVmgq9MOO
/ALs9rPIWWddrshlz3kqoL4MEWUSiIvs0egoK8hO3TXQBeJ8FgQREcRbuRnzL/ZeA3fYrqv8F8/u
Vmon17TKu468pHxXeogiYRsWs7xx7PI+0egadj5PzAlVTNDn24xO2wokI7rB5faBlWvMyI/g6qIe
0jV4stm8m5G2EzjB+uoHK0X97uGoJRwnnFg5pInD4O0+nUjQrrPNFz+mf0ugTIcoZ5vLmKPRTwf/
8hk7TzFjTpDyWIOjOfUTzcdqybhXjOJX5ThjkP92UtmU5dHQ92FnsOZZ3OqGju+XPbQ0BQveGYr1
S2Fp1zGTO0epc0VWZ7AokwiDRvuosE2hH9+aevPuS5wtEw7pA48i4xS/OXhPlwZZdsEGHHeIr5M6
8YlrjVHOw13DtskRCFvZPCf4VspD3bHm+ChUWcN0n1rVGQLuhBvZsFGO51+VYn9Hn57tq+d6UWHp
NojVbB3eh9vWQauo2HLoPAprbWChCA86tzzj7aU9Z7P+PIS9tttam8zETuJWo7dNwUgGvZ4k4RJh
fXdlCd3doRPk4xDX23iiS4sgZ/3Neo+Cypv7ULVcXhN//6RwZM7lfTq/A8YFKpQ1F4LONIpyn92k
wI/rgyypEM92i7FBPeCjiFmbgEivNvXUXifTwxs54YMrp/p56oHBxsThIurkKWEMa22N1FAaznXS
aED3+rFACA1Y4kn7sqPoZlkATEONZjCe2PftTF5aY03rl7azx2TXNg20gfa9tY+zxN6ftBzJOzv6
QDa/izLvluIKQ7IMF5+RLJ4LdC2O92op68Ypug2E+wUFh4ENnjZ22+3Kjvt94lN4tXzPJRqyzGc7
pTcKdT6s5fjlm7SUU6O4dXJ0l3lM4Z51c1g/KOdsObNGi19pYW+XlIhr2nIvo13jdGfcjwi8B+NJ
A99pAivajushI9Gwr9okPq5xeBKuQVsTPKTnpKaBXxVt+46ghaHNoN1Tob43ZoYfYn7NYu/MnOC+
M9jsJu3UpC7Ma1O+q3wGx9rUByflo6FXe6cx+Joq62nRxNOUFzCSpovGzHGTW0jw44Y5Piv+HZfg
o9Cqn0LyD3INql1HINJs47PR/CZ0tOahaBLk4Dws88XWwlkZ0JaMH30LDrpJ/TPCPEp5q/60NLSc
sDcInIBlFcwvGPTf2tnjsggzZKrJKTEnMdSt2ckR2AQtVm67kugQ1n2BEfgJWjEi5PmgR0hvRZt1
nGMmdGUk0P1vws5juXE167Kv0tFzRMObKQmCIGhEK0qaIGRhCO+Bp/8Xsro7qrIybg5uhm4aiSQ+
e87ea3cWuF+utQn9ITslHhcC9RmYiHVR/OaXt5R7IqAIH5PKUOMDrpC5NhptFvhT+rJrZGyym5Ep
ubRIpluLYgWa1UQFUcRxf8q70jWM4U2OfZuLNpwsRAIxWffLQh+OXCQJedfczE+pNcn6nsTvaT/W
xn3S9BdoNJEtY2JahiGWdzU7IKvs2KMrBSoBN3cxaDl0Fsks96YCpbdICudLXoKxQcIZwfiPnVCI
PpC0DYdaY9mPSGRapEHMa+Duh2oGyLJhFORS5RepU8yT9qCiN8L0gSE8FhtZRrCj+4116tO1mH73
nfWRmcpRkJnmGhmyQ8dq0cxsBPMqVAM/L0YDlFgjreSAsEUORqDnRcTVfcSoV+KRmvJ8sYVjpfng
x4mtOCQKzm4jPZkwpOw2ZoEkWsIzHzq3/ZZjiSEZVwwK56psKaB2pBqOhffrwFKWlIgANiVbTTjV
WQxvtMQjivZp19NxOOlgIxTxOe1Jc60rxCbaEN3jtgw8QZrlb6OCGVYMtzm9uoVY6Tet7FU3UY+U
BaJ1hap7SwLxY1bYlmWBISl9nFFllwcEmZu8Sar1VAfxWpXWsTkJe/IJr+E4fNUCuFqBov+Wwx6g
NWCQwpDCZRZowfjc5tthwpdb52y6AQ9C9klqnj8z08jJ7O6qa6XdiOEONgqGTFe4l2D7pYZSQWUi
pKR+Vc7n1F97YSDwDWL5jAKA3WDQD4HGlo1e9KDAtV+gARRWiYazxvRtADWmLRTGVZtN+tUQQhwm
oTXywRFPA21EkYf3a6FHsYC1osfMqhUQl8Lo49fQhbvOFV/EL0t65nwCDSn79cJPIqkchBRrJ6bm
UZQgC6aP7hBNgVOmdUM70G8XetG9qYNxIC2CgsI8z7mv/CgVz12OP6oIv09SFj9tEK5Mn29r1WiQ
4yJXbH8MwQ8xGnBhX635NRKCFdEJm9DEUroo8/lERB2xhISHci6nJ4a3NG8siK60exFuuEOU8y0L
drMwLmo7VianlUxknpIme3JsvVtouryIYKQiMUdcEpwAYgMVlii180IUw4ZRqXcQdHBq1YtCYdEj
9J0CXbJi+cGImCB/ojocYtZaWYjSGBoozihWcmUXfmLwDJ40Rq2dZQCVDIM5qKQT5xNepMx9Q556
wW2EDAo31yfuXpwcRWFlDuJPJBUSNiGUyp3hSY3+BfXXIu8LajOqAHSdRjMcfn3V1p1kM1AlGvpD
5Fg+aN2WXLRlwlEgIsYaKG/Xu0iRSP/gdLwsYNwjLytuWvMArPxwyWSXBeZs3KQYXcOasLyB+KfR
ZLUOpLsc+Rj5q8STOgg0cUiZQiaE9qkQFeyjfUdSLDiBMA649bA/otsdjgClDQoWsJcaMflOVHaZ
Qa/wEnF8hK2VvJSxsq5Ea60k6mv+CIfThIfE8aNjSGXGCab4KxMN2qTY6RHaKLaKZUfr0BzKvPxl
kb6NYKwoZSecGo09ZK1paq2FoJNcbVlwfMqpw/UdlffsQaSIyWUKelxU12A/4peRV86cbAn2qrjb
FYFlRw8urWzauxwyAHV9kg7asojWRq5/9jTgNTlhzhYkLWpm4GTId1+NvDz284Y2aU9KUYlseHGw
CJW4I/i5QmAWjT9YW7aYeQF2wT7vuEcstKh+zbJyTen/yy+iPekAEkQ+kdIbIbao4elrRMHE7TDw
70EjCG8GSW0Kbut4uuZlRwaPUX8jtRts8FimSr23aIwKyTOlFjXuOCDTWrXVONKdxtDe5EiePPgW
EBNQ0s0MiScJGkyRhTSRwJ5vyuIB7KSU15mMKQH3jpMrNLAkv3sX4AJfh5ZSrIXymLrWLSMKa9NH
8lLmxLqEVaAsRYv+Z6SInl/j9KMwdjAIRnU1JcCJiL+RKvjQkdyrhiuSYDLy6W4y17OiQ6Qo+OGV
LFTw2HoHWiUb1Y3Pf3kF2BlIia+LAbW12PIwl+9JLIHMkkrvSdNSwUsSad0zGu2EweuALSDBxuiq
dQoGnlS/x055jD8yDRG77cbJk6ktrdVH9pKFNDuJNaY4RJffAQXf+Tq4rtLaACjy17rWcDoiQwen
N4Nvmmr6RHlCx7ajvSu0ImoTUs6Jr0E7gV8W8hP3xqy/FOKY27rGFsrBxloiX9+YxlSeDXUFlFxf
t7l17GUKnYA2uIQTfpARV+I0cff0UHvJK6bUXFJxXWGZpZjCfSggOdaREogcRgDaILbC2vv1S84u
7ilSFsorlAb//0tZZIBJtdqI1IdV3Smz+vCvf0r/kD/69XchgE7Ky6/vEInX2EeUiFiBm0WUETkI
/b/iOVKP59vGaRNhx/dvBJ9omynbX3ESV08JaR002WB1cbNJlzj9LBQok3WymAFLpQBrM4SF5UqW
8xAgSw1x8GSFlfB+1qe8wk1j+YfRYLBk8gdI3u/HaQwEaRM1iE6LcZa299sHyIAj7yHyxAI0dqyt
DDMiSlHsrCdRxkRgmcGK4IrolBE8tUpauIgVNB6NdSwVVQNhGxAeSDbVRWJDn0zh4vcL5QHDD5fZ
JtOa3ImL4vUBZIZKQv8ap4SjYjfYi3rYrXtTTVEHIJVOLGUfVGrjjAnPUImm21CgkqWvj4u7jR7b
NB3WVsQnkhYpl5dU6/ZlDjYMLLxb5Nz1ZI5MaZw5kaVsq8gHmhc9zmmaVw7pireBWB9CmVNvQvfF
2jzwBNP23uT+Tn8UlxFbygqY01GvoOH0xP2s/LraUpPK0Jt18KiSTsNUL7DESA91o6D7I6oLblIo
EcVCutbDyH8oLXJI15K7lUO2igynJ0Gex+tVQUultFzkEibUdJ7pKvI8Sxmi85x91fWGsQipHK6k
gLwEuvibcgb39HLuNHPCUNaDdiHCAys40Al9ZBe2kIIRjGA6hqHUuHw5QQV1c1BEGYX1ZFVzGc1a
17TVqD5o7Q2VDlTYaXTCSC42FACjp1C0XOBvDTdSDx7Q95iZjzuCCgzBkteF4P6yGu1HFNJtLrNx
WCI957V0+Ah1S24dzOmk6uGOKkl83ZIMT+ureMBj8XUS6QTm/6MovqZQMZwiNM9F0VOZKOjiliOt
6XiWIXWhFm/VAVp6WuneKIOQiur+R46RtucpnmJ6d8aU/8SK9qz142cblsiKInWnGdqW3ptNYYhi
JGHhc2XpjiwvXAXYJBjE2kEFcssJOqncJpzUi340hag9Yffk2h1QsISmgFiZ4ME6B6+hS72xyUhc
FghLWSV0t7wKPSpTpSNRCD7PWjMSimZcyF2Q7+Y2ply0CWvB8rrOtzalQqRpr/E2GP7pJrB0ZZvD
muUOYsk7vfWnNeYNZR/7BQl6SofE2afDHofkZav+AT2UvKrkWDwako/Xk/QUF3SFgcKF3JMmr4Oz
RB3S1iStO1OBhXokaMJZ6U0bz+ycB4iZpFFprVdCE11LVVCXQlWKVzIGx2UA++qGZKci6C7nAByC
4QHAP2wknwsVTPqICCy/eu65xizT+FEBzwOkoGlR8RxAu10OYps9NyVNpGLQk2fJNLHQ9vSFRaD9
S8qX8XM9f1MZ4O0ztVBEc9IjeCaKBS7K7KAYMkQESWyZNxamOf+1MG7Iq/Kl1KnV0X8QXTDmMhVu
5FFmhSLx1//C8ZUPhBSLqyF6aRNdB7FBb53ITlqLpXAMY03bROAxDyQIdYemgaPRZ4WywwaEJ5/f
b8q+WRUWzgI5MbR9LTXbKjZcqdXN5+Zh3poeXWQ2fSQD8WXkRlETAf2xSs2AEMqG0NkQFKkakKOn
D/g99Cwe5kSSalW3KbX1jgchDLlko3X7pF9J4hsmCMrUugp0hN5oJUrjXuZcQmHkoaweTfqO5Wcn
ilJ+JFyzX0/Foe8VOAXlwzhOvGIh1nckHnpWXCbnVGM5pgOcUnslpyTtSGDhbuv6j4ow9B4zvlTT
EVQLlBJqps2CHexMeVhRABdWYFJ0dAFGh9+zo3vS+6aHaEexs6o9N0G8baocMEbd063RHscqity2
6mNvmDVfPrFLi66jnzwoyc7PzR4oh+eXhr6isM/JjuMUm0Dzlok5EUexWq/SsfrC5EjB7XGQ51U7
SIrZ3dDidSK7SigwDkf+fK+lSzLbxDUWdxaRrKt3JaiFpQ5c7Czr6ylAiIUQjGhfWabKEyoWGb2Y
MpS85sCedABCCOvbKZqu72MOm1yaLMdUxnYrqT2BJpSAn4wcnkHabeuqgjPkm7lTAFHdsCAMLsNP
44U9Cd1QImKdnL6LKJ4bI+iusUYKYkyc0pJQc1td505PyBOIawnPTsfNIaaxqMa3GpLCMSB6caFQ
FGPZntYKCboeVyE5iJ6nqZvOAWWEnVGibckU0d/XYR8uFZL3Wti9HpI4kn0UKMhhwlISVEuijwx7
HKgJ8CanTRI209GYJLjQBMeK0gMKhO7AUVF3SdRxzgNK66mdHi1a4LuLRBzXWF3ne5n8RFcQoaqi
3IUYGlFS3QDmGoys8UkvaJYPGuhjYWLFDWuwzDWrlpsQKkOWELXatop3ol9TFIhxpg9W/4TQApQj
t5DZwc7eD1dOB2Upjt09H+iPjCKUt6jN4PINar8lsUFZy8ZTo7ZAuEMaNm0hp54QdhCHQzCoyMs2
5tj1eFHycsfJ7BBMfkf6GhQuWX4sFfDdV651Emoj7PKDNXjNoFbU7rt6XRBPSTu2dbiZEHttkGzT
jyjx8uBVEC1k75SM12NbHiEdszVUkuqyh77IMtegUDHn4o9bGdXBkgURTnISO1lpkk7zAKll+Yir
wNp6YA/YPIvqVCvcgDsOBHba9tRQM+Iop2GgF+uLO042I4Ox2xlG4/RDUpHcqD/9ujjySS6qVBcA
DUyugcOLcgEKgk7DAxXAa9QrGfyAlqxa3o+TyMZeM5DjJlmnrx4i9+hSlFGGC8FhSuVih6VvWgnK
SDomxjdUHhZVQsR4y35OvOzi+FkJfIJ6pmyji7K+tfRmN8Za46pxfNTykSpJEugYi9V2Y0Q9d6GG
2D68960EUYD+IJwQCqHz7/36pZu/8icLWZpWjRSrgW/YqW4obqXXbqAZ4hYZmwnupood1S/TjTKM
4jaa/+DXV3JGmz+ztLki3vi2uTcrRz11zRrYCWZjlAq6F+Fsonl96l565O5XvF+byJaO2Yv51n1a
O4l2YXjH8ydQ+F1xrFKfuS6op5KBoK76kznu/XdCi5v+VJc4oFi9F3NZBXOh6hAHLL0GnVOsY1d0
k3W20j/5jaf8ovNPkdFL3DfyRfosn6L6ML0a8YKJgchOO2bYoyhf34xd5Ex74KSC+1xhAY8pci+m
pxQb1pUWofhhbORDrCyVy+NDNxw1tyf4D+sBC5udfRVXULhWuTcKWMq2fgqe1dSty4+u2LMgQHhR
2EdoZWJcq1djslBkuw0czJntHmU0QT+UrRlmFoB4GJ/E8sU7MpSQwsjn8gNrYktQ4940roLwyVtH
nOcoN5ivSHuoMfVf5QZhCXTC8B0m2HAgthuvcuEV6/JxTS+culXg+NJKRK7I2nHCQ9Jusuf4WXhD
SkApCdvDKl+32kp5Vj8SeSuLRE0sp/C72Ss3cr0Yqi7edtVwA5qJi25b7tC3JeUifuve026hnELb
PPLmxqX6Oaz7ezF43Ut4bZ8lp1KWSG33QI2BwI0XdjUkRGtunNIKuUh3UI0FUZYJKoxFdhNzGzWJ
cI0FwGCLoVt15P41h+kJbny8swgvQkOJIwG2kraEHFp70wXyLK1xkiJZwlZ0t7aQbng2owcL61l6
0q5gplT91AIURuG7Vz0QNl3rDfQhLuLJuMIgkBk4wkZkXJf2S+vhDZioDYPg2qVbc0/hmIvkNd4k
wzwCAm4coxvcadhB9viu9uWrcBo8cKvKOt1MK3V7Qzi5IuKPN3Mnex1BDdXkz5oj73tlU/s7QH6g
3L/QYOvajydQDc0bdog7C3CqbPJiJUXrXl2jxGjYVA/WJkR8XS+NzZjiEd0QawjgiZvs4BkUmZmq
dnstnezAPRwtwbgURC98TmZdNYHPmG/p8Nj1Tl7EXnAZbsARD9o62hi3Kjtq0UYHoxjYd+kkH/0N
Z1Ogytm9gWH5XW1TmCQLMlvm2qoTwG5FCfqKXf2l2vqUAe+to9rCGSptho5t0bhh6KAmCQ/De+JV
e+NYrN+HcFnvlHWBYXxR2qY93B9vGEIuxgmNS/4CEItadEDChBMFq9BcNj/xD8g2xBN1uUCEeBCV
Y+OSjBou+jeWMuWDPt8sqEcBvqb6nSDLOyh8MCg13exifYDQKd/ym7CkZVKs1WuzxalbQm34qN/E
x4pGq7UCk7QR2yUqUGsJ/eel3JgXCV/9J1lhdrVun9LL7OhBijstRPdxSXpXuFIrihseKeUg8ao6
0Nlf4nefNtXKWGunCVbjvUhs88I9cfqRcAsnbroTL8rJOoXxhjKYvwHeJRz4hLisx94D9PuHoNrN
muNGtqJNpHuhlz/pL71jvPm7ahusM7f4qZ3QX8YfhH2MLSlNW4PuCd98UaiLFu5X7tKn27bGOTkl
1LqcTlgkN+r2L6KyfDzhe9c4NOG0caHEIEZGWtf/BOIeSkncsiUujC90nMBRTfPQI61RlnAAqyue
hZK9hkFDMh0ULwtpnq1x9oT/omz45BfFc/guGHiNlvUnN9ZhBb4ddSLNWIiQq9qVjiHq43UM3n3b
7qKKh81gyjCoszXN2oeF+VScRMCK+JLZsqKt0K8NbYkAGnmdvqo9/6YSHkHcXnVGEDlMR+ECGmI8
xzf03AKlYFjC+NxX0n50Md6pLj3TZsmq+xkczH0R251NZN1OuAxHazc94Td+cGLYW7tA2/vfmMbj
neBwS8SHoVzZESXObi/a1Tgar8GFLeHV2Chfwm7GcS5iLvUUDPCsAtF3q+fKQwwUoRRdgg9aYWZY
hq/6T7BFJo6TnZLnKwg/kOh0JDp6pK50wPUbrWnkWl4doFNYIgAWFduyVualSu3qR8SM7cVvIo/0
LG2kp7J9j3fpHeg2VTswJIQjNktubchkcpv/yZunhKVs9N2S9VAk92NTgxLZpKMT/1jNM2Qb09Z6
tkwV9/mSRq+AJx+kBssh6lq7fU03deHSUkJTQQqtuBH2tGBRWY+2gliGBog7ncJsDQo4WwV20y/D
lYE0+6SMC9lpnq29JK4LwPy2ZizK9bDT1xbTRHoSXh4rIiVpqx6j72Af57b5JXYbnTX1OEqgpR1Y
O+kanTCHIPUzc5stPU7SbKPyBmMEELecLYctMt9wlR+yV+uFM7q0K4WFQZ4EU+idOj9yXP9LOzz6
hXx8qCTnTehZFs2HJaLTQ2C8r3yWBVs46ZegO+nwIbeJXa/rZYABaF3ug0X3kd3l6/iS0kb5oPQT
euY2O6Tqqn4Nn4txVX8y5STo+lvlQzjz6TrYriF407fuiXdHprqMaju6PkLXsk5kwOD0lmmjAU0g
rZ7vB4/9Lkaebq4GME47adG50npCpPHSuA3KXXNRwCD5AizwGOx6qYtbX7SNfffTiC4wYFmmFrTO
nmsEg8vuBsmRT5oEQS5jT+Y2Uug3EaB5TrZJtoX2y91/Ue5CV/1QrVP7hDCRuKDl6NSfwOLIF4yc
9hxrrtA79Q3aAv5FwAtIVFM+vC0GxXFFsnxQuP2T1u70cI0bQ94ZP+SR1tFCA5O3pyevnVq2e+Ey
ct6IltpzdeqRyX9kaC5XAk6Po+AESGpQ1hook4FYrZiY2RraoQuDuZqeGGH1MS02EqnXIqgbumuL
dps0tokVKfPkM3/fgD+G26Bbjeeh2xoPZ9ZWgjXHMwnZK3SUzDE1jzt7pJ84KcT5TVf35EwAnOEi
KbR7DmzFd3VurEsTuz7H0Lc43UgnFijkT3J0oyiYnUHYPGV4Kr2eeL9Le3+U6weNF401CuOQbWwA
aDnFp2gsQzb9Z+2J/IZqdLgVowzQyUw+lA+P4hzHOVRI0SF4N99kIkEXyXd86t7Idw9dIHxv+a7c
hF67bV7VM7mHIx1hNKUXJQ8XLbYpMJWTS54K7FLDtd4aYndRFKXbXFmO2VNm2FgAQ6BTT8F0gVX8
VoQ4NxZc/SKTo/l3oBEts8h+8Hal6jfesvEF7yI2LDhLqOQQDs6Cb1z0jvFUkZXsUSa9ZvDptvWF
bqd/F4AW7qeffKdf8pfYXPqueQ04fnnZMx7UJcmioOaSfQE0m4eFdURflkxWnhKD7VRKywoFyjK5
cY5rsvcgXOSURvcDdb07rxNzKOYBti/vga6btN4zHTe/uGvdSTimF5wyA5RSphm3DqSiH4g9p282
thJjxDbgKLEw/a14R7dyqbl1eCCxQST7B9OtEUxTV5yW2knbo6OPnwGhc0b9YOALXpd4nFsx/JDA
vszeotKuvttdbUtMGbYnVHUI8p+JYxA83+XcYqcnGA6VrTm5R3rSJtqbuwIvmMkpeGnsQ7jWq4Bg
h0UCytsj4B5VYyMuios+wahxZr/tAwX7qrKuPtYYRpvmaQcDhsSWujp1CtX1cfCBr2FGyMviQvs3
eJNYsDhRxTbGkmz7MNfJsy+BOv96Fd6K4U3MTx3xyi9UnQNh4zucoKI1EgWE1BzPYDQNark2zzD0
/IBjfYNvn7MP2T9fPAx21QfHeC40G3kh7NPrcAOx2b1Zhl15cO2osn+BQNauGFroTkqqPR0rWn5O
eRddHqN/9pEU9ex325CDnwzIgggSN7wxQXOU447qpacA6qZjsn56ySbZ5e8dnJ9tcg0OvyhanJVg
48TfFALO6gf9GS6iHFjNFTYZa4diGew2YnEvOmZnXrZ0FN/EE3z1FfZMjG8Rd4RXvD4dimTk7Nvc
5uEK2+SN2h0XheS79rcISOYu+zX4YjVOBQ9FVXMw7xh2P+Kfyo1p6W2IL/v0dyZmTTJI8TmAc99b
Z7yM1PWKXU/s+lKz61X4BaqE6zaYWPIJmUeVF0PGWTBe2hdKBezX7Qulj6ZcVhhbbNkOntSz8Jo6
4icRigX5P0zVI/QMTFIk2eybd5KD1c8KRCiWcLuZ4FfZ/QZWnbLyP/1tfQ+qbYyYdyPvBNvwiEgr
Q7vsFq25EZ3y1QJmMzBD+bB/kNAL2sLy8IEYaCVI03IImjtVp+aGmBOQjp3jf0T4yVxFEeqMu/Cd
U3UMl2ctJbYe2cnHSIEvWHx3RNayK6gr9Nns8s29PYXKLvnSXhid5+idODnXgmcf2dbWOEj4C7/o
LSC6sKbnkALmylCQwi/UN2EnuuTJgd8kQsFm9de3tE7scM+wGupVvKm9EAv8UbrMi80sEuMOZ2yk
YzFfYk06DGvqecFhvEkvL6VEW96m7EPTFs85GyMQYLTsy8FRDwwcHlJ4krfhN/ZXKF35IvqJr90n
m4BwkZzsNbuO6ZqAHP1Enu3GuLBGMSmML7puO2U3eqChjNcH6IZkOV34ZsMrkQjttFFhgiqc0pbh
hhOx/41ynOs62tv4G4ZYyslIRTm5CPfYq8Qzq3wAFmZBLRIPzDU/5O/I0a3dXN8U6Pqs/HNwgX9M
BN09+WYMdy8coUcPPSahCk8sR7BHBCxnC9pd9b2+a6/1neUxPItbjATH0unv3F3VfbaD0LLdPE7i
ynipmG2ksFS5w+LJYqm9cra+dW+9SzfmXtwQqAn2iI7U6zhKO+MLF3aAQPWuQCdZ2rUj0vKj2fds
eYymDwBhAmWZ5QNRWGb3V/MF3L1ldwf/sx/uce0I6VoTIe1zt1yg6neNw2OODqIosmIFLIGKSgvx
dZ5Aw6Hst8WP72hkAaoOPLehdcTSDdb8xXytbcdD8cQqiObQ8kZebLWuzpo3rPkExJ0CsJC7Ch7j
cEHODCWJAdAOdSE2Sppbh/n4jJfwg4CxQ7gaVuJXacK4XrGA3wUW8lm4sChcY1+81y/YKSDPDdJJ
IO9mGUDQYSq16tpABN1bie+RrON7v756DDpBzo9ihmeJ5M1WTGnE+xia3oKHz8NTSOyi0BABfMUr
G4qPbfTr9x+IsEi+KRkq1mNbE2Oxiiv2cTxPvh3FGKaUKSE+QakdsMS8bx1YKxG8GV8G5sPDcUjH
L8ZdEnH2QqWMQrRvjw/yugCR8XrCosPqPDIZ+vmXGNnNsqWzgcd7hn8a9U6VBo5LQ/5/fxnMat+q
hb5+6GHiDT25w43KgTKpktKzvq3vvLa6nSW08HWQc1GERZ+wSguBm8qvX/SJ3BIhWNNcoIiJwJio
lYrIPWjKd0SWlRsWHMzRPWJBpPCs4j1FyUGJdpy+RC2GjH4MqFj0RWAiGpCwPleHXpW/5IdYE2rA
ZU43Tz7v14tK2n9l2tp5yZ3LF7h/W7i7y2D8Vgp/7ze+zBGWBHsSHmJdrpkqIv5jHkSryi56ZZhq
/cT2OJyMuiWEB6sFlRkaZ37xrNb3UUW9On8dmQMEoqj+EuL4aiXFpRrqcyNMhE+SC5cPyXuvF5RQ
x/tYCMq6UYHzdrojjcbxMQakKcoHhYun1flngF0X6MvTwpBhv+ojN5ZKceXEP/k0d1Z9Yz4XM3j5
EaAG8ofp1k8yZE9wg2Wu+tSJii9TmOnuXWtX4vBpyuTbWD5h2/DtfaXa1dlQb1pcVqwzSbIBuMyi
Nbi9OIaHSsB0ghmDfNiyXXdiEC0jde5i1sbeTKxh22UcMq2OYiA4I9pAMJAsS/4cKRqvTBnKaoQ4
ww4kH//ofWq1H7VH+Cj4zLpHmzjaDNFuxdbDwH6IITPtBMlc/u//9X/+H0ToT+QaEED/ic0xES8Z
mm6puDP5ob8BXUB/ylknmJXbq/AhcgtMQcd+IfvRpk6bBYzDdaXGYNgJdSmq8fbPP/6/+S7zT7ck
RTR1OkTqb3wXY9CGRsuNyhUf/Y8/qLZYB5QOYqoYwixQ8iudapeIV/qff64Edui/3rYkK4ZlajS3
VHl+Yf/GsRFrvRjkQarotKRwtHGKVWQFGf1x1PHCTyJq+rTaY8Pb64SNQGlGbBvnyka1eu8vL2V+
j/+iVM1YJg0QtYyuy5AVlZw1XtFvT4BEWjLSFF6KL4JFiEsBLIQAF85EFfkEYLWgPzkDYRi+A92z
7qb55bS0OAl3wfiX4WD84bXIElpUxVQ12fr9tWiRL8lCTsBJVpLpksVs8DNWIBmL9xAvmg+//i9P
QvnTAJSxeBhYTERd1X97Eg86dlNRCJWrZ5T7jD69GYqGTpKTVjs1iDf5+A2peSPyAGBMtgbKqJYD
R3vkALhMEk9JoLkqFNFErLSE5HDWVzX+kf9wsN3iuKqqZxMNSDGiTG1SHm/R0gIvIUdwIUIctorM
5vTPD/VPz1RWFAOLrDlTr34b12OgFuxKQe2aKRuhDh5moZf9XybPr0H6+8hRZOaOJsLfMgz5Pwfx
gNN5bCy5crtKu8KmOXWpse0Nit8NM6agBGv02WkqIIQHFl/05maItT3+jwH7Ooi2kBGV1MWx3/mq
uePZrwsTEHwzM0vgUZbVfhoBaBR6uQZ1fBTb8Cev0sr55w9L/i96FjNAkXUN0K0pWZI6D5F/m4yW
pg5SICtcByyOpoGRQyvQ0TjRahlTnulURambGspmgPZEnsG6Mp2sSp4DqUfg+IAwog/fgSV/m4/q
Vs/MBSD2wDD64OinZvWXOfLHtUNRadzNzDFZ//Xn//ZyldrScyPi5TKylq0E1QbD1XKasVNS2t0e
tNRnT//boG1jhdplgACOmgz0frH522v50+xRWLhFFUU9wtDfhkCAsEQSzLFyH4TXcOUnPGemjYwh
NaFSLteBxnxqOlrsAW2MPky//vnZ/XH6KpYGdBTOm85A/O3Z4Tf51xgcEBTZlSRTZO4iRKLjzWzj
eCEr+aKeZx6+rAdAkPnhdPIlNqkrzTiZAZscNvbh25+BKBNi/2UTS9+N8aDgGuyLpIDdk3DLthrs
/eOVCPEPOBFbbJQUTOPOmylLzYyh+uc3Jv35kzV1g91YJiz793UJDSoDSKxckma1lhK7ruAKRLXm
DKBmmhgt8SRZm4TCeQz55Z9/+p/2RUbYTDwTAe4pv+0J6uCrZIKyJ4wzp0egNNFPdFO7Pl5LgXGL
tYwCSd/85T3/adVSRYhJKnwfSHa/4eQeA0EwY9KT/jfwLBHcvOlm/vbP7+xvP+O3d0benIxPlAGL
yG8/6dVaNdO/LL5/HJNMBkkhmlulyf37mLRiWC1yw6QoJUfpaQGMrCLWwACDa38afmGCVJLKy3aP
X+aEqYlmPPrhJNklfrmNqm4PSh6utyzZ/QhFk3SOkapU+BYVgdPUKIDJZR1hgY23sGBvHmdgVGCc
i8j/mIFjJqFXf3k40jyV/3O1V0RRMxWTtcdCsv/bnqJqRasQa8blDXH6omEbX6gJYcqIoJZxyjQz
6uSGu5uWA7gb4gnpmhQcfQsSP/75GVp/eiWGaXFY1WTJ+H3RKXVDNMdCKd0y+xECmu2hTP3aaCT6
uONpqBp/qwCsCJXtP//c/z6doJo0EdYZpDGSdz1/Qv+28FqB1EzVIyndaQptQ2ZOwmfHBFp0+NFY
dIF+/2V9nUf8b58578/UDIzzmqL+fjq26igil9DEHaaa8CNQZnOUfSmq+Pmf39kff44qixIPmNVc
nd/5v70znTucYlVG7prUbiaC9cCiLqPS/8tZ01T+9H7+7ef8tqgJSqL7CEdyFyRFI1iqjeabW76+
EAZkAVKu0lc8E2axyeuYANuxeFXjjVHGV94+tYau7RzBmjVXSkp8jb6SlFB0Yk5CiylMecXZaPJn
kA96FGylCuCmDagZqdaA/b4QszX8UGE1aCKKXug+rWUiqvCDS5DiA5N9rvmxstHKOnCmzsnTMN31
5DospM4Aoh2oCODzZhXm0+f/kHZeu5Fj6ZZ+lUbds4eem8DpcxHeyIUUcnlDhFIqer9pn34+qvr0
VEYGpBkMUJVIpaRgBM02/7/Wt/CZK9uODSWeyQ55JL38ovnZChV5QRyQ2FPiFwMocuqcBdtTWm1+
L9GriVfNQSkB9rHA3NTJRb5FhqQd8THuhB+8dqmtIlyFrmP15sEvgj9VmHiLmJSbmWMJapijRh6T
Zb0QkxuNd2yayzWAc3ZONMBbG7sN6SMI5frgKRzHox/+ha/9hV77j19Qo79PTCwoHYvBQEUZRhTF
r/dKkoyKwTYt30QpQAA96B7aJDsYnf4gKveNakQ7U4f4gJ3n2U2ju9qFeK5aHVb/qzy0dkNmPmBe
f7G0cqkFxeOoJD8020iYqWU1yxN9PQ4BhZ3SXoSq/1S1dsbF9Zo5psR176nvVY2/2okP2NroUpnB
U05e7kwBCGq4b0nXPVjSvRll86DHlFxbb2VGGQ2R1L2pymBpYiOUpFcDyAnnRt8sgg4vZ3RIdfMK
L8lBl+0Dljm/eo+GbGsY2vvga2tPcW7gwUC6r/RTk2nroqf1GHLaPY8uVhgmlJqW5LYgrsCzMJ/e
p2528aJ2mofA1t4/f6+1r+q8PqC+XdQklys6cj6ZuLve8DYWbcGmUk911G68njFNM18MPdvis9gR
m3g9Bvqdb5m3fgwbIqgelTG/xu0CcycIHoMufq2CYrySAUwez1fuZVZfm43z7lpQzU1BBiB2xLu4
dfFuZXdY4/J79qDcUx6Gq6/HkksThe5CS6X4ZKHKdM4GEy+FWqpXA+poMGS5Xw07Cbl0brvUIVPi
VMPUfQ8RsCPJqJCzqFz2uO5pgnpGt/nmvUzT+dkAauiOCW7CheXhnm9RqLK0bVek+QYcCPL0Xawo
4WRUS5cCvVxja+0O4b06V4ru1Dvyp5arD3WFsiYIiErLW8jYBqGH247462/e2u+7DoMdmmrbuiag
Yp6P7ZU/tErQ2NnGxzJAvasQSGVpvCAu9/deX7166Qid0NGJh3fgbAWEijWN6n0zqU1w5PNTBN+W
+UwIi//P94pyiEkOHhrwsuIRIkC6xv9HiM4nNwRTx6yP+mGfJYgTjXxbTTQNOXnOzdZFVkzwjVDt
n1a6T7ATUJbv7+D9jde5pyB/wliim2T+uShnyY9cjLZyZ7QJnyWUOsQ52FoEjq080gCxbCTfTJ4X
ltAG+yMDJINFbUPXz0aqOpZFEuOpgtDa3EjdpfVenWBQzdqkOpZddkyaAemPMQKLyU9fX97fV9Dm
NJtqDkhox7Wss3Vm3Ba4m7QIO4qg3YRfidjO4Ui1juANYjz19H5UEA99fVDt92vJqh3ctUN4MisB
++wTF0RINn7bJJs8RvKJlrCI69NoN0A/olvLQyed4ZHrT2nkkM9qv399+M8l4K9Pm6kafGxdI8XY
ts4XZn6YFJmZlAnx3dKktwikXpCWPWCQorR6GyX2ocUcQHvboietgLboqE6UrTnrVfFcNcaxmb4t
iNocarz8RS+omOTk2twbzTUYv11E5s/Mqb67Wr8PE7xxNh0s2i2Lt3+2sist6tZ2k/LGMd0HBm7g
UbxHmPBBUB6+PkmXbgyDop/NaWIlZJ0dKkAq7Anpxps4hmvg4PDwnXVqNdcOOm8sY+wopfv89TF/
XzDz8SCmG0DOp8HmfNllFoA1FRGjBOLl3eKUD9oRJMNCLbTHz1Mee+nS1J1v7sffl5WmypbcUKfF
Ogc+ewismiKG9Jx4oxATMCRkdJnxbWirV19/PO3SObVUyl2GgCyon5dxWXb1Ychrb/zMOtgte/ic
B42CG1Nl/loqxlVs6qtItVYCtoBZM8pWBk6rZtiGiAKBVFlw4EbnWfG+u7MuDEKcA01l/S501WZH
+OtyqVf0PosibL8VPqAxDB4Mq2cM8K5kKPdN+6p5ESKfCEaU9t2tZk0z7fnzOA19jgUkjJnm7NhM
INKFchRvXAu4hInRjwoIrAXVyRnX824rYbrNMGiCa4BEkhk+s7RAVZz6twEm+FnXeuMc+OD1J/BW
aBgBBQ+1oeE97tMYYg0zgU9YXWZSMNP0aoEzDlFIQXi5V2f3iYmJvJ8IMp/QMVmYGOhxk+ATSyZH
2/GTZaCUYml1wIs+fxwgngs7CegTJnJKreDguu6HrK1d1YJkGHN1MsX7q0AY5Rz2MUiO8I26Hsq3
HrifkrcbQFzuXNfKE4DnVTFtA7654aaH9LcTK9ypNKMJl4i7Xy/qGMFwDUwGuqFTfngRernAWtrD
Lq1Qo5UAUTyr2ZFIbxJrpLzjzlkaRX339Zu4+HAROUD7wtXh/58NJKlZsnjw82SDpxNJFR9bjbWj
cOQ3m7YL9UbuYNdm38ugblPr+/XD4nYzMsKqkk1n0HRCmyiaZT9hUuuy3bGEOsI8QA/OtZGGdQga
/ary2qtOjN+9kUuzm83CUuiC4idn/9c3MkYqNmLQrButhnvR8MeiJ8jIP8Xp8GJNVs66Tt6q0rqZ
jPCpePt/P+GcBZMJ3RSqel6R4zGw2zhgNBtij0j1dlOhL0sr75vBWv99k0wRjJGRPgPle/38qe3r
ONPGnBHDjmkxuHD+Z0mRoM5yDvGgQXlgzIoMuQlb2511krscIPmsRWOiV1DEYwwP7Bw2o8uSd2rf
hab7nMLM0T3CBnrkgbWGwOn7YfjSaEM6g6nRdrhQlhF2JUD4tTHKzmandHKnFMWJU0mOpH41qN+O
+hfPk27AugN7IX7r3CScJMem+rUZ+ltFa0Aix8WpoWwKElKgrEnCtyZ5MwG/dAq4qo4VqU1yboYA
5usbw5megPPhgAtFk9fUDMJJzuY5t9EBPPllvMFkjEsH0L8A/ACBsoRaGaL9wiSVy/ouYDXBkuDg
inqtildHmMcUbU1OPBvWlTBtNzXLpYgJEtQ0ieMjf7QuaYxdb11brnc9SP0oeooZBTeDahQn0m6e
XEM+pEV+cnv1qgBUP6tRTprVayWsZemT6oSN8kSpmhKkexxJ7TGgNRVuOIGHP8KcZnsgUmOZ6/YV
HuP71gABUzjVPmgM8Bbqig7/wnMcgKf2cxayzeW2V1Gc9ipYS/0q4HaYxVYIa+fH598dO11+nuWi
pKIS5G+R+t2sal689g4VVsY/vH3nS/vKq6eSQsrMVpLaBWxJxO2uo8m5mB6IquvQBwXDxtIIp+yj
N5szHbnaMaqyU+RXP5ug3o6qeVRCVpmyY8Auq/IBFsfdaFZEDFL9iqvgZ/SmuSBHmgBRgj3c4fDa
5LDI4okz5SQ2ymjFfm+5uURh1fPWQPc4jcWGw7dUCPjgpQrcOi1Ogty/lzX9LEf5Zhq4tMDQVJNt
JAZvgvDOF3eJ0/RRCEBko0jSq/vs3u+9nRotNb98zKvhpBZodbzk4ObDN3sc/cIUpDEYTotmmrXG
+Xpf13iqTezbm5E0M3BtL8D+nxwtWJZu9hAVPxrN2Bib4cOejGUWwp3gRc2dq9wzTqKVD1kJUE8U
dP2KqVK1rnsEFLqXraj3YKly5UNQJduvn9VLo6umqZrNep/12G/b7hbaal/5eb7pIhRtTrYtG+o7
afdQxdl2LOKd2jkrI8ChhUpzyHhz6Ehmndo8JBJ1hBNgnQluE2f8GfXmSyrU9xEWXCQeSdk9xbX6
zZ7q4uXVNNqS9GLY053Pvqbiktgl6nyDne6mtLsK0dCTL4u9qoYHn8VWlvTLISLNTVjf5gpdWFhz
7KnyrGuWy1j964zLkNfJ2iy5twhPmevczVpvXvHUrK18YZGbjbN+F4zqe5Go79SpVxDb1lnn3Vh6
84A1fxZLsj0b4NOGml1/fSUvbXZ5c2xnDNZg7NzORt3Uq0yA81zJUeYv4MZWw2i9RNYUXhsQ0Gxb
V2pGbcm3rBvbd3dm7z998w4u7Ku4MqprCJsNljhfBhaOGco0o7pUDu3DdH062934BE9L+WK67YOq
xk95al/1sbgJ8ZOh88gj4yWqx3fp+AclM18yIPuKiWvW0b55Oi9Mx5qBqsY1TOak37rzLXzLbKQO
jRK6YV+df1hWeUxqbqDQLw+iyb5rBl+6WQxitnRL05GUnA9E3BlertdjtqE6sKrIR6zgmcwgry4K
O3iIgoF/7L95nKdrfDbz0q9XLcOgA23q7jRC/a1xUYxdX6kexSscy88jOsYeb7gjr8lo+67w7Vy6
2n8/1tn95ipRHJnmVChz4WORv4zBVIPUxQ5HC09lnwNgE8gaTWMdqOXNWOQOJhyxF4PLQ2svsKwf
J6Jvajorn35eVQxbNTefAdWndPJJJwG3lIzrQmtCMDzqtlaKI5bYAIS+ISnWQpHYO/uiqY6f5GMk
mintR9h8xYeZaZvBYF1otWBXonFbB9q2zJxllre3Q/ju686SXESUdM5O4MGm5KL3+Ubmw1ot3X1R
tTduCvRFGdbVWN8oXXmMAfg0ClZTDKBJe522w9ZocKmVzZ9RJI9tzbv0s5s+g2CSeuODldApIbuw
Z/M9obAcEDZJP86KN7ENYrZnuUnWc+qpL0TZvMa1valAlimDMcwBabv9olUJyTEg0qxK/GifhEuX
j7IyUUnixjN3NpogJ/LLVdqjlFbTU4E0i8piTQ6W3I8+Yah1ljGP2KRydjl3IHiBtWmMpO+6frjj
CcYJSqtlHfkdwk3ZwaYDFNUNEQERTXzfpCwSDdcEDJKoCS8xUfeRJcJKsG6C3gnWkIWQjFPBnhHC
8OKV6Kwj11hnxAIJpTiA0cOjw10/iuwA6nxhFKzHHLXf1hlToQU1LsYvTIDu4MYfLvYgJ6yPJIbv
LVF9tGF+8KvsoNQSLYWH5snE0p7/rIX2rCf4FrM4f4r6LSzDmWODu6Vx8OwAR/IKTN5Ait1gE1i8
Vuxdq4RaNYADyEBfSWU73RK9XR7cwdkLe8BEypucxgEg6Wv0rWsjhnvoBVdd2Lzkjt8vsmZYfz1c
Xnx+NMfRGBwMZCtnG1a7rEs52AxIeu0tKpsROejuhoLEC1RC5mAvm9Hd8xG/GQcvLVKof7B7RUyB
VunssFYwwFDxB1xktH801b3J4pR6fvbNSHRxOrJYYRp0bGkjumfHMREHAa93s003uJuma/BEQYJP
cetSTcmR0wHdDA5upU+5pfNS+36lcGnEZ1J1bM4xVdjzjaNbpGVadBYdBTwcSYnitEH/3in2Ff98
g1CATZ+Yef54z+C/DEIUryARr9QKQLKg+NgQyCNldRfrRGoJe++lOh0sC1iyRxBNBzlzlmoZj2Dt
bfwke899ed8E/g6u+N4dWmAKpE21VoVDIaOa7xMU4mMgTrtmMeT20WjAwMUMl80w9QgTZa5X0EqD
YXI6qcPJyMZNNhK4EzhzzXVu0kBFyP+u1zHCnBYDPrleBEKH92VxqESOht3ENKDK8TRdzRwyGP6v
Pl6IyH5iKxWnNtCGAXxWdKjgLUHuZSXyw1M6hAtTxy5g3DDg6C00P6RQ00bXgkUqWQUROAWqUHXq
yIUetT5VBjCOGgjhxAvXRH6QQoBAXSbFB0YqwKQqbO6+BcuPMKLzTSINpHks+q5cDWj+HWJnwTu4
OLQ1OBT0Hp3W3tUqJsqkIuq1x2PbRk9jXEDfSCeROJ7P0OMAE1bw62fw0nxpG2zRXfRu3KrTM/q3
+TJUayvN4jaDfkiPSX9M7WQ/dOo61oir+f861PkWrS3gDecgHzeBA0kxgy+cUWMHkzjvpPLNx7q4
SrbZV6FLQY7Gdu7Xz6WWepGXZsXnijd1QJqeny2DPl9N6/ZIG141n3gxnOzghr/5mJdWPVRpKEmx
1GIfdrZEtitkBVnC8NLT9oWAnqZYXqS8cQJ3rxVcX77++sRePqJFJX8KNv2t2gCcGnULHMNNFVUY
wKojVJmT5g3PeVJ9SOYQqE7Lrw/5OXScr7MmfSy1TtTKzrn4Z6wLqP4kKGyiPgnmJiGHLRpHzJYu
QaNqNRul/VDDZiILrksehDiWMRTHamCNUHVTqy/HYy4PChNVjdkVn2kqWZGGhBUPSBssJYc6QfKI
k1r7GNEbhS4PU9y4tQvHno+EGvteIeeO4HnrcKWRNUBte9/C0V3wrOzDEL4Uzdt6rnkPVYIxTsKE
S11jk6f6Y++Wd5mSkVJMJRZB8yKQATRhV4kXOvkJ1GY7XMeT+7ysgSYhACQkLJ+z+8zmcPxfIwF1
wgKO9/VZvXjXcs8atIJoTaNB/fWu7XqPrLTATTddWXwkw5MLbST2xi34uhvdXMpmEeF3HL8rZF66
geABUcikoGv+tjOoW2UICt1ONxCqP6KRy+eO9WlI5CmdNBh9VRzg/hy//rCXZn86Tyje1emPz9X1
30Ye1a1iBMmQD2OmkBxczdxFpzVN/VVu7SKh3SZ5eZzWJ18f99KI97fjnu+fo9FM2txSU4zN/Vok
3GORqG86XXuu8vbm62O5FyrUpBDbiMTYljIqnJXKZScI9CCUaWNk0X3ft90iRLbuU43Vq0QS41L8
aRHmRvdpXA9qgJddwMygbqhxoT2vdmZWvTH89ySHfmTb/W3kGwdYlX3qATg1EkR+ivbu23ixahNY
nme9Rmgkl7qOLK8ndq+GMRhEgHOs8VE2IE3G+IGxEXYv5KlVkG1Z02KLxm1S49Ymue3501xii0gl
9gnbnXsT57iRSoX9hgb+esbOi4JxzlpfyY7EbNRYQqg7e9raby0y7mRNmh7BkEiplpnVvbaj2REC
x7ZHk9YaudeNZ/uQnDvgl2SaMAVLGBPx3NdhCMdGfzCTYDetm8vKeBasiPuae4NIhaUf9M+mPxKD
JY9R3twQ91AsnVjZ97G17MDPhkrwpzJWw9IK5I6MWXljVQFpUZhfSej9Zoq59NC4UwA1jQee1nNR
Z5IUNbrLgrp6we4qN55bcBRSNZ+twtrT8H2WRJR9M9Lrl25eF00GbgiHVvH5/cT+0ie3kAHCTpwb
HeA9sltPX2gksEPCDad0KG1qwdWhu7G9iEjD1Lvpwyja+FH6UDW0NQudtm9Kaoce/Zl5xQt6e8Kt
2nFCS8R7WLzwEhqA6mCzlkmLBVizoEF8/VxccAqYeCzQeegMN9Qqz54LXxkSNJUJzCMvXaGfwuGu
UvHuK+3GTPlU5G8VsxBTnzLAX4+VgLA910WYPeRUyH2MiIor123DKCyzB1L10G9hdVqTWoATF347
kR7JU2usPNsAHl9AvJQKARSJOkVDq+S+hm2w+fpD/Z74DfoR0YA2LaYE5Z/pjvnbiObag0ilbiSb
Xo+WJUV1UGriKHOiLCq9X2muVyzyFHR4qmvHAL4Ce/gMe69PNojM4nUYsw2AWikC8c04dEmIgWib
1tG0SnB+K8z6vTUWXstgW4jgqgmTk5KUhyDHGG2ZGJElGScVHO/a6o/AH2+DXl5btL5mrcfOU9bO
U7dKg+xDxlwoKPXI3NKPgbQCp+MlmkzsCa1B7WMqf35zTtULIyjaCKQCCNxo7Jx3NdXI823KRin6
7IogpRi/XzMwbHjqjuRnNCKc3X7Mw20X7NwO9EAexeO1q8Ju6IJ3dSj1WxpodLcTiEGGN+VzNiWq
N204+SOPy5C8kQ+ZLbtM3kJHhXtCsqJbUOPIbJ4WK2yVRQRXldxOHrYB6rglwnsGKwCVWe5sktg1
SdvN2EsJY5frJOQYAXXhqfMFNyXYAVAD0pdQoGjbiWvqfeBTvH+uSyNAa+gqS7UsUJ4qxr2wwucM
GdLMaExt1hWslYQirmL3p9MxBNtR8+5b6sKzWM1k7QYh26K0f0As/fA9f9f7sJ/8yFr4Rn6Y5pPW
eSQG88e0KJSJ8VxX1VFrmnedXh998+c21DW6/7ywocpjwJq/69qtW0ga5MEean278MPuz2tPNW5c
ZgPfjOI11UIs6VVJZIrrHIhDZvsIEZAhtoX5VcjNmEzc0UH9keXDz2/uhUu3AoI0Q0W0wqb2vKs2
0ExIammkmz7KE7CQxgy8733q1/2a/RznJ3QPrakQ4jmNX/hs4lT7RllyYdGCQVCgM7emGf28wEvc
dVmm0wLNzbl8XVI82Q6I4dYtOTfISTfuUC5HfKSzENbyd0/xhdGfUgk9Hcq4rBDPq+8ZPfamS8Ns
EzeESBZZtDFzGGYOoPuFUWKvyjEjXQnrweIZWKVeADy03nhFTu5zIMVaz6Ibryn1rTFMEYCtC4SQ
XC7V2rZN711Dy1wQmHQMBcGhrC3WrGpYE1bVX7PY//pFM1x/mj5/5gXBq34gz77872Oe8t9/Tb/z
n5/59Tf++5rktrzO/5Rf/tT6I785pR/1+Q/98soc/d/vbnGSp1++WGboaoZD81EN9x91k8j/MatO
P/l/+81/fHy+ynEoPv71x+mdSwCNGNvzT/nHv781WSvp10zWkP/YYacj/Pvb00f41x+3tCcu/MLH
qZb/+kMR6j8/xQbqpLbWXGsSbnYff33L/KfQaMmwFJlURcY0SmZ5JYN//WFq/0TuQ/mJMtRUhbKM
P/5R5830LUP8EwWsirwfs5s2bR//+J8Pf/fXXu+vq+Z/5P/++u9C8N9asM4k6eLBoAuL+AT716/T
n9cpfhtQPtxmUFp4doZbz6WU0TKKpqlvvRnNQB/8TbTafeEisU1cM160JDuWrshWrLOAcXW+RzBW
u8XkjbuX738WfGPR3iV5SrgXO6Rd7jjUhUS5sNzqUGh2zuoFMwT5xsAjPSpURgqgh4ym7Rjd5BJi
6JBojOTqaxyrEKkyAUftmPFsDGOwSTUaLmOt77S60b/ZJf/WW+SUTBov1H2UIZDKnO3n3EZUHr1j
k2BEh0aQDoPJT5SbpAiHda4oaxslxIzAB7JYR8B1frDBMvpDQUkNDxvG18AnlYWL69qlFxn5V58T
Ux3BeopzeyVoNeOktF8GdA/flS95r1ywX/b4LGaEZmKERq+HtOlsPeMFelLYTVhuPd97SUvPAI9O
0HdvA5QCdr0eRu0265AAOOQIFXh8SqfstmYlEJezFtZo+QAQSex51yXl3Mn1pd0Nm4aUSrtnRx0R
tanXYD7TiXsJesLQlXJGXRSNOAC12kr2RkKFP43GtaaPB9JKIAQo1UdKSMKs8OS+TMJkWeT9fmj9
Z0wV13FHBk/Qixe99R8ps+Hen2LKR+ggrU3URhTubXHnBzmh5EXTAEmNH8cr8kVG9OD6NlXgyoVE
pMyBvrfTwsigDRFTPVJH860K4J0GdvsT7FRTkieUTmK4LrgVigat01cgj05jqi2ZY0l3SCBUicgb
tj5ZDctATwm5sZ9LGlQzrS6bWU4+lK08FaUk1EhXfsomhhrvSOs2SJoNml5Adq07UbfgKPiNelV2
3C1dgIrHUmE7mvYx04HEVFN0uuRF0BRAGGvMg5lmP32PxES9a9dOlIH0HrRTPBz7FvJZ3JsnEWw1
gUHEK+VdyN7MVGEojVXjzeK03sfQAfwkeh1HG+htAqKpIiWvNge4LWl9XZqjsVKDqUwz6oDfshOy
PzG3rVSlOFHSZqheCmui2nch7LSm7yFe6yBFwJVXwT51x3Geygw8YAQYPEyEcaszLc01HVa7dsUO
pznEygPOs3gzwc+xz82wuRCU0PY7arBvSMdnVjCShQxDJAizE5vTnpfEW+OpLXKBfDz4ApPHUAyv
OGCrdijnSZk9FYP5o5L1m5OUywhshCMQFLcye6+j8KAHZCppYXgL6V/lPLbPdlm80synHQuY2iHF
eFTGpS+ahWV6RGACEupV88UJiWvI9etSJTUkj/Q1EebZLK5gphWaD0+EODp1nKxBuRgA/NPkC4gD
xRREvPEtcXrrQJdXQV6xRUEf3XfbOq5+OvrBcJHTueljrXnJ0lf7k6Ih4Gka0FjRcqy4LAJZSz4S
90AsYe+THC4G50eAP3WBk2BLZZflMKEjJrtSETvHJA535IpeRZjBqYZGEJ4jX92g1Zw36XBLu+k+
susTTdvXIGnXpg/zgSeJOm3zQwpqGIAgkFhRFgOnpaE8i11Pm6kKSBQyvZzMPo454EEneauF+BPE
+w/EFbvMNE5KHRRzXTKgO0RU1L17F7b05rmeWhTcxl64j8nMk1X52A/ljqXMHRLWn57FB8jMkzl0
1drRCMHNvHtBhF3kAptTfQImFQtNabWUJoAx+ky0+j07wPvcrlNf+wBrDDElwP/UmsljEw8r+MfJ
LLJhXVgquVw6ARVIFSFfkKU7q5383pHJSouJhhsluN3WHiDGJMZtntmEt4I+S1v8v+Iu7ONDZA83
rqFsCsddaAUKs8FqfIiHZI1Cacy7+mYIoZjZfm7OjVzf1l6zjaqgniXem26lV+CiH9xBVnN76B+p
p+qL0bPIZ+jUu7+OGwP988hgpcOwIZLnlADJm57voc7JHeNRqtJw6yV0LSJ1qaGVGU3/tS3xIY5t
/wFWGouLx6ZDMYC0aHdeoR2mb0Su8wKwZmb37psuIRDZgA4n0gehVHO2tT9Eb1z5Yu/FW6d2/ZVX
ti/jdiB4YlZqLkZ+b50nsARD0IlB2ZAfqajQDoDK5LpH78Ku0nkYWOWqsYOj11naJgqbLRVzfB7S
due15q80s7ulBLjNpPZsWFMgcQIC0LnBC/jsu9U+Dq0XmTCECSQLC/ukOhmJ7WF/NYYZgEC3WmYN
aYFRIBZOVrP1bEAaNNI51lULJ3xisxKYuu1cDHAO09vcykOP+evJCIMN0TUdCSt6t0IqcZsU1ZOH
T8V2UFf6mfOk1fR74/o9CJ2S3aLxbgDqyiVcr4y/VF6IuDJtKZLyLbIe7wvTvcpcEF+FAFASGD9Q
pc7GIskWETBnglQShhClm/cpuceT89eOR/ZqY/tnbzQHm7DQ3k/fbLVXd30VdZvQtq/cLmRqD3v0
g0ZbrPTBuvUlmuohJXg1aY69ApvHJ6Z47UykaFz9Vqz9TEt6bYaXk50LWQ2h3GvcE4hOyMypULzn
Kmiu2QK7MyxO2ar3CXUm4YWt9HXqhDn8SEuZtdWg0JAjE8sdzGuKRetuEA+RRdyRcJA3kWXYpG6w
+BEV4QkawrKhr3SyWIhEMlhVii5nnknrowhltiSL4MYUejobG27FQtp3o+ADEv9ks8dmZOniDdaf
6s4MoR+qknZ+SEyMKAx5G+gAo0TqFtd2Fqp7WYNsE+oR/Tfpdg21oOmGV+qapCbqFA2AN0TLyaKz
849QLSo4v3CwB6NepkO09nHGS5+ifSoNbymso/RD/6r1tk5P7n2VOneq2XGxze59DA0JqgC44KA/
BlVNfCFh5wwubNId59jB6ol90hJkewP1g4r5ziadHb8W75ZxyxvliTiKcW1xS1zDzImuSWJ7xqeP
+APtDyHSV500H5LeWjgylq/TqZMeyVXT9egwcvpl8z4qPMT0O186hxKNQj4ndftnX0sfUseeBFSk
XOTai1PpxQrR0UyayTs1AXWB7nAmSXCe0eJAAqDcdQ0RcEyI8xFUHWHhj/YU2EKXKJ+VZf4k/HHR
GckNicfbZrDvCXC/jQpiEcL4yPJzpzT90QtCOiwmyklvdLcaUgd+azb61uPnp2N6nJtAsNJkSLbT
YQ0b2HHsPtB3/cC2yz3fO0+FEx5aPqFNGkQXmzAeb+yhvFXcijc+VYiTueMlLmxZEa56103umvaN
EDFwFXFTr6t6jaHBWNoFvBSrxqmQDs5W9rYBczA9GLmd7xjqtUFfllnx2MnhdSydZtd02qZXTMJW
k0Gf6daQz7MOaD+bt12fwwA0QyXaTKivmQsvrbDNaiXGcGkWqdzTrbxL8MotlTwCX5HBmCp0Y6dV
Qbis0mRhNW2BkyQ5alK02I7ZwcSm8VPQL9p3KZDkciTGI0wfdaVhraCQDBeY4khIBKS+ETqpBHfp
xeqD1szRqWRLz4qIqfJ5/LVuy7qk2dAB+gj9yiOUiqqliDjx9KXCq0EnBjmuQdHzHNLY8qqbfmjU
+yzrJwZteCjTWFnHLlAKvBgg2NOmnhdUSZJ62/s1kYQJoHGvMhaFsLVFr2vjUoXokNK925bkgSem
JRc4EqHu+ThMEy+9dtLyIUDvvqhG+KttEOwbsr8A4PB4KCVYd3u0ib0jsmIjQ2o1M2MI00VeW6ye
uqrYtdMfqgiL3f/58vNv2kCOg90RJjx9s1Pg8SpktEEQ/s8vGHdJNaKaidW/v8Tnzw8q3mynVe7K
xix29BXcxVCqzO3IrvzR3iqNo43zluTrXVDA6Vd0MEXKdMN8/qFPx/x8oc8vwTDd4c8BoFcTyNW3
lRPPPv8aE9IRdx4dFyFee7QcO9IeUFtaHU2ISFe2ha5t0wostOE45TrsM3PrVK45YwPn75g+HhwA
gU00eEfQCZyW6eWnl/n82+chfGq3MEmmf0yUMtsJ4G2L2mNg8pW4TDeDDUVFI55o0ZfdVVj7zrZ1
uiUGS+jakZbRGVFhArvkSIFjG28id9oxGVaxNhTQP8DA9twywW2laMFtLwJtpQwETJVlnS2TAjSr
r9XRDVrbZNl3eHdoBpAEipSr65kUek8Seen7UFWiJlixgmE1l5Tt0u8GKNE2HFdNMa2DpWvhTk9j
beGbJYnNDgBJJ9WM5aStTvNBwQwqStbtHUjDOFJv44Cw6Tb/wXok35q+G16FQfUkIRWxSsyWJSzR
gYTpa1UaIL1TFg/AWghcGVzCHyaihMbxKV37V11rvVJf+El/ON6mKavUuvJ2jbJK6qTYhikoWFMp
zHsqXTt3aCZJzhhe2TXjA9lA9VIim0ctbyU/RiYkERl04wrSRMtpnDVFayxLvzqkplntda0ilaur
HihZ99fdyGZKTYd6Jelm7G1KHYFd+bdaH7JXzyzA2R5A6NaLDtKdGFA8Miw1srdWXo0xSVG5yQRW
wxjbZxorsaj060d/gGgaKC6rS4fsHi9okxcHmShy6UnkN+UNha1/JLD7T6Nk/O7qYq5Bu/jf7J1X
c9vMlkV/Ud9CaoRXZoJBspJlvaBs2UbOQCP8+lmgPNce19T9at7nQSyKBCkSAhrd5+y919EbAtOH
oPKlToGjUTyeLxwiaM2MDkb8EIYH21DMMdEeDrZwTmpVe1Ddp66ieJIVr1RhWO5V3nRn2eo+Teme
pH34TRLvdKxKiA8o305poNLtaBMhjnQsuXZBF1+FOZCrEI5QfQyoXXM9PQkbQHJakN8iM+MB9OmS
FtwWR6GIPShJt2RVb98j9DbXblrNClwJM1aSvoxztdwozbqnw6/WkQd9Sc6d8Rw79n1aDfkh7sdL
i6T+3oNoNyR6dnDNrj2F40BGYVb6zMuDeXbuXQCgffLQYB9ANGQfwCat6OVPD/hwrVXSSOITK+s1
tgFMaFBUwbOZaBTHcCG+hQABPa6qWv0aMBvZcBEzj61MiNpRBEvkTXWtauyr+Eqso42aJZbmfTik
2kG0pNmmXtYdstawV8OT3lJ4mC37YpdReIdTHuh4ZpT7EYhkbBXFLsqD751Kqwd91DZJoZz9FBE4
Cl2cHabPX1Qzpoe424tRK499QQKxQgIqOXJp3+6EZj7nsfKjSJpHOjOESkbF52DW0wcHBoEeNO1p
qFiCaqRbYOigUD8TA9Xn4SmkKuOs2MMkkhXBcJUj9RLXHgGHQxEsJRDG2krlQZtZx+t0ODdda+AL
FJE4BdapU+607ZsqXId9/yPJuuiuH10M6+aLwmZAFH8DoXBq6EvgsqzD3NdDgCj9bB71qN1VcH/I
mJ2ZHFnwEInXejPjUj3UIRH3XeqDPA8/JVN1JfVCYSXpChYgOTnY2cYsxKlyJ76dmePknF9mDfKE
lxDMFicAgFyD0kvnjBQUVmE5dSdCGPoTeoOi+STj/D5mSqOvA9ciYnRqFz6QWe0jNKynSCDDrQHY
QMN0j4HYz2kP+1Cr6AwVmdiGznQN0hkYXEY6oJYDYYw7D3y7PTDKNAVCWi3wLTx5z1IMr53SiZj/
XEPVfuqJmUipctwHdPyNkQljrskHLTRbZlWZtS0sfVuTc5Y6zM4hcZGgaZMdkZutQVZJkG9IR/ge
5vm0n4e+Po3ZvHHkvDOqTm6olRIt7FJas63nySNEXUnF8ogK3Ahl7VBpPe3Irjg36TNUuYujkOiE
3YDi3MPZWZ3ysqr9OWtPRtlqn6hZkh3GwUm+3WDeSLme79Se52Nr9Pw4Plc1l2RRC4el0XJ3bM4s
gQOujpHwEdEhf1Q5SWoE5AOljlYgqz3oaUBS1xPOIkKYK+FnUf0TUjMZ+hoBqBANGRc0r9/SEoVn
oPel6X/chepoUlEguSGHwVEA1L0zsgzqEhEEzD841/ougbaUAjVDAYtbPIHZJ53Jj1oLai9p2Kww
3PXtodvN1HovMFazHfjhgcDShdeqHEP9upuSPnrUVLrWcqn503Jzu2fIkXhtJMO/fu+mLN5oSUaS
feYWvtV0pX+7V7AOZ4ZvpaVvY+tivVOsb0/0ceiSLprYSOKZuNS2qnwjsb2NVhKEfnssuE1dfj9t
c+3fhm36xjBvw4pF//j7ydsb3G7+euz3r5qW5CgSm8RYNyFr0N8vqR3ms2EBxvH31rdnsX/ykj/u
6tVCZorCnOYjn/iPZ37/jnlYrTmdMkTsy+Trr/f861e8HBVL4Kj52C6qA5s4KVLjfr/hX6+4PfHX
Y79/1UfO3LjTdtUyW2QgJH7HGrNtUMbmvBY2Jrq2jBKyEHi6tlx2++DxJZPmIQ6R2dul3bGo48YJ
4t6neDr++t1dHhxbzEhpkJXbappYvNl5rjY2UUTApcRjVrhPtpfDQliOAM6rd4+SD4K3CVYhh3jp
09bgiZCsDOJEkSS6RvboAdDLA6J7hJmDMM/ahqIAjQVKAFXpJ5b2BhD22Kjhe5SXw86I1nYYXHqj
8oscgxkTCy6QkzQYMsx4xVG0iiEzN1I9WylugQaSKYq4n1FZ3XkS6Ifp3Zd6+NUu05Iwo/RKJfZn
029aRaT02JPe3ccOLo34yLL7VSHEINDSXeu5+Q3tPfGjAgyLBlG2B1tjz064TuaKVI3xPc3BiM/V
OG4i0VtAlBGQNN10MUvxM7CZAHv6YzFYz0k6PEX1VG17AxDU0kEogpgKbza8mwM9bDpYa9uoPjfW
D3ekkitddZeTtG7kR6VRAdKgEW6iqMPoIOAtjCcnAgVLLrGhh2/G8p0F7QpkDfi1T44EAtLKiL82
bPCcPyT9uBv7ktjnsHgUaXEaMCh0OSzF2lkV0rozZP8CuMWMKKZn9Yua5IMsyVUrLWL8Y/G9dS1t
QxrXnVGPj64+P6elGvG5FAQJeOW5a1pigUG+MHdL0yD1qy4ID7k3PVSLVksFPx0SF6DLoFaJBhbI
QQvmwjYvdWhmiLI75p2ZCeggIEDYmvF76qwGvOx5NJGN18O8c08Nk611lbreBp8nBHNAPA5j0tpK
mP6TtvbQ1c9TOsFMZWlKIy11zbcJmEc9Bke9D661HA6e8i5dUTNMmsv0/Kq5yZOFwWnllN6jMyJ8
uBCFsS46mLquBJw7bTzQUwNh8OUg3gevPqdKT/dlaL1UyUtlJJ/HIMJiFfTmnmiFk+hb4s4HyFsU
ER5QzQJ7s6tvpQlAz2u9rWIg2ZuJSUJkb8a7obbljqOHxHCjRnMZeNMmoJm0puW1hoVnrciVI1+p
kuPBhLSSuq4OWo2JfLgsZOyyDDZ1/r1B2reeDVWuEc9luFEjUdBySNtgNS8hUdUALsSbWAuyUsf+
4sEI8kQMtZmUD6fP7iwHhIIxBjDf6pyDMfhkNEGFrC0N15QUn9DgTltHBs9x6ewLrX1hUXZkLWGv
csX/jry8chVa8j42+cLVSBZs0MynMsp+lPEO5PFjmXk/3UGrt6qsfODeGHpmgvIAwr6hA7dXVjtu
0H+jRqGiCuy7WM+ODT5Ns8aNQ/3eWLS9FCVzyJNtBuFetovFdCRjjyGFLJEqI0SdtaSFFKKaa1JY
2W9emL5Onnbsx3hNoagiOwGQdiHkZizeMi5yO7IpUuJVcxYtfiX16/KDjCxeZ0xdKXAunFKur0I2
TxzwjDR2xKHVoBVPe3fTlJTs6owqQzNzcSwJTLYaeF6jZkbrGBBIGc3on7MFR4TNo5vtEWVUeM1p
FXA1cxxmCOHZJOzLJiNQm4SxzUKu3NlQUCj+0lLuObXQ6nczQE++LTSgMm092rfDtnHT14byyNYk
UgqQZv0YZE6xbqzsLm1nyk3iNR8dGlQD55XtULBDOlN6AZ93YcUnGKBmmV9ZrdDVCh6VNb210ntv
qIfw39Df3H3YjMY2IJ05mccfHX1IBKwPsQffYCBZHlHj89KQpttVr6Ard3vXzvbNAMvbzmvCEFPo
KkPtAmgImNLr6TyuHAkucBqSo+lG8abIIet43fL1OyfeuDUz9cYEjeA5+wzn9C7CXQhy1eYPSnPd
Su2+E2LYKrt+N+qo3ScGBIcamxiNtCYDRx8aFj0/66dyWQ3X8iSVuBuXgn23nJEFTL+sDDfwWG1G
XwDWnngHSHtOs/K9WerpBuhIuh9Nebrgl1pL5WFxM0W8d+yDN3bVMTCmd2Ln3Yays9D1FxVTuumm
+Esw/hzFVK3TwgSiTMK7TnuXRHVE36tZo3Sq2T9TSga7qqJ1QEVm3aEljyRmQVZOzTpnMTOWvgug
gSA/dKzUYCGZyi+xTtc4Sd9NUFZbmc1UBJOKUIRw+DQ37nvKGFoJ+eykOtBxzgaife5ErsZtr1tf
u8WixvndrLFeX4esZKcLE6hNYd8lad4D8QV+547dhrOdvW8TVsIUIalv/wrricZaBWK4yRmoJg6I
QGt2uSceXE7LVV6RN9kp5KZwnfej6aWbThwy8QPnTUbdgM5OL8XIRRQkRD7WL2mGwtmbN9M8GCtY
wqZZGZeerPzVWDnbtL9qWlFvq37aFoQdeSS8r6yESVI9MzkwsvBDvvj/qpx/UOVIag7/SZSz/prF
pEgX8dc/pTkfr/qlzNF161+L6MUhn8MyiW/HiPVLmYMQ5l+kpSBZ82zdMqSDiOK/lTnGv9De4JPX
NeJaMJ//ocwx/oUZh5YASl/XJCxJ/78oc4y/hBxLWItuYIJhWNNMy7D+MsV2s8maru/HazFgJaIv
sqs6bNtKq8Y9kZLquQRjfOyt2KXFJqkNNxysehdX+zjoH1WAlivXsvcwL89q9KJdYBbX2CYQPdok
0iiYmHlgkRgxY+GyeibggD6AdWg9CvGuO94VCYkcXgeg+I9/xP8iOZKLpOgPhcryxbiWEnSAFYU+
kr0oBv9Q3FrFVKVe1Ksrad35fgDVaHTWO5EN8hB1YXFGKhRt9LxP9kUjgnXft+65GUaua5H1A/Z7
dfJGdVeSvX8xdAYgsxcd83FlX5gxb7Wh6e+dOLLW9IUImRkxdzVukF0CN/iu0iE+aKQrlE6vPzl5
2aBfaNU2SCp1it2i29ta8bMro4HStgvTxeq2AnXnMVRFcgJunZxSxqP16LRUeYhVRhSjk1OLBTIQ
JKG1gTKf+xHmGzb86BRtZUHsIHmmAoRUZdK053oSsor4h31q/2UavO1TG/G1h3kae6TxlzTbip3I
hTHQQV2eup3qo3jnKajKIQ71J4pfa1nNkw87gg8LFH5fVMkbK+fvLiz0fezVxqntKpwIqXanVG9i
Ke76bWErY0WHvxkb+YjqI30gUZPri208UxFcknLpe2Wd8lWGvACrWEEVj+BTy53h1SY0IWJteEpL
7FORnTziOSrsVZaSEZFFlb5yjLy8Etoe7WtJmOYCOFiJ0s3ulAw2FDygSNU6nMXJGPQn02FfevO9
G9n5ywTgUDk5ywJZRRd4JIsgw3cqSBfxNAP6MuRDiiTogDASHHDHtLmvz6aZPca5Pfi/b5QXj/40
JfE/SOVvDrz/eYwTY0aok4F8j9zTv51WziTCQVRZey3kN8I/yxOh8lTeVAKoOqJtRXM3PilL2pdR
WfGemJKtHVA1N6JTR/nKp/p87WGWnJeGrBmJvddtvLrWXv7zufiXNlXDkXGTlqNOJVfTMJfD6o9T
UWojjIEW/7dmCBhKqbwUNgZyGQ3xhsai9w9/7m8Hwe3vkS2gkUFhY/50/zr1aWpRXm6i8krVnG6G
0H/UHbgmIQy51Rvduk5dWmxZ8HuPNSfUSiNOzPb68oQ0HDWVpT04D8hgw5fOhOOrEWW1qZ1vCbqs
jAXeC3N1xaQ9qIhK0Yptiw/pUs6gBgjamVetFtj/kF5xG6v+/D+z9wzNkIZFzx0L2N9fiDCXOAqL
PL5Ky3xzMrprTsTBP7p6w3CFsiu0U21L0KPatqoSZ5OR6NTM/ZIPVD/EsRFuFPLGTudFoMD3dAP0
+9tNank/dELBjmbMKTjp2HwHbQ5P40zkQxs1O6NvGNl1vp1TzMNuIKYsCerBr91FyZEr3SfiV/e1
GBt92zjZVXOCmmZw4pDoi74oinzsedFVT6j2YINFIZWDoMNExhBQtbuwGtCJy3S8iAGwdudRCaFr
4utOBey57X92rRZdRQOOAOaDtenjWD+7LtqiakrnA/qU9hSUNMGJbiv+QVQtFxXjX/sdyx1JKji0
FzPKcvH848DV7F4iWg3EBQlbhwV2pQsJPlw2r0MkGHgVxbKhcYcNwvnvqe4mP8xcxwZcDl/r1AFn
yDz2LhKJdkwHofYdHJ2HZKJIEi/bKshhppi+9316tVKIEYadvCWLEAwpBcqnaJru64wg4UZmjESF
jdpJx+rrVQ8WS+5N1rBKnhTZtEY93SMKHegXzYsCzRPHsNAfByO1dpNRW4dodtV6rjXiTaUG3tka
rUNc2FuBfOAwznBFLLvIrqHssHU0X1Q6VneZifjFcj41Rjt+drF2Xygw/ueBYYmU/HsXI6NhRLAJ
aEeiLB0mOn/uYnLAYq2JOvPS5YQN1jr0eM8lAkhrRwDNIREx2Wy7hFHyxO1mdAPyYsWyTSPEVO9+
v0YPxHs1V80fD/2xiXQSHRnH8sLf76ZallnKmarNx/veng6yhD/xx5Zk0Yp1EbvWhiPFROnEhxFD
kx+Fke3+eOHtiY8/efuAUa4FO2yyLx+PmbdP8PuPk+vAPyNwetZlUYeI5n/5Tr+3/vW++vc8dCf/
4zP8+8v88WGXD/fxmW7bfPzRvsrvEn2jN0gKZecCQPz3Dg1Q5YqPPX975nYz3Xb/7a7FKZvWVzol
4V5XaAGCNjwLEx8torqD3MRl21+UztCnvNHcJqIKUKX1/ZqVKD0eOf+k9A5FsHumxPRTlZZ+7FPz
jCfrpzZ2mIOn+KlLo6/ZiKQtSsdvFR2PTdKTHTk4broex1PvadUz5eJr0hopMgU73M8NwN2Y6SoN
qEvRa9u4QVDZFyCtDYQhFB8pbRViS5UFw02Af7DqWMyHWBsp0BpXwxjK9TR+GgSX8xCbSpwRsD3g
dhyCOEbhFwgKplj9cTLvjABJjKuNj0PBMIqGFfyyS8y7lvxgdjava8FiM0dAWTjrdjDsz61rXO34
e51Q0Eud5BKb4si/rduldnOvK+OuD71pmyYD6LquAKJod9PG6cU+5zTYoA6K98BIHiKz54JkK4oa
KHWyNzdviFKaKvxvCtma2Vr7GpXROlnIg6WHy5HCGm8GzE5gzUjT6lymNfhrFO8ImPTXeaSyjxcp
NR3og210Ep0Gh7Sc0D15PbGjCMaKxjjLGn1gVqavaUDiW0uLQ8/G74msHg2LWnBpGw9Eo128mrhM
LIcPc2ixg9tqX3tttM+UL4rgKfCqYBNSTyq1AUmeenco/WKTTvednnXoYmvzzrTeSF5eB2UFPA2E
2lKvpanUrAmNLPZuaOunUmNk1DeM2/GxWSrJCEIi2/a5Yp/SXtBPjrJ4l7gAV1Od/UAwDJmb73GN
/8cpxAUv/nYiaAct5rgLdaEdJwcboRg5wAq3GcD1nfMeGGah5HFc+r/WvI6bEM427BISJupzLSda
gEjC+jpJGNWxXscd2lp9hGhutFFIvzJhdpMzFKfOs17DlJyNEJA9cTfZ2KArafutQwYhO1+jsIWg
vHGEsSJDhiqGMf50hhQI+Islk+922e/KsVFbaSUPhHY2uHYcv9RwAAIQcHf10G8TQ30zneicCRiU
In7ouM6vVKqfiU54VBryhCXAw6Jgpw9om6zsEAj91GXyZUwiALhEhFdRjzKkVfdNbTebjpXerJWP
EYUGWLjgEkKa14Jori36JoUGVh8uTujtVG2FUOcgqSbFE/LDRZcTUsdBVddrVgnJmcjEaYTAsOhu
qf1n32cLwSENSHSV3Xqu0CpVBZWaWlfXPu8AAg7aOYS6WzUi22sTbVKD4okNCFl3I2NFdTr0B33a
FYnzTYnwjgEr8902fZnI92RlV02HAunVFEzFVqaan4eGXFtOxklqh5+sMqAu2ifbKPia26LbmEw2
duHo7litd742VTvXDqerenKS7M4coDYxIJIcUEC3mKmTtm4/QFhIrn1rGeu8t5pVItunWrEe1Gf9
LBzkliNKitVYVIeZ+eXK9spnJlu7JPGeUQkkO4ppZ11r82Nn1F84huqVidXkYKZgY2WOmYC6PaET
tfwiXPbfKNFPVFVqUMAmOirvAWaO6dm1afc6Wa6vyt56NJihrrhsFwelGfEagwRuRM/9MbQ1oZKy
LTYidmgAR98kDfFy2dOxtOet5YoXEZuMfnb4WTnWnqXYSHm788hq2Ms4uYy1O6wV7S4GyGyTlBEL
pYkQEFkwThKetZkTK/mUufFWGVN738K9TBrriNkPTk1qNnvbRi1SLYbKoPO83aza1dgl5RolwVuK
N3HFjmxtO11n3eeoTWFlUYpuHMJ+ETE0G6/vrpO8L2thHIk9aNGx2SgD51HfRPanbjbcrTmxaOxy
79QsoUDwgdaTBoN2zEhKsVCfO3UtTupuUK4BnHLteJ18jLVsHzIektVArd4i8XhlNPljEcCGDTqr
X7MuOiCZxict33pQl0aPYp0y5ZM03DP0A4foiujoKkjOU0AND4PKo1ETyD92I4l3pT7ulPmVE0zt
sz5+Thk411PT0nkz6j3l7dOc0uCtBpi7Y0o2Lj3o0dMWPBIG2Sbh18apXoC9Payqcv5SYPCQKW76
wkv0tTDt16YerxFDZ5XP+z4Aouw41Q5uQYRGX7qrOMrgmyNEo1Mt9mOC2z4Q43RfUnPYarF3HEzQ
zL1pPuoiiyjgIHCv0GlsprJ7wmVK01cX9SYXtbPzSMzogkruKUzcO8n4mKj5gGHgoqngB/KSH3qP
4l+nsyWp5691fXzVCtIa9EjjvFsEs3EF1ywZ+0tNQ3NjDRC2w35ed7L4TBAKgzQHOQ4w+qNIShFW
QTbPz63X7Bhg4sq03vH1H6Yp0F/RHqsteSrDSYWeuBYtDrHbFreb26/pXIR3mh2Np0DOwN6Xly2v
19kx7254o3vPoC7GfjwA/3L2YRomTzSCf97eox2mC2HQ/eea6+nOyjXDHzxH3NHDpb2yvEfhQqzL
um92ksabEhH5dezK9pz1ZrAxvUZ8UXmzvb2XM+cLDNlzPxliLI8sxfI9YWHlKYkKbTU72VdHVM13
I0cLhlPwVVhYjF1QhmfKLsNFaNG48bQ+fxN2uLttyq4njgi6FsF4amL1NqRHLC5IZiwO3Y93U5dk
arN3w0FMnoFjudMKt/PdSKidTqnlOai8V7n8Xa1PLypwolckoaSwYCw7D0Q/XcKUSwZy9ekNncl2
0O36++jQnJj6un9kynMaWTVvp0B5uIt1/ZPWIwS7bYaDBMap9W1qxRJuVDR3JK3ovmw7EMRaE7+Q
TPNy21LOwEHzyPjchy4eAWe06Mu24RX3vbCKje4p8UZE4qasZfPdDeNmha43efSaRiC5noyD09ni
k1XjTr59FwsTQKMV7bexxGndzC7aItqTvj0BVFRa07GCd59uO0jP6nsuV/XnTLbmlvNgONVp3Vyl
Q7O41PCrl+W4vm1KbxtDUlnKh4pW/sGGC3Io8Lo9ZCbO8dsmHrNdrPjBVyGR6LtoG3F72OlJCNQ/
tVvKl8CLHm+bhn34MCRL2aDWYLpXsjwtAoRrY+aCqVpP6wFp88eOdAX+GWL9H/RgRpQZRtVBHzrt
ISjpHdzebSA5AD8DQvuQ95Btbm96farOrVZb124a0RZqefk+WJ/FnBlfVRBpm1o12rnMyu5qUB38
2ABpVGNa+NtjgmOEaIKzEiK6Io6lXTWZxbsHFL0Z9G+5HVUbyxrKy2QN5kWVOtb05U+QYKA44DQb
Z3DmdvMlsJ32MvQ24o9kcr65A6r95aPgHGPgd7yLi7D6olcEvOelyzW5NbNzoA63rZjyyXXH37qW
ozDPtw00zF1fJ/Fw+zw2Kb7rgnwG+NFWd/ZaSXzvTBSNwirw8YEiXPUlbbvrVOnJWauR+BWddN/w
hH5sQR2iWbtuXt8xeMpTNJHFQKph99aO7ce3lt6Qr1l06jg/8uHUeU61jRjxviCt+PjabQM6lx0U
3SOkyk/5MjQti/svdlyyKV947vj3GF7Q3qeh6SKX0ozthNv/SzH1u9t3CaB4rYg0OcSJiFkb1KiK
4sLbcjBNryTFEgnJ+3RC6tgm7fSTnJraD7nm7mxbJK8qLI6394lGSgmk4o+fWkOE/uTO9U4mnF5M
D/zbFmnY9auYU+ITDS/raOQaGYQlli7DKV9QeaxRBYxfY4IGN1Kb4lMtS4SYtfaO0Hr8ysmjUQ+w
gzs3YravRZQ0nOUFGKXO1CXlc2aAIyL9vNvhCB3edESEywsNmYzbjrqGz/WczCQNIZ/tFs+3J6vS
peM7VfZ1kG53HSuC+G/vijH9YSCEi+Tl1j7KGrVbmcbTV3tgcmOHX7uR7lqvReXRy7T62aDAd/v4
mt0Na8pa5qUIg/FOz7Ak3N5QqfGtk0762LcmIrHSxQ+/fPwigmzfdsOXaiqZnRQkOhKabbzMjnW4
fcTSnAgCDyf9nHSxeS8xsX+8o52iWRmdzP1Ey9ogUoqx+vaWNu5QI+ujVzqEpNoKQqg0z05ftdgi
UZxdokayFXAPUDjQmuBTN9EA92wWacJtvfuq0DGWtLV+X7WxeZ47siVv332soiNlnvmlLCTrMx3a
UzJ685cKEbveT/M9bQ5S3q0AvW3VGH6cWPlj74ovH5+K8KFVEJf4qWJpXVxBX+D2RBvN1zR0imc1
4w6GMMIad+zTr52GfodP288DdsI2lseINvAK7xY1YqN8+Ng7bU/zPKxaxvLAucqojT7etdH754HC
6KOjDwDEzWz4+Adm4mRwoX9zsa/sTLPgkBlL+9ltYpan/IOFLnSSTTjE+nAI7m6H3QRa8M1I9poR
vWPrEQ8hAlTfs4xmixH0tQuAdZdVhlKgR77dJDbW6KQ65KasLyhomZoUpsJRUjqXKkU54gJOZCRU
XFX7B0+T5TFxMPMMGotV3dL3g7aAPrw+w6Cn3Lukm9E8N9al9Nqt5lbeHpkw4sj5mz2l4t5AL781
B1uuVTtYqGzsaUP75c1xK9ozeqyzsnPL59L1jnEy0AAOahPDgHtoyAXhhOyci2Oyqg6t3lh75Bfp
SFIeRWa9UcY4ZIkrX3oDn7BhKHXo7c7Y4a0AMS+rcRuppvfnLq1PQe1UHzdhbiQrh3rS8k8rfAeG
8C9rws0x0Cvj1Ix1tCf+LPdvm9we/3u724O3G1PPf1kQRjhT+7CYT7eX3d7gtsV8sz/c7v5+kGHc
W5eOxG9nJSCS20XPlipEjhadeCUwl8xui3KojaG726Shq7R4KRyL+kvMCiiCc7Qv3e4ljl5zOlxM
iNEeNouYsL0JIZebtCdaJK5w5E1FOvh60A7+0MXsXE1sJLmMK5ddtMvsr06nTUfh6Z1PGkiHvBq6
PMSjnovAmGyRjTlocD82UFPa+WnZdX6+3NzupSeN4tTBHI3HNBuwFkWt32k/cOfzhaJFfXe7weeH
PgR/Kd0YY+cNxGVimd3GtXrFh0EMb8wCIECJ56BFsWR9Bx747ITYlm67h7Os3RrpQFJK2gTYvlkw
JLV6vn05qqMVeO9VDn2HkmM5+531Le14V8FKZVc48bOuqgVm0T1pSTTimuAFN3MMqaHavE6AOcR6
KXa3x27PFi1TdJsAepg26aZAhBM5OLKLgiRQVuIVdLzbBwNxRxgOWbeQ9had6pwIYmTtPdOxpzbl
YbMV98jSFTgAdbVIEst7lpaOZ271Im991+1bv8Jm52Pax/5cEJwT4KbyA2ROG6pXOO2X4+Pj3eWi
ibz9nse6t04gnxKU0x1h3hxaWoaHWe+LbchQRYuFJKSZrvWGCK5yk8SZQJjjiDU4H6L1O5Q2VtHv
tYhGatJn495onbMtpibHuoa9ly40DZHKE7u5GV5iK945Ze0eSiwtPotFq5OxH2lJ4yN3a/xGjRQh
FUIY6Y5EEyy9vaoi511HVAOW0LR9MQbvQ9t+T5wAXmPfpLTXzKulimrflPZdNtdIacbhRS0np7Z4
eNrFw3O719yMPcjSil0XWWrbpTYRFo35MseefQmys+32zr0o6+g0G3CTi6Ryoa5LeWkHRdpy61m7
phas0xNpbRMifjexHvf7wAEH3NtDSJChvTZUOu2lDofNVHp/FTEG2HBWL53s51OXmNmpaK3qYZ7q
dBNPoU3EU2nuElNkqO8iuaYJ6ewC3CW+6nXTD8ZuhfSVucUYsDTm0oBmTph71ATFndvLHTG6wSlM
mVlXdbzSpqfQGoL7tPSSrZkhj5VaNj+Igiojf6fym56abUoYna9PdDgSWcP9GXT9UOWZ4UeWB82i
cnb2HDCcODJiOVSX2b4101PCEtm/3eSjee+1OKCm0ji7ywAWJQx3v29SoeNxKb2GryPewzR+BvLd
rZmABfi9+hcbs1GbjjQbKIg4Wt36muCUd9SbdFN9N2H/ikyj9p1WsgR3k0NkstAhzstOOa8VQdxR
yg7C/rMfzPKcd5Ph/74pbTQCM2lf8CXLbwQ34LUtpwIzkPvx+YeWMwCasbnqcT1sqjjp/dsNJSfI
LM6Lh67u2HKC+gjt7sBmkOqHRcC/PVT8+57yEnQYjnyZkVhSVRwn7MI6p2G83BiTSa6UM76GKT1x
qjX3uQ7Wo7XCapP1QUI5uI1QCN6Ocwe1HKOhILHXl6hmu3DWjoObTieZj+c0KT1I9gGTI2T9fp15
/cfN7VeC6pAfe8szGuVzuxzK47B8k9tNbiItDHDyUeyKAh96SeBXocq2edFnCPwjc12QklQq7Yk0
yMGPAj7C7Qa6/K97wb/v8WakHtX08tOkG/zO1gf/dg869Z+/3p7QyBPJE7s6hPV/sXdey40j65Z+
lXkBTMCbW3ojUhRFUVLdIFQO3mYCSODpzwd2T0Sfnp7dce7nYnOX1FEliiQSv1nrWxj9Hg9WgNEP
G91bBEhqExtBe3g8AEkWh5CK7Y8vH9/zM43NehzZS60R7SEkpJAivBCL2PfwDlnuW0eKOitQdIj+
/Fczk6MktoCEOkWj8Ht7AEnhqntEZB2NwM8hkBVo5tm6MRr1OdtNfWAMzQrU3ExDdbf7iUGNrb+E
kqTYAmjTcTCwS8iR8yKad7CalMgd2nlRymv1eHCp1heVjsvy8UJ0RRYwxMcVoOZPxeM3yVquoZB2
Xdd2peV3G5VkX3rnpKgBwd+OxrDr5nPqcWx1XJ2ripkhi5DwwngNY+dkAZ+IB3VwENEfELqEbAOA
lFVToB/StIj2mRBLWiQO7cLjUjNLvfjz6wC7BVrgfG8OKYJOpmpLu7CWRRPUh67FdGgR4cesgA97
BzhvQdIlJqiwu+UA1g7jfK08joPHn/72vcjlgxhAKpcmn4tOVsG6Rm1wSieMQGSFx8usysondoUw
6g0fCkIM+AcXLY64Qpdsd2nGTBKGszJrNrpK/WdF2E5Hm/vFDqZYFYHtMJgmPqgIw2E/NNpTw076
hHq2YwQc8X0LJ503ZU8WKp5D2IhNouLmW1CA9GbFeiucVh1xDYI2eI2dQF1LMYEbR2NQWVp/SAMW
giSLoNlmJQ4nwhDbMYnGZ+iv49KVWrkKfRf3PDKoZi1MlKioEmJmsabzZDjVtsjc+FIM4Fqo3gu5
iouIkXI6tyuec0bxMryYTHjXym90mG/D8AJVgzbK0MNd7BIPNWnlhYgypsSudcGUCd02YHXTJsTZ
MHz5MAIby3wzn9apMpHo9tmTgU4M771VbVwzz568Ggd5F/vmqi+i4Jb36U8CGOrT4ytm8ZSAFYcK
1qNsKQLHfscXC6HRM751tuauQVOjvjCL5F3Zzfrxfa/u2SKYsbF3ray9t0W7rarUuQZD9dmOkYmU
3WKm1Eh3Z44IYMzJudW6077b7Pn3dWLkhDyX4r0yJoTNEZz9x3/1M32JT08tLALIN6KIRhtGQEyS
QEUd7REB/+650KWgOn9vbIP3w5rWWVFl+LhkzCiHnNpBXeU5c1Px/HiwRJ0gnlDBPsVpybiyMr4Q
BiMeKJxb1IH7oFVLNpCMxkvHup3e495Izb9bo0h25ZCdWKR0uMtjsnznP43JVMBhJ4ihtTE5sKrP
DiKzx5c4b6GjO+64HKexWqH9krzU+NXwdBHekAJsN+opPHgTJxAppi2MGcfciTL/VbT4Obqyru9B
n7HbSATDNnvSVqaF6Mz37X5D3YCdg3vl9z56DbJ+F9WWfld+chBA7JepGzU3z1T5vsQPvUTBxTxZ
PwuhOTwJj9uIgZA7sAWRAsiCT3FOAo2b5eEiTzNuhYEUL21TdEdlVOEvK5PFWggolWuQW3tggvW9
ZcHRRRXC+ylF9KWsMwLwK5sp85bElrxhg8vhGC2SUab7VnXiueS3cL2x2EkLL9vjSodlbx2TcuON
rLpG/g7vGre68pqXeXeyzPb0+MrwEO1pesPmxmtwiUTx0gqn+HmngYh8hwdB4EVVfB8C5mxhn0bn
PlefjarHJ9aizL4dy9t7vmO+OPPD1E9PTsocvdDtjI4FI4vZ8CEL0lwS7wXbHmnFwmgJkUpCwugt
QJz7PmbbFlrwbCrEIuXIQtsMqT3DvrQ+TIaVMKz0JeCg+LsvKCVwgbDX7j7RXbngcEk+DIOoupH0
cnHcxv+GfU+bqaH1EwuiDrN14OJ9cnRWH+P4w8/dtT/F02cQ4KZO8hhHg291q1qvxEazR/kqi4YT
tJmSHypCeA5h+5eWNuCDtX6ItpRn/qGq5ZqDLCZELIw2BRkkh6HTg5eOjI/JUe9GEFlvDUwdFojc
CMxYN9+csPnzy8d/ZcPJktShVKxE2Ly6isNZjfaHbYlp24TEeJTzl02rPvrWQHFnDr8RuU/nPsbQ
0gf584gY4OinwHUsmwmw4xbZM1PLYonVml0piTrpPN4lfzgoWN8j8YhvNjaALVuScRfBob5OBiDl
NgWVRAzIcCu3jhPZv1Gkf69YJr+XJbEFiHeK5xxg7iIJSm1RADjcFmOWsmxoN2gT0zc7UZ96BoSH
68P/MoX/0vhm8wv2CKuZOQF8qnYMf8JkIbDVYpflWK5yRqQkcSyyMRLE+7juLZyGaE08e7TVPHAO
kacZawtI9HOSG595AurYnoQ82ZO3MpC532tO9iK133rXHV4LrvnSsuVzokXlUht9Y8+HaHYxwH9u
9axYdaKTBzBhzrEmXKtq4FQ0llyn1vQN13FsLXyTvkbI5Co0Yazartd20VT37/ydj6xF0y4bLoyW
VfGy8aZwOUrmW2NQ06LZtv8+VdCzbLHMhOV+WGz4odmqRjeerUZs8yjWN40ddgxM453FKGnHmClZ
Ou5g78q+1Of7azXbex3YaMxlrDAXz2yFaRh7Uy3tLJTrqjS913bEwSMAMB3yjEBS26m8g8SPvmd6
NG2t3DmlcP0+4yjFKZ1r32NDY0eXKnrXaNRWIyfyD6F+2mpgBztY9cnSbCggbW+cRdrdCWQNFz50
wae0E9/a1mjhCdf1ARYHp5jfOl/gHqo62grpGLfBMPNjIAvjWnLzXHCa5lS+pfWGz/wrrQ3AW+Cm
Xdc117AIo71hulAO0jTdionBnF81ct/jLsdsGNCdST/fshbhJqZHBG8oOcdw4Cli+1Wd7C7AaWlr
pxSRNsbfvr7WrQWfRFbm8s93UJp4oCPz5hY4hvyAdGeRpBvUyNrWGeJ874PDpeixXrGaWXs9y+tj
HbLHNQyyaHpHXeNJaWfCHraPrxyXKBruKeIkSokEZMLQxnJr5XiJ9TObqp945e0NAAQfGypBhrnw
vgYksVBJKMWWXhk3ZzmbIJpmehMK4YUBduIz6N/KOB2f3MEHfBgK7UR8U3EEpztLifSjKKb/89BW
W0/rfrHJuAxpiLBQsygtkkkdQeI85ZAb3hKoFUcN+dwiLtPgeZx92VyVI+Jvo4JG1Ra/lJPryxQG
7441VfqaF/u2Ff6hHV3vEOnaq7AiPoVCMCF1zelcldmpdGjFhCohf4WQjLIux1EdE5ryaKZF0clj
mJv7YRDBa25oCGCS5NIVyB4waoozR5RX+ed8oK2q598Q/ZN2akIKrGZYp8NboY/dieGFfxaSbAKt
6Z07MSJbXIHTQoVGvWdpXK+mRlRY3Pm70mmCA//cW6YP7wlN1d3EPwwerFyrEDLdvHn8SuKmXNnp
ABlKjFRoBQsEfpv8ZNf4CiXzBZI3R7l16vIHE95nSSz7ywDAaJMxHlvVItW33RwU5wwuNkBXHDBX
iztpeYckKuJlMV8mvSihQyUNLvrR+a7XhTu38MMLEvsCQz3BCmFsJPjkBGEoDHgzK3yLLHxQUBji
H+FcUWpq5yKAXVcJTEb/xbIwWrZ933/3ubG4XRCvmRflyIOM5EJkKPv7UFvp5tS9aWG6LkSVcKsL
mShNFU4Zzj/Y9Vn65Ajr1fbYsriJNj2bM2FnQIS9iwIVbnJ2H6zwxVcxsATq2uI3Mxq2aoZXPA0+
1ZLpkh3j1wk5w2m1w2I6LEuLA3tynfxogypZkFDj7TU9r3bCN4BODx1ysUkb4COZyiIvwQakUOXv
Ds7po2ReX0osnQxzg+86Nwsdm/Rr7aXPrSf0lU0+63NiWnJbe3F/HKskOhZG5G6Nin2q2bHLcvvP
omoilrdFflSesRWB5B6WRB9O5A084RDVtwa9uhanJLXWOcBvn8T6vryYqdMteQrsnwxaIX5tnpT1
FskJ/D38hDrNDNDEQ75mgGVciybVr1zALZgByWbUtmn87PbpIRUvyrhda4nIVu7UG5wrcbiNYWJv
uX8gi+rM9mg1sj3WCXd5MiX3EQL8LRVHuABfDKu9xGOV8V+Ora/aI73yWXPRZEETf1NtfmqyztpT
m5Sr0jYZ86WxdaTM4u4GeVA26YX41OaoZ9opj83s7GdkJWijHZ+YfGHSzfUYk1q+tQtoH0aCn1Uv
tAs5RgCtey7lnGnYe5uxoyy7u4w2SZ4UZ+mDudKaydhLJ748vgWjBjkt2FizzsczrDNCJ3Xv1uvS
QF4agMhu3Zekee/VVjE6uaYJJkrNbcxtT+DYuraztV8xJ/GMnYwrLph6WvUWmPJIo9QpHMzIhF5a
Lhtfcuq/OW7XXNOa014UhftdB7hjVVH0mo2euYR4VuhR8g1NZLBpHJd4qkiqd4kuKS1xJ2MOzPea
ZotXolVXOeuPHZ484S4qB5iaWVigrMLylVeDoRRk4CNKGFyx32U3t7vWNxXhl01VGO6GKVCAG7Kn
safOqVrfW1LLtF8SWXGvZ2A5M888drGaMH7wSqRjp94xnkxA8aKUBZOn3qlZEFKG7bWzrZVZR9kL
PUS5Gso2WOOcb3cOA4x5dhCdHg+Jsvh3S6NfBZHElAmo7/GQMdqFI78YkkK9DwViqCaN0m2CXzSK
3AALjqYfwrjLTyLkdmyXKGAMRYA5iBH9kIWDuSoKUX9jUnWB7PahOdqOXryntOIoSDvaV7/z83P5
zRw57rBGY0klIGMjWOcgSMk1ZFt9vh2LABsia5+bnFjUBHQCfaMtuEvhf6014OuaTa+eFDctyKqj
zrQ2jZBuSxqaINPGQ9KJYenXbX008ZOTpKajIR9say8R7QE5NE6joM2scq+hNtHSLSJbh88kfZsa
8pfOteUp7YOnyFWglboKkVnBwllD1OJ5aLNl3RQH0mz6QHChZb11sLOE6tpnR8UQM7j6BNUEefRN
WF5w7yqvPuSUI2hEq/A+Kafc3GnyS9wtefmMwGQN4mJ4ireGXkXPUdxkbw4WVBglw6kx521gIYzn
NrK9feOXHxDPjGd0LEcw2M3empkmXmkcStWkLGSaaJ2MqmZYkSbf1XiQ6XbwzfDWDONwA2hMG5L9
ZI8lT5oTiRc64IL9HjkTKtQYLxRVhdknbU7ewOJVF4OFNqtjBaFLb1kKL9llFag/Dg+4YjJoKTB4
cEXGcAzjP86g4snJ2nRHDYQqWinGZ5XDenjQnVss5XNU2sUXkQ0W4i8EKW30WlswGfsuqz7LOmKB
4zm/LNbsbhlACrYcqngn2Dalnx4KpzJOjKlAJLJqOSHHk4eh1Z5wza9LxlKfXo+wtpFxcqyi8F0y
E96xwWPcR/vOzPmStNiYGqu4Qc/qXizNX4BlZUtPHVrorf7VaT56O42dcWfoiNvYmu5BzzMyaqDn
6D6u+GTUGP9njnknw4sjDhvq61AYjOp98TOZ8jcPuBQIxGSifRX1hqW2vWGu1xpm+CSM3gcaWJ/i
rFgztHLA3jEkG9uRAFlOugVDD6o34DMbk6nOs+r1iJ5AvLuigoMwfyuOhT/nRtY7p8Yv3HDXzBM9
XHNbzZYSEBOHnuOApHN+2Iy0llWnvRfNpA5AfYdLYkfqAjIo2gRYANncdIiI2CansKe3udLzOx3f
GatSs2qTLtuxj/EWEuHlju27xeQDHF5qNs8eEgjpm9FpwK51lcwzcDRqRBzIzSQce4M1Ld1YmuWd
YFYfETjXV9fhYioJvDY122G0lbMUGRlOlgxVd74RB1u8jSYovOrNnHIuvqm4NDhT1mS+cMb6xpub
JATpRBkFg1GhZRjrHVsxxIhtQoJ3OEUn8AJ/PiRBGxyycioKzqn6qyg09/h4IL5xtr/XBOJZECqR
YzNGqJpXxP7Gi9dh19cTAL51lJOx09KHIoCATTsp334Z0xkkJmHN8tDMOTw2CiSvcVeSrerKMI4k
N2SfRom0cRyNfu1C5T5IqhVG3VaKihOmsHRBQsBHKnfsoo117jfOslW1+Zy0FnEjbiB3vcbYcBy0
YSugNa5bJqkYeEr/UA6xvzGS5rWbcWGMtP1jEMXpSqRTs9bcCrZnJqqnBMLCq4AeMZ+7kZH4274Y
2hvSEBp5Ic2lJsXPwkVmYo/xtKpJ6jg4OWIN1xfFDpX6IahnFUz5RSJMdBr7hxh07J6HhAsz1N+s
vpOnMEN6lTXA9jQjuo6T5p1V1bm3UXK9JxjF/uir+3iclmykmVGjgZPtt6Dpp0/l0oM6oZVuHl8i
EHlyqwmNOCOChV6V8cFUhv1cW2ODvHQCe+HUHxaBE5dh+DkMRneZRISVoUIN1DGCPdFLwp7zKuxU
Y053GjQrH3WJY8fhe2qrfpMNur43k+7ChcYm39T7VdihF3Xb0Nsa80cVIMsMgJoOQ9+IddjPC+wE
oJZ6PKgzU5/mIFmtEiSHnGeH3vbgZqZ+LoYEl/pQ3gtzaJYIja1Pt5l2xWS5L9BxAAtV+6qy3J92
FM04l1RdB695ojoIdkOiI7cFP/7GOjA4J7Oc3Lfag9NSW/t2YF9xsKPUZqaXWfEBsnLcpiEwkhQt
pFV3Wwii7PjN8mfSRLQ8iTjn6QC7IIr7vcFA5eABw7FsM7iim06XRhbbu8eXiL36lYc19zL5xpMi
rvWp6iG/ZQCDjpamn1AzV2smpRDRx1w/VXqvn/IB0liRcks0rEi8qu6z0MzkCj1NvFaUyFpkfpau
rr8lLi9FpJV//unxPa33wSIX1taTGvJJTFevVh6cGKP0n9PIiKsee4RNRrssVRsA5qs4Mgw0SJhR
O1aI0fiNweirNbTqNWnEwBg9wwDgIljuhqJ9dgSArBQOARCK3nmzfcSaZFvKD34lFmNJWn110n9r
o+gl4VLfgjhgvqjLSzdhP2HNQtsuQ3daOrHyv88uWTP1UGjHUb7PdTRPeol4h2kc1EiBdtqM3YMX
5+ps6ZjN4kTMzoEq32OybQ+mTvp2toEcMzyleV+ufNmFX9KBz93V7kefOt6mku7PgRidtdHlKF9M
BFhNrmtXRsg1mPIy+0S4+B6xnDyWE//EQDe+d2c2ThVo0QvnJ3L7DBtfjtyIGSWrgrxR8evjQRsr
7DdT4B3MoWhWkwfeYID8+vR4SDoWHE1sfT0muDE6S0OLohUg/l8mRyShDxfJ6bXLNNUBDFMj+/Te
XxPhhNVY09YVmzbk1QYuyKQBXDIZxRYl1gy5Lljq9rJnnwXnrTNsBtvSk1s91Zg/2Rq5Y+y+dg5j
32XWssZroAleCzaTO/87HrTgRTLgWorcL7asA8SaI81aVg4DZcM6OvN4uLGhNDyccf+fuPAvxAWc
zC5O/v93Dso1rn7++l97kX+VP/8KXfjzL/5JXfCM/22Y+uyJdgMXg4+OJflP6gL/iawo0AAG2AXf
g3fwF+aCaZAk5foG6ADX5D+JP9JQCEoxbEd/BKvw7f9BEgopwv/d8GiTUoTHx7Z4Djwvy/tb7gf+
M6YNQVDtNA9iuBnF36DYuPpt9KW51cPq0gpdrker7Zd9CfWaZYPL2IbdRmAYm45st3TZRcXFb/qb
X03HxHQ+8ElRmyZPvkizJWUgKbhfRZidPPxxg2ZjBzohYCWJ7mw54H9LwueB7i0dUg57A1g5vdyi
qXx/C9D1migECUb9IgemeRNKnakaELsAqYqK/AwKSK6kzyCTpWyxbLJpWOSdfu+mk9dikExAhOGH
s7GY5aB0U9EsdNIgesP5LRv9WGrfgPQwW4j1u5a656Bkh9owhgDciLaG0qbqmZLMAXSAIcB9C+9c
5xgFuP9e6Ot30vZ+9iNKpQCocILZbgmidRdYxcmke8xwCFsUKk3b3aTNz07FKvCKXwx+rlrTrklW
+AUQFuVfiekY701HeHaivXouB25o9qcspOEQvJqe0iCD9i8IBE+JzE9Vae+6kt0AfF4bkA6TM+p3
DyWNTjsNwCnQL0Go32PNIQxhvIRsclGDtYWB+VNsaEJYbI3bxM1PrUx+G7TAYKXeQzFeE7+7mbHz
gcJ/jTIoFOt5WuhZaktC8cnN0i8SGkne5dfMytNg9NdYD/cMkFlAb+yk29hmdpq1oHY6HlN3QKCV
YV9IDm0Ks33CfehDZjCSEz2fjUPE67uNpGVlmLxDUYQfNDsYRUDOpY52z/1oQNV62njRJ/ckx3eU
OgSj2fFvi3UybsTqiGJjH+LMC3EWD2W0Htn0g+ekYbB8Y9fxk9niIODBr5NIyL/S+sj6/Cty8qdo
WIP0u2AN2dUyPqQlCzAzYkyeneZ32AiHezcbZqbsu53lv1He/m6kus4vY61N98bnQ21PLCu2bab/
GHUoqsZ8v1HbEepD6xsr/IV7ZkjLyBquQclWrq2GIyrXEOQRcD8rOChjuKjJ3XVjcoBIlxnOuaLh
NmNewVodDSqSKBqPuGl++5Fk+wmyniHFhi3eiR3dff5MTo2zw2XBxiFhG6B++LV58v21ytTNjcfr
jIyNrewwDcxx6uzUNunX42eMyObUaF1Egrl5QF3VNdHvUPgQK0qAKwpziK6OLiB0m3cl9soVWeul
zedPjpce/lOiJx9Ol/5uM8EhITeFl+Jhy0/U/geL67xAsBhSdjJ5uysY5gyhVyqdLgR4g6iWzFD4
rGrta1bh4CMcremvNpkBrVac+vk44J4XT/dg6q4DGWqRupq8Ja2bf4n+E/IH0sLp7jXTfX4HCeI+
anl2suPia35h5s+jEQ1XLxlWWjXdBezV3mAHze1x/pVCNovKIVRjroSJ7FswcgNDoF+kOcCJ25iq
2EdWy7+HB4zfB4blOqUFHgbnA4n+OpicXWL736GyTjFnQmjjTMG+NH+2s0wd5+eWR5xlAyvwxFC4
D81tmpanNOEo6OLp6DodQRpc613RbQqR/1a2vU6Sj6EXayNRN9OQm/nDBBx70yTmPZQI94q75JWy
eu9D1SxDM3266/ZeaMErGuhN66QHLZ2zGLBtltOFXvQSk5U4m5ihatRMn7RuvHvpsPVLJAmQJr/8
SHvvg+jlSSjnbLf6j7itl+Qhr3oTd4Glu2fLUz8CIHIgxBfwl3/LcjyanbFs+DBrUbKWI6JK9wzx
s2a6OVRPFkFu7oBIzZS7ZsJM6rtnNGk3TP8X8nuIRuCPzs6xpiOgxjR70av0IFtr15j5qUCXXSGr
WKBn37a80i4rkpZ5UfvcoQ8k+O/GPmQz5Yg9QnWcuBDm/2lJsqmag2bx8VKut3EirPVO90OE6qL4
bLZ2d2sYP5K/WW/DeFq3nrObDyvGRTQz6DkXMspBPfS3+cC2VcueIH2mBbvJdLobafElG4T+4b0r
1A3Zd4yzTMEh+0WG6T5S7nm+JOczAcbSOU5577iIBCnMC4OwHiyM/kfX1Q1acO40AfvjztlxTyTx
SZdX1+aa56BaZP0llumX5GfkJadb0J1i5QFlZnXpdMVXGgxcH/ET8qr5ZxWmd35ccYY6GyZwrlCz
v0mNTVkZFmsUg4Tl4JN00wFd2Mj2z3QIxK3N9KA0CZ1ltHa5isKl7sh3P22+xkD2Oyc1fqSRG+2h
bS88jHdPVmeppTm4h5Qj9gkYRM4kbdTXLioV4L8HbndveTKNu7THUBM3Am1HBsdOXYJ57jxWxVEa
4hvKOJv9qS/XWcZSMiwH8jtw/cAzcNBX28D9aSZuiuyog5EO6Axdu/vjT4/vjRN5ZEMh953HvDtO
UaSlrgWQNLEJ2eRPjwfNbv/80rbmp73QZwEwUAJxUCNiusDDamqPimmQfPI6tH56gME+11h8e0wX
rWXQMpt4PAwj2DhW2bRek/NuQACakPIcQoLgFOuUOAHbHElkfX5QR/sCFX2X981m1JM7QXbxfiyG
tR9Ps41U36EE2hi+tsZUBdE6A5+srQcod9wDFpX24YvfbutuMgiwY+ks01Gu1BxVtmKOth6l+aTV
8cCKqSwXTaeJI4YR+cdDR2t+5MlNu8kTBLi3akNRxJqsRF88Jptciy9lxRab+usOqCl3vtCI72Lu
Ausm9r/a0vDXTdf7h6TsviXKX5ZaGjNeZgmVohjvXGQeVW7fXeXJVQ2WEhqym3Hc6OC3HLAAJR/s
KTV/5Fp26AH5ECcNEr7X6WLQMtfjR1cDngfjeEhbDg8uAQxIVxK2rlE7LrnYMPNR6NiO/5mTDfms
p9A4YbCyvfA5/pTZkIebeR+ehiO7YFrbjjdm8ufcJesn9LeTk3wlNlHZ7dF2s/953DlUIxJ4bN90
Pcd7BOr+Bb2Cvcbu0iGrdp2X/W6yPYLHW+kNt9Bn8sEeVhuPDXUUFsV/YZIYfyOSUKDjs6R7sBzA
YYb/9/zhAKcqMbZeuQsj4zJadblggrPPV0TNbtDBLxI05goBkwbQey6V/tLNXP6Ay/w1KtH4G7ds
/vFztp7HM9D/ITt68DxlpWxIdqakiOesKWO50ZqamfeVndTVtZIvURFv8pLgP2ttTjUKWzbo2395
In+D3/zxRHz6Koq2YP7//05miawyiH0Rlrv5zQf6foXjdMTK43v681hTGOTy6kH2nieGHSl3KKnQ
KzH6Nrj75BSsYN6S0l7X3vt/fmZzj/ZXLM8fz4w4Sx2slGN4f886rbNomNLRL3dBRwull5DRrBdN
JFgSh4Ei1HHXdsYoef5414L6PB9/UIndInGpnPRLD9QPK+YAeJSHvjNdQAO72nudT3coPxcLuYA7
UoZQ27mA1L1GbecSxA2GbZaCj+MCmKt0XXKl5OpaxOnBL/TLZDm7lvdiiHyWcKyp4x6acLs27I/c
R/DCzS/0mZB147b1xbUZB1ZVDrEwbEahvMY9fg6XxTCJgI3VrtEE37Vo/JFN+rurMJiOUHyRa/tG
dw3r4ncTdPzz6VdbNUTK9UvT9jCJ8qkhJT6kJqb/KyqULt3Q3+KW4ct/fhf+6eOB1NF0DNfQ/++4
cTNP4DuZNmROU4Ap0C9dAHg9//6orNXdkO3+P/9Aw/qn990GxkTX7ttcI/NT+suZEAyGT2/KlRm5
41Hk6WtabNzUuqfVcBXc+Da+nX2Nind9QqKtd/2NdvfQ2MXBoq7PwXsY02tMwERZnQhruwYBjD0Y
hRZ+tQVWj3KR9+PFwj/f+uazMI+JZLNJKBIvIreOoYSv5H10lGLzvzv4NTuFhdO7O5sCdO4KCCU7
BMjfDFMdgwF8gjfde7oqxL4kFcbLsfjmCqz83bClv9/aaX4qk36TiO9+PFCmZN0qcD1YROTZmV69
S0bTJW7Fd/ap4WgruyaoYAHeAlh1m3d8isKZN9ghQs5+GDg9dSops6nXRRc9l5m6D154S5Ju2dOC
UYEjIMypjtsK6r312dKOVnnyNRetbGq2qZOfSSl5b7vxR29SjpUJLXt8bdp9ktApR/ue1zhy0lOm
F6fYtz/MytkN/aGwxyelpb81s96Z0CGw22/GOv8yckSn5oohuQJKCIJ8N3Jq99L/cHvjMrd7VCzH
kU0B7gmcBnOfhFzD7CaO3fjQlC/K5KbF76EN1G9udGaDtjS8buUZ/XHw9R9kM5w9lqT/8tH+GxPz
cb7Yng+sCtmf6fh/wxziJKoaW7PK3dy+zS2d4m037l5Yv8+/MlPXXfkvp+0/nfqOTsnp+54XOH8n
+bXmmHi5PXLYZjRkgsa0+vdb6j9csjPOzJ7FziZLzflJ/OX6QQ+USdgA5Y64GtCJjmCIk0/zImaL
+IWstHbxApHqClpgPfrAAQyUV3H2e66y22A6ptKFmhesA8eYJy27QDPPGW1Pb5J0yUHolfkhjfk7
AC/RtX33XX5M02cnn4rOZo01H8RZoe5dZN77lKO6hcSBSBtafnESboC1trtavP+AN77MYDxKKY9V
ydOkL/Os6R4H9jmr7Z2yKMlFeXJQbQ4gKGh05ifpUIc0rnseLfeGQYuPzLr367eaCYMfsD1Rl8xK
T8HQ3QwPqGSBAt9NT5itTrFJnIgYj3PbxML2pKOrzBziKvCJT9GzHzL6EMwLzJYuiekeYpLq3ehQ
CYdxue4UpRcQlt8OtwttpCdJgCyo7GCawYxROvi5tZvnCvOP01sOGubtH6Xb3QrRsrTyYGfoy7kp
CRQ8H54LroLbfIKjRD3+yzGq/0OBw0eMiHC6It22nb9NIEtQPKoai3Jn5Nw+ywLXfJO2EI3om4Cw
kLSSwQfLiRUyYt4jTSUzMHCP2/zVDJb5yp76c0ub19MadrZ77mz/IOTdIUiuoUOfW7e+v4gCAaEW
PYHCwhuRfgaSJMZSzqDyc2ol76OffSHjZcls8pIOEKftJNxUDP5wOi86kzOvYQTQc+VTjc5FRdeq
axc65/lUbab+B2LBhaaLI6EdPzxO/oLDzLPQRsLHqkf/wGKX4kNtDYYLTO9AoVwDH7YCvsHOUQgh
v81NqpelByRoW2ci3Z7hiLC6beFQ7TB/cWt1b2L9QoOnBoI6GZbN1ViY9XCt0CdE/8XemSxHjqRJ
+lXmBVCCxbAdB4DvdHfSuccFwi2w74sBePr5EFU1U5Mz3SV97zyEZEqSHqQ7YDDTX/VT81L2MKWG
o2i7WzHKL/wwjMCajdmtkoXx5qZYB0BaWUz1hkq+WCa/8RBxSxjhQ41E1zufmanc2Lv3wX/+Qf9/
VjE2bus/dBehhf/lY5ZRY+e9HKFmO2XQueMawUXXlHK3XuRGP90L6xjW0b+5vkjQ/L/bM4ftM09o
TSNg/tflsxHGbOhiwKUUmy9Fi9+Q55xD23c+bKTKh5EX51D2waqfZSlzT0PsWzY89YzwgsKpryNB
wqEDvueSEf66yc6QNVsV/AB7Mc36XDv5BPSadb/kIJTa0/2qbpSZ84YLZisb2KYsGTI5D1Rpd6O1
g8RlA/L0cpddWDHTgWxdYt0IBOIejgevqfOzWagv67qbctFhD6PwU3otoNKBhE1aYPAYAuJVt4hN
D/uJqlnArfAwwlXmpAID67IZe8yiBufxdLlN+Xwq4HqtbvJTZGQf6+9sLOoLPvOXdFHPzcDnkn0q
dg5bg2Mf35slmHxp7WSIuMEMd1w3OvZEwyWXfcfJdQHf0+SXHo6tGb6hB3LHjs7bqlBEYL/6OOZx
Ky71Uvxe5RBnBLDMzvy7avAzFNNZ66tAk7/bPCUPXJwtwa5jXpavQsV1w0qUkaHFMJ5Ml6Xnrly3
dQtz90VlpiBnzEDUr8DhKSlq0jBUu9uO426a5cdZFeTf1HNN2nZO7cswZR/DbF9W1VpDr1vVprmJ
KJUTm1WE4+z1tf7SrsGOJdPuGyU5qjZqWjrc1id8wr1BY9slCuf79b9rfcZZhXcqJyuanOkMg6hg
nYFHEboEl59knV+F8QwrXuzX1XdV1irOi6IfrzS6/jnEzsOTM8svrUofF8QZbVAfleO66g6I5GqY
nnVGBxplugIIllYOHDZjzI/8VIrJCo36WoykbMKUXrnoZJrm26q0FSVfwN1bquYbj/BTmvP4YHdZ
x49pY92tGyYtn19ELt7SKMYZom8g/H/Ra3Uz2E2MZXFUxvQYu+iI0I90Br6RfUycaLtqbX2fIy9S
Wl/t2d0e63o+/bngGXqs28iEx/AkeT9ZvQSqAE1hm/U0ntf2hXaxAA0RA6CkSgtPs+g5QZpYdseg
jL7UP8x9LrhVfcV6yDXN2aFrUGumghEE8kJnjy/5woQHeNVmbFj8l3E3NqjOLMerTrjU4c9/vmpp
f2jA/wJdXXdfnDaBqKumxSKi/mWXn89G2sApL/adPX+VHW/kIg+4htG5EDygEXjrYdQZijtkTGY0
kn6JkuBXv10vrC5mUu9AkvF6Mk1eJfNbnpl/lu0/L2Drn+BpvsYWsLs7f6UOvfLmBLsvId1Ev5JF
B0gus/YOPUhuOrrB9BEHSOJPCe1TYuSZAy9cbFTsGO40zHujqQvfGIb7wuaQHumqp5o1W2YHLGWV
vGmrioRXHuu8BURX05uPuqUjN0prqlQQNdoKLbQHq8OcrJbepeS98q148Cba32Qao4QPj2k/v0AZ
iMfxt9oatQ9u+Pe6vsS0pFUgCWWt+uuqbon+tNFZnNY15zFS1IvatFS0xx+qwy5klC/gB29TKvb0
+XmxdhzXAjGe4TmWkdDottgTAlh0p3UJBIZxdrki1/uvs91HzXgcmWvkqXq/vtq6TYr09WicHLOr
QuVhxUxgvSoyW1zWF3HR+1vk5VUZUBgnEPg6ricNgQlTy6w9xUdfM9isAd2++ANE0bb7tmYXVA03
gCONrQbaLHdjtrAs1Xjlut95PzwZ1nS/3tC9/c+t/3/P3f/N3B3glcYx5z+euz+uk/D/4aMm5En5
8a+T93986z8n787fTF6KMb6lauafIfo/Bu+O8TcDxznHTHQ9R3fWDck/Ru+G+TfCOxqNewYFwDpf
9b9H7wZNCOxUTRYESzN1Q4j/yvhdN/5aeCBc26RzQaAawQ7TDPUvh7sh0TMwhgkxyqqPdlo42lxo
bMSF7vi4l1tGQTdWmsZvp3Gkk1cj/MOpdaHcZTAtZ3clQldthRMWF7t5CG0lDNzFhVqiaEcs21OA
xSvchPNlbut2P6ruV5oyN2GxTQOLnl/foKkD2gmLmbSmKoguDiBAFh918ycsNIMjDEAZKMAlB3yw
Vr8x58zY9Sq1iGbk0E/X8mwQ7VpHqo1YfG1ESbMs071OddC2ntytXUbmiVMmZ/6Gu07TNnCjFcq2
4mrjtnV5qMLk6GCHDVp1tYi1EXybOtlkPJK3zLyYlXLi7oh/dl2dg/PJWx59hrVn3L9PlLGiC0Kr
T+qElauRzqFIZgzt8fSMYhh7ZZ62d/hqBlKip5ozvD+7sntXjGnyutbYRWAxt0qeiEvYY9kPuV6O
liy/W2ziIBEg4Y6VTrwhG0yaYyZayCwT32XSvRESw5muxC9rI0ya4i8CW24wrXMPFJTbpwHP1zGX
xmfbQfV1uqY8aNHBTjTziUMEOCkcyqXeim1ZwBqMpnAPCCyC/zMyxdmgls0fy9jdFcazyQEKY1Gl
bdJQ3gwVf+SS8+ix1Nw5o7NFYGbRaoob1aZIeEonrnIWxaFzAaVkcSj8kHT1yRyUU2bN+THOqEDF
xD1tVJovRotThDHM2KCS2LzLa+IkcbzJhzG8C7t2powb6wN9D9u2FO3DUmmvJU1Nd2prv0wVOVIY
pkMwwz+4yawP8pEoNYaDea2nk747jOlmlg1FcH3l4xmERjfwjIGEfGBedRNzYmybPPWdhuxYU5T3
IOuxUVkNTzk9yYI5tpBvswUuQW8+tLaR3XhDAwRvFJFOPtWKmxPYxqYCRpI5/5hawVLDcc+ySvoK
2LNt1H7TmwQHzbbse5GlLrH297rQ6o/ZN9K7nDjrgzLGFCmqmB5b2h4Y7KAmpahEZQ0Ts7Lzq23l
QJKnOuK6t0aE5vlcxLZyz+PDitT6FE/FzSnxbQ/9o3DpZpwpOIAjFZ9qzQIRB60kUaS5b2zDfgjr
bl/rIAm0MtoPomnvkonHh9FjxI9JfqRryLp3sEpMXd96tjl0p15ZHppqhD3jgltavlOm2kcbiyQX
UEFKFaJenswPuLu/i8Ep0OxUlc+1dLwuGqAVNJQiwdEgE5+svb2SvkyhT4FSQ11XNFUj2nvSoEbN
7lOTtM01Czk5NOaODyqWlGbNqXOnuFCDKq2D2zx0mIjb7FktYE+Yrns3Y9hXy7I+OsZwnUhhX8mX
XGzbOlXWlJ5ohFN84gbqRqT6cdAAIbtKN+7cuJZbs6rAuODYzEbmTt2kt1cIqz5Rva0L3u6p1V9K
iiQLUElsbbUEXjT4t9TV/UlT7HuI2k8sQfa9lMPvuDNqzy6pI0uqotogmlt3aolUOdIK5g4DTXaq
sHZpA0/AyarShy55IU9s31W9G3IeBVo5J/BPh35QzgDHb0VNx0C6Fsk4DCx9GQ3Ghm2wEcy1m/D+
6L+YCwg/bzIXzs/w3TEai6BA4PjMs31qIGz0ov2xB8amk6Rvumcwu5GpU9wH85g5J4z6z2De9W1C
6Nyn25m+J0sjfzxX0AIj5X5hpLJZpnjcxIbzW7jhS2vEwBfhinmJYold9TorQ3KZHTqb8GCG/Nw0
2eCUjJO5uDXlD7jQ4bkdNK+aRJACv9+rIh0wgNNaChJgArLbR+l4aDW92CghZHPJiCUYSTt5kodA
7PR5YM8/YV0mu66xJ6/V4mXbd81ramqUkIytFah8jVuWb20Gwsmxo8pvxPRc2lRGU01pe50Z3sVa
R0+BWn4tTnMcKq0PwP5/ES8rwFUz2W3TcWPPccq8EVifRvVwkWvEP/DWDisBiHSfF2o9sZ4IMMSc
cFNi3+K4zpnLyLBhLeQtIsg4W370PS1ABEMy+04IZWJaESueJP3fWuoROCePByyuG6NFEp8iWbDM
T8JfBMCsTnklzfYMeh6McO0ah9mll36Wn+ZUTD5jKuQBC4aysTTverSgmefhQ9seGI6MN7wmTCvN
B0cVyf1KcKSNEOywsFITHhC/RCeShzbGFTDN3JotfI5gWJRNmYmzEU6mN5a2u9WyqPZbY6XtZu4x
13qcywIC3JKD0CDj4YCzv/bgBvwIg/LeKdPPZTFhBSLPe4vYKKx0u0p1cJU18zHqzPJCILbx8cgu
TGzpmy0sXT/aK+PGLFNzM8d4aizs8qEtZvxdIvMXo301OMDs9R6OnFYmJRHR8mMmPTH1BIOXJQOu
bQGw0E281jEXWN6gM+JNdQ9VfW9ZafQ8FcqeIrHV8Lbsu0V804EYn9cwnZczplK0/vdcONpT2e3V
qngDB1KjX0Wvq6hRGtT+Lj3XDGaiwKzM7tpQ9aYYhzTZMbZXjtrQvjtW1uybPJKBS5w0IBKd+vQV
kc2xl+JR0/tDFiodB/OpJrMW6muhMTsNR3twoYuD5k/e5uyQ0pi6p/sx2+io8VtRTuHRtKL+NRvF
o5NMD12pxW+jrmFXIG9bp4P55ITKM8sSGl/cv9pa9B0LqjSsLGMOnzBvc9nB+FFfqXvY91WQQQh8
FImsAidvOd2orHkqqRsywF34Nlkz+a++v2jMKgM3vbNoxvsg6OJgb5bhqbe0i9Ng8osJU3id1dsf
Zuy8hXX4EascTMkqi6dyID5eRbl9F7eLeBrtFrcDkLVei8at4zTRzWR46BHpLfbLnGsbamQgsNso
xCiRN1GM49kY2zKAulLvLZyWSxj/NEojPdNq00cwtAPWLE07UJ5pXlPJ+wH5zNq6yNGcQONDnUnx
uyIeFwJVlfr8gxhzZ8d2fcCAzQlX1bYQQKMdhKrZzxIt3LUzvaEUh3PnD/2dVd6yopWYn+mcxLHx
5PZcxCbyzBeoRr9ea2QcCKxNqHaHeg43eVU98lYx4+qS+jD0jAEICxV3Rt5GJwe7WxLZlp82zsCH
YmJH05rAnJL4yUrv133WWBChzkNrRw+56btF88yzdwusITvYDaWVEM5uQ93d6/IAptr55YSI7p22
uI/4LYwNPorynKwKUkyKFV1C+MjHPzATwQj1lRLUpUF+Y71wsEOkm6yKFE+xC5vbzviddtIM4l5Y
+6JUKXtil9S9Cgl02Bjc91Cvkzc1DgkkzTUPuFQE2WLKrYG8ZEXVy+TgKi1x9PgqxNYNDSIVtrYl
fg/vSyM5h7acfiIYTbEArDGTQlZs87Nzy+oGkvIwi+HMesQKQuh0l4tmTb4nV43LkiyG7HeWfDOZ
dHqI0JEPV63eVIvW/hA8bzy7S6yrM4oTzYdQvJTfRjjEJ2J4Q5CqANYVa4KP06Eeavba/aII3LmI
7LC0wuTeEkERQSJ2wMOyj4sDRpjqtQqV+KDJ7Lt2MpjmkPb3IPNfG3wgTU09ARl09z0juw3DcoSa
aat7k2TwlIiX0HF6QGn6bwxCEyAZpydNoA5HI8lKACHVt1ESIbb0Aboc8QW1TgpP15O/c/A4eiwo
K2MRmOv3/PnGP2iwWBSYcwq+lh36Yy2VDgtyxvxmV5GmONEH9FLixPfFOH07ZrK2IRCVybH6eNIJ
yacrUGtrYzwOUST//gfr8yFW6wel11WaJBbktuTg2FxxOibkShuJLyftedIHRi/1knpimOTxzx8Y
aYnEjvKdWBaKaEJw3KAojXtDAKBsNyNgs2NGINXPR73wlwi5rJwBH6l23+Tc83ZzDFfEVVbXVMfU
6as2L9l26JuLQoCRPOMEAy4DJ5YQNfZkN5wie4CaFQtyJCZpLkMd5qPu5PNRsrfcYMNdt83WZ99M
CqPelIrLfEkA9fZPzTQTv3ISznRLtI10eiiK2R5h3sQPjWlbWPQGB4fUbWnsWzXSSRF/Wiu5qf+O
MSRyfkivhTmAYk6kS+FSd6qmPKLh3hR303hEo1F3WW9hvqtJXGtKSIYuS/dwRdIrvhCcZTGQniK1
Peac7hluOW1ZmKanTCQ3kiE7rSG+M9Bcx1wxvWmFvavN5sdVY6TYNKw8CTV0k5fIdxndskGykHOV
CsywpVQRXZ23Usc5W+FN32GUGyS3ZJeSEEuBURCw7B8XEDC+EjnvKaSkuR3jPYHzN2zz7yJlClBr
d7aMPyFu0bReiFelPccCy1cPaz9sNFwUKQ+tMVyuQz+/9xl4YAJRqqRMwmkUI4jAQDnryhYTyHTV
8cDB5JSVKeNNNDRgu0V1anI9IE2AbY5TcYtmtyekLUGp6QToHJxsPLO8YqH5d+AMSAF3ihe5qf08
thSKKdSrwPOFq/iOmJw4GkPzMabL4FNxelM6AECU4agbMywyLMovmXQ+LMCH3Lv35ZC9hkZtHd0e
D8KkXoSFdMfG/s8LVfQn7Js62zdhexRdzYOjNjRqdVvPtJdXHYYsTVrcx3HrcCwc+xBWYk2eYL38
hqyQnIKQD2I3P4Wuqx/CVuUuZeAJeXlPj6l1bKULsiRTrjiJfTj/4uDORbOx145blEL72I2guLVc
H4PEdboA6sUjC89DMhjscQo2kQWFdcGIVX7aGHIJPVlcE5G1pygFRH+tpxSIV2coR1zT0ak1o/Cg
9N8KlEu/de3BL4ZB4RDYXpxpdrawPsktFqAq//z+haINnHqcJ05W5lEYjXlM2bxh2KCQ2uT16lo4
vsCl7qsase55XdPcQT6KpXjPrR4KQ9L7g5RzUCnso9jL4EOvin3p2hLXDiPgMI6+2A3RIRtFhMlj
E3yx+Syn0AjcUSE656eYdzRHy+hKZnYDIGuzEEFXl37ZRAvdPTxeX1QLfIlixefIzr8LJ9fg2ZZi
q6g7RWWvrGdQjyVWE4+h50rDnXZirJnLqOGzLZM4GLT5R5bvXTMVj7r+Yy3uSzEl2KuBUJElpP9o
MADgzI6+y+NrMcuZrmZbBpNSHYa8C8J40k6p3X9qjbZn3hk0i27vesrY0wg0mxZ05WAexKC+92iA
UNF6z5wXgrnDkO7pQlnCLgriFPHX0D5cFAnPbPpd383mBv4Tp5gZCmKk/9RK454vw+y6v3SUMqfz
m9WWLVHGIic6WZ1DSq6bAcboPTVPM4i7ORJBxAwZjIi89lNMdlbFkmpiR5ySIr3T2er7fdtF6PNY
WceuPlZiY1L5LuaQ9J2pfUsaUZDQ1jMAygjXpXUKlQgoc+oAsjW05ir5qtSsntW6TzckB7ymMJeg
m2i5ltk4+TmdgxtFRPHV7godnUZmwTjoQxASu/cyopVM0OYOexm9LlzW+xbmWb3k91nZ4NurfhrO
ut4EpSGxSWMq+XStn2MiaZIWkSJuX1zstCRk8vvOzTvKm37psVIxVsgzlo1sZxb2c9yzoFVIIYt+
4b4GxFAfi6n4qXsuB91oTiJsZt9s5TlWxpU/nQWTPgdkdFcUc/mh4ltuGuuxUdPcjxkUZaEBE0yo
E1Sh4WMupz3B7XU+1110niVewTHOtkygTAR9bJPnQsWehdaeivNHIr6dNP5GN3RjGjijYthkhsEH
1L5lVvYurVUiPoiWT05r6q2wKSELzYc44hduGeVVsYZdgjlIOYEfDWWQwd7DBQ2Xq/x22uYwVRNE
yB64Wdn5cI4ZcrFThopskZLq1YNYHdMcqk6k+u7rCpd93V1p9XpKxvrRietkXeG3KfsbNkc37pE+
qh+wXv1YOhHWTrNeo3G6VBZvDhJFm5IPj9RjoiufSbhWrucCaBpBCwdenmCZj/poH6qbTmuKLYsa
NAhh3LcgcnxmQoE+CgIy1evitvgOxU+6dM+FsDZLNJFnkC9dSEd2SUVVmDVUslE9khifytQwlSz8
MU2+R1W72YsMVHc8LFn5PuYaJL0K/cgk2D0M+ccEGslz5fTNRJfgEiFth8+Bg8pF6MimHBMObmJV
Hpb8Z8MyD5ThHqKEzBGdMExY3mnYgFcV7mSVbnMWc0wq+27E4hAZ3kIRaFHYQUzell92H+OUptzd
iLm4aVbwFdX4dmKXiIe2eNSR28g2+QvAYH7GsLvZnELUEYBvz2wtyPUOMnr9iQx8Hx9EwSja8Cgn
Oxut5MEKXcRb5MxNJWYyLs1nrwsqXOZDJQEPpVP5MplRxUEKUGfGvqxX0T2r/GcWh1IJucLz9XTj
FPtZ7CbN+W5D+S5GM4c7yP6xKp2NVZfXZqlPinFPnrVXmpeS373K+nuXaypyII4mQdgQgFskHyzd
cJ4Z0kGj8wsY6Lj6OHhmlxgby16bfihy8JqWiG87sLeOTeWxjDkFhal4yYznLHOOLumopuLbFzTo
vlQ0xNDpdy0yjlGZ+8zwcC14XN5jhwQbmfPlYKQAqTLUFlfGv7vSuFBaMHN7uofBGTZ6P6SgQEsM
A9XPjA62jsKgoBg4SR1lbw23ZinEgR63GI0DzFM2b4RcP5HhBsoEJ6hDc1nvxkTku5hTeb7NF1pg
SW9cizFkY4qYUzZJvU0Ull4ctxbtVNgtRtVgbgzVcQmnzyiLf5WUprfJWj6K1ZZTOH2dBWSTuT0q
iKd4p9jC7EVN/dGohiVnxSiAi5vslBZZStTcdQq4e11NB29xeeI5HWdMimor4I0DUlUIxUvhttLz
xgmSokGT1Uy/s2txwBaqe1MxsPEkoquU6YcVR/JAPjfzCzehDxJ2oDnB8cQ8mgCkMq07bG0GFLpF
p7zRMAsEfvtYgIlvaqreh9F8jjTeZXmxTO2jzL+atVXZiZkQtN3g0XiQnrpZI2pkm/KQVtBn8wju
uJIzEaUPh14FnT2Ghi5piE1cstMqx9TYEvq+LelQIZdDL48axM8Gj6fbRsomDmNKBsx63wKov5jX
ZfhSa0P4cqkgNbE+CzPWtjpR6UCO49Osq66nKDdaWxreBiQJ1YaGFacp1CZ3Heww+177GZI6IzzW
E8fTpwGfaJ8RezTtGnpl+QKy8J6M+VNNBgFQcfKa9S3qkxTXkUXL1UAWJZZ7T4HMkxZjddUdBrtW
S/MabguQz6N5AwXWHuZYcGzJxs82jp56C5Kh6CLWHTwNsqKWQSVz7+S9w2rg2oEd5NiSOUweqLoA
HYAC5KU1T4gaoX7bLtyd0FRLrxOQsQwjdu8FPgoTgI83Rw1XCo0TeA7hG/f6PiP+xM/l/IbpBqKD
tcpaKE0aG2sfNzBWkvS1nZX6XkQWPE0uw55U4gB8YEOwgcKEyk9c9YUNbksq3caWhybCDiT/GipF
h4/7HGV2c8hcDmGmWxhXNVp+dSYoMyU3KhiT7bbIm2fKLrqtYeKtNucVxC7rQCnCj3pYIItp2GVG
A5dVPec7Pedlsa4JGideUPsplRx+0m6mE6P4lmTROx174qJY7/S3XZeIgu+K7sTRqDy6nt7KLkvo
kCsfJ5sfSn2gapKVB1W/NeE/il+6LR+dEgnD1aS6qU0EBQCtPpiNtf/Fa2iQK+rJCgSD9W0bAW9r
Z9CWKi2JoswpK+/2zPS58ek+FmDV4Of4XfsYIukkEwu3nXKAUyEvFzJ8UEIbJF54ZVuA9A8BCRkz
89TUCGzucRf0MGdN0NBuhqDAHOI2tyIjdIuW3qn5R8wXZyL6XczfJp56Ww11cLSM/YykvukJgZeU
zbcAople6qL91cqeKzZ/J4+/s6bpjuJjSmrQ3ZV6RgyzE1bl8T5bzwYweNnOUBz7ak1MDuPMYs+l
Nj9LPnJMKTilIHcZu0wdHoDvvzJdJMlj4EiwMdoMvxfektEUP86UtwHguldLRvuCay8xPgzs/XpW
fNPmO0XuQzUDsdX0tUdO3umqxfQVAmUxWg8tIb+ly3wXurJtRRg/u1/AnDZt1b2wyxPbZHAwQ9ln
xUqDqOXU6qmYPsahf6tNKHO8VmviGavEiR3rjqRsA56eiQWHremo8WxNhNyFCZ3nxbWxyzdXn++l
at2IPgCH2MFge9N1+45P0pV5oM9QS9Mw6EybfQqrj0GuSdvpLJHexM6krcxNziLV9uv5RAUrXi0c
der5jEMeRG2hPTrz8pR05duE0NFDiZns8a6w6pMhq+dcPPGukbecDomKb4N5SDu5V1MO1/XzGhQE
3SK98lde1AzPlwWxvPsla1StJYX8SNsVwhE2qgpchRLuQyn3xpyk2JBbHi0YyT2Btl4bLfTiuXmw
8uG1cWiEazueAPpNtxxP6WmVs5Z7K203LaRpxtnvqWl0XpU2D537UGprLIfWHGfeWnG+K9kWe3Ao
X0DTbcmUQB4qz8QNDa/OlKepbPHxyAdSosB0bbrhK4AmuzxPgX8CBmXclRfgs2q4JMaQ3VSHmDGB
9P0E4k7kzA06RdBaC2SpHsW10XFtDfF3lTNwjZsaAGTygvaMwVVr/6QzyKur+tW6hOIXwtYpn0dM
jmSx3DHdq260K6W+rzglF9AxWB7FcB9ZdClxjSjafE5oqknS+DBAr9VTNt6KsV36eZd19Z5a5C0x
cyo2mLrUJdbOiamSBnorxNJkDo8hInAPMYdlF2ZdxdzGVe/0KqG5tnxcL/xeIaWco3rwTKvGi5wr
fzRALxn2W57Fp1ZxL3ipNh3QEgbtb6SzgtScTpywWa4a9VUjqeCp8294GhEP6+5h5pb3NCviwxnB
EEutPLH1uGtGIFdqu4PJhTsyhAP2qtfsX6pCv0xJcqHi4oPx9Xs3OXSw9szG9WJny6+SjriSsadQ
lqBl44Jh++j0yueidd9DIZ5n3XnuYnR3xIjvsof9k60V1/rB6psX5pi/FvaKQ/hLNcMH6Lm/syZ+
Lstsm5nZAzPngyxAA80MWvFXuGV6BWpIEoBANwXIE7eym3/qwHoWy3gsyeAmeKCRYfZLHxDr/mgV
9dbm3XvBXa+U9d0Qp296Ld9lr9gU/Rjw/e19VhSggiCqVsy+I52q6owHUFH5TuES904DnjEH+kif
dUO7r/hMDMf55mf1GklNSwfuvHhWmaRZPD8brbhPpyfmSz/h7FyaSL90efYrh1MW2ek+j6M72KgX
x8JzopTnBTI63rGfhMRkm40nUxneDG4qy2ICNWtFkDAzzdSHvEvey0I/5q2OnscBd2Ax4QZ7NRXz
zkySQEVsrG3caEl9iW13b4wMU+DRXI2lvkq9PfaLcVGAkM2AD7gUQBpkd4MmnxCXHlueKR6szRsF
1DAIFwrYuLRZPU2w6rPD7Vno9wOtV8CvTal4dMUXSJEWiFWKcTl9te0GrO5iX02azVnAMb+45Rz7
68US6gWoRygC7TauHVyh6FesMwpSSdfmfkhvWlvmiHQGrOKw3larFT+6ijHfu335BBtkMxqzb1em
gSWv2fQqNej9vBnsRyOVB5PoLjaZcxjpb+ZcGvAZkIDs+dG2VjVGDihp7XUZBQw1/d5Vmk9jivdR
W+/iYrkLmaJ2y3Ipsu5XMSS3qnhy4zgkDW9jhv8VuvNhgiRQKTWTFE2/9F12C31nmZ6l1nxIYhZt
dye77i0W87sNq6vI3Bd6C0yvhFYvuv5r1pOzQAVnLLKr1Yopps52ymirw9TrASzofWaDl41W1Bq+
mASjhHTR4gqG0Vl1TuNlF2bskVgxNoB1OJjVBSAMy/bw3OibQSvxYis1PAIKRGlIG23tmenW2S11
D3fAkTPOPhH5iwCYz8w34tUXKpQmrza6fam1XH4IT6a4Z8/7M/P/QzKwrjtvJ+1qNcVTlbe7yHig
j/61k+2jZZpbl20E0wHk8tivanpf0npLUSECtQlNUhO/1783m60H1XBPcROfYyAuXrtCo9e/sBDa
o10AxaQA+26KaP6KyyPHjn0YJ896oW/7sXqxfZDiZ1MDJR5OgnNITH+r6ZyUmPnz+kVT0bwOdsRx
L4FGFBNZKMiX6PXDEG9tEPGSuF/56GApEcMSZIX7qUMxZ1dr3tSFgLDrBgsHOKL/Kcrw1DFGXF6M
ZSBy1W1rhR6oxPEtgSiitIjcbHaAougIzB2UU6kVFVxwHgcT2D57vLohNHhVHELZ0U9qn+fIOFBQ
t0vxgoq3cUDEnp/GJQmmZN7TwXQVyXu0Spmy+kml84naerD+1COtvRL2Z+M+M6LZR2H+EwrnHMZh
SulDc4A/9bGE1i2kM0MO9N6WKDiDQdaTUY7S5cG8sETWRbZDwvMxe1PdCbrbZEJOw89Ry+jLxcMl
NgtPLfDPthLYjFVppKIOYcQ2wASq9IWBAjAV+vu6ZEbd9GYVVE0w/bF8pbvSLEg0PFUbCrn2rs7y
iGvibM4xKZNxPEJg/+Np/G/757+xf1LWQdjyP3Z//s82War/2/b592/5h+tTU11smqpGfs0W+EJw
af6TtwRR6W+OJiwsnKRBIDH9i+3T/puqYsN01iogjUJv+//YPrW/GRzoSCiRPjZdzfmvuD7BPv0l
OkqPk2kbxJgdOGeaEMZfwsxFY3fdRIjkjqHrQDUbWL0/f0xACNlm4x3TlwnyOxVEvqtQ2kNjC3+o
sAv+/m/rf8LTfGVbEW0lg6GcinCYCSzbzMX+F3tnth2nlmXRL6IGffMafScpJFnXtl4YtmzTw6GH
8/U1Obp1Q+m8mVn1Xi+YLggcigDO3mvNtcw5tC/aIj5RYipP4HjK9zm1OC6Lah2AyiBbqZUamJp9
YMZHfUrTXVTNn+JqIPElMIiuIkw5ar5Aub6YcRfuUt8qT7eJ0bak66nlQgbMDnbx2Talt+2XiLFm
OQUqyqSXu5HGlDYiNzpD4/KzJB2piVl3k1zLqWH5NmvmwVuSLYiFFlQ4oEk2D4Mc/9wzLUr4iXlG
by4duN+5Zlrr75+YP+f1gaEeJU6XSCT1Kb5vHuvi3BInCIyqQKzmzKR4dUum320xp9ydr0oNA+3S
oEATfyrRuWAQWmbxe5vIKpdZNVGRfv5U2xTeSnhTsiI9qFr+57eJ4S7//cjwPQagy8dPugaej4Lw
px5R6SkWhD95AzJ86lAJBXk0hgZu5mW12uG214gWzhmJzZIVdqS5rp/mBWphLYwLNafi7tQcF9cG
TcQ/btZJSSO9wcKurE0GrhKwGFlHDPVK7aiWzWH5ID9suh39wzFLa/loZ6goq3xmcPrbu4v3zcu7
q1NSx3h/JzV7O0/1wkLsMV6Wp0zLzNMA0/R9TrM782QRGk8fY5lVm9Wklvmrb4N3va1Sc8VyADXn
1Np8KCsEF8uq2/rbC5zWKIgM2dOOI+2s9Pnk26hh+j6vVt8m3vJded+uVv7t8odDqdmkHlMe6q1P
t5eouffj/H6ID+/7T7Np8IN2e3X8/R0+HCl3Z4pOg+mtP7z6w/Z/c/IfXvBh9nbSH176t9vVnr+f
2u97Ji69Uzu3dh5BeWvT5+d/+3qruX+57v138fvmJMcZ/dtKreJXo346gFMIef/tHQSOYH2rSQCw
PMATIWlySbu95rb3b4dVG1z5yEjDOULlr04q6EvNGYvu9bb427rKDtN8pQLC/mlW7ao2qTk1UQdS
h7wtvueWqeVCHU7NYuDkyP/+3dWOaqLeBurrJ8xa+U6tMlGlDV/ULMrbQd+mrTT2+uiRV0J2p+v4
4oTkpuBZt8/rk1qpJn5u2pKQp2WT2kutRanhyLUnax4r63Sk+Kulw1ltkjqFEpimHFV3oqJ6+HAY
kwbXahKABoosqvLV+7EoZa/Sc0NndJclFcrJ3LgLtIbxnjt9Txr7ayhpcxcYxcsYNv7U9N+J407X
TTdN2yH/MQM9KCqk7IXWFutZlOhOFxNATvBqPhF5TC2yB8fgRW+WHIZdyS1ohTy3WIdN7W0/nOX7
f2O28RPMCbLuXgXRLdfx9zQ6dZP9V+vav7a+v2y5MwzqFqxe8TeLQRuH3EWXLeolavK/OAxJ3v3e
tn3UHdxyA3WzVe/0Pns7jK/u++oN/uWZFDq5o+lc7T+eDX3nnTDnJ6HuZLrjFKeAkhZ/Uea65YRv
637f57b5ts9tnahdl0eRfzzEb4c1h4b7p1p5O8T/7W3U2d7e5XYYtS5Is69F5penGQDHOyzKXO6r
03ITU+vUInfwq5HqDBX/Wj/ELSZOtcv7rNqUqvuqes1vR1SLhbpDqs3ve6oXyeWgau59+235/Zix
TVaQ5uQbaWCR9Crt3jGFczb0V0zxBS684lKN+sDTxUzhq4ej1+r43SyeSKFAt5vKz3S4c1ZPm9MV
CE/Fd7oDcuPPtK64PxNzEiPvjhzU7E1RXNqFD0q+wj4gWGNNU/HVsglTxRNL7cDV/KORiYIcztrE
9GqiePSeKEfMqwiRO0Oz+i2lCLEZeMKgUUgBKAJxU4f7lhovBgIEJXlSf9I9jaT5CldNor2pPt1s
9AFiQ1y3o844zcSI6nxGuBjsiagOts7oEfMX7+2+Armljxi6S2q61EfaOn6DnAkvanSxbkMOcMIR
uG62ow/RbocpH4kqxmGa1ddQS35lJUUgRhw6lVycAj5EtnDEt7lwS2cQ5HR0s/JM8QrNLqk8ual/
Lqxsui8ScdEJBsLHQ83N9Z4H+tdHB8dCDCm6xuW8LQKNLIhuztbDmDy5BmF2LpaA1behrArE0lXM
X5JCqF0l6SUZ5ZcFgeJRsdoa41e9fe4jca0hwkf1oSr0AoDAcp1z4r1srJ5COZ7SLNEJm8EAtiIu
FVobrgnv0XbzQ+0uoGWzWRI7MDn0fvVaMWrHjhppXBZDC76e9WhaP/IhsECoxcNL7iGVA+72VHTu
pUzqr44TTpvex2w2P0ZFdEpNcU4F/eNikevWBEQ7AqOKM4puZ3TQ63KA5mDd0DN2M1szmiwAa05j
x0W11q1yZxPBWfSI2P3CJACuxpBmIMM3W9O/zFaBi4l0YieokmPsmV+H+DFsGkoQCzemtht/I0SH
TU7fo4zyttbazUue/R3axX3Cf8tFAw2h5itd8PRh6IV87L/4zyAzh72XzEh/Wu2nFh/CuhS7Bfpa
BbLaNyH6lojRfyutq0WAS1XuIkeQTRqIgNIOKicDxPYgcBfZMDzXiJGJyrAtkn3y9linNOET7F8b
mgPoFOphQzPb24To1kcyVg9W0H2Nsv6XgEa+IY0GQk72gNG72BIr5Tw4kPEpbWdBeC9Q2p99aHxz
kGMNED80Nwp36NhAfQmUP5VOcE4Pma4Vv8ravlI+NnZC8HXYxg2gJpj2kLmya52Sxexgdl27MHhX
JBRjCi5EsAGUl2zailu0mzOysd0CmUY08OORxuJsxqJgINe1w6RfpePXTk6PbueigCOhGQoGZInl
FbPA2Y/kkEZRey3DSHz1nfyQGAQLed6u4PfRIt/ehDYG7jR9RE9HU6fN/bMLwoMOAME4el9cA9M+
0S/Fd5Sm4Zr/T7S1I+Ntcpp8G442jc1oFtepdI/zFMzolgJ9I8jGmKa8fxT8qhAhggshqTteOwgs
rrS4aAPDOsYq4L/IceAe3uik2PbhAmyJjH3t2J+Iwawvddo946DxD1KeCpmk9gqD5Lw2KocBGY/Q
dRa1d7pP5CuyucnKrxNuGP5I9rytKucl1hbFFrjDgbbDcaJ/NPSglLqoIWzHJ+chHb7ZdN1oLyG7
avnhr8GcVjsrXRUd3WlHC/e9E02o4ID58UV90fqWuja4BCqzQ4rM+dXiYcTFOsT1VNDo92mRuA0H
wGiDdI305taud4Z/zvg2Hp1GrnqHRECHS4LTCDxOff650vG3jSgaaBg1G8tu7+oxsFfugPQJkWu0
kqUBssyYvnTdgKw1HQ+CP+7KHOKfcgh/llVMPqw8uOn0HJb1tQ2Fs/e7APBa7e2EgaKm06BOTVVH
BRL2aYw6fqXjw6N3iD8bsy6ewuBYJn6J2WuiWUjAIc1WDRc1F904BgDcFUTliMrGIOiJXRea0D8L
uY/yblvX0z2Kpy9k3gALzqpkVQQ0Zir5dTOX5lPtiT/49aUrnvzEagww6tEqw2oPuWW0GY9mCcJ2
KrupWe+npkXzPZfDGpTZC/ShYd9b34zKmCigoPwyagQ1FJ6eJ5K4Nt4Q+0uK4HFIOw/6u3vJIuOT
AQlocfJfdOc1yMNyLzA8BB2JFgU+WZr9xbMVLt4aQEI0wJdwMD3fk1rhPOdiPQw+aUXUlmvtPPID
45dm7es0IZg58Nb1jOS+LYKzSRMODSz83sh9HJDTgZ/gNzmGyHzKmv7R5Fz9vrsn9rLZ1PCHeWTt
/VXUZses+9zwFLXm1qiHXO66LntlgFCtZ8xHQRcEuyoEq+O4ItvYhG3vO7zHW56kj42ebnpzbq+Z
n0BQttPHLHI2XO0IzZxn+0yeFO7faQms9fT1WOMWW7AUFip42VFvHcgoJ3FsPw+E+Li06uwp+APF
iNzauOJgcufrbg6/Nb1zHswSWD95tesyc39CZKESO83Jml8KlENGAgue9LmcsBtlYUJ/xTubbkyv
pSbroZsC2oago7ZIqghFdc2vmDoMgJ10Xjyk5ujJdP8we+jxprL6SkWtOMqBJ6LeTXaa475MA51Y
o3gp5WQjCisPecRf2GvRUMSBBA4E6jNzWlw0yB57S5rrwIrvM78a6e87GX2uBH2Cj6tyycS0aMw1
T3pn0tnqqp2XEoBe8dvwSHzacSGBTj58G/pkG4X2tEnc8Gp5qLcZ4Dl8ofUTDKxy21CcGDPq40lv
Z/s2Tf6gyp3DMtXuvd7+jrOAEHAJl9pHBuN4AZxUvdnJGa9AoxEulqB7dOdLuHzSwhgICfQYLAmu
fHgtDNGN29JvfHDYyQ9hJNTTbR4U2gRhRqcTa9VUoiEbPCC3dxD7Pi3xNBnbnuvxyY2CXdwa412Z
JgTBOiaGwbG872Pd3UYWnpNZr57pULyg3iTLtkPGZoF4iAZylDtTPDiu+YfZwG8K95Pb4wC3Mp5Y
U9HiqFkVxHn0mXFhJ/5sdFoc4NmyoE9oDt/FyFvpqb8rdTxCnuOdmiGsLwhbnuwJScUMUAYexQ94
bO6YnWZz+pWP+ENqD7FLGRnHtkT2bdkZkGAbBWjhtigZflkzFxC9xolgevaLH8SQ3nTSdwe8qbGv
GauafOUV9nUIOJjC1lhHwmPNIzSh8RchZLl1dbs9VMM690jq9rCh9TEK6J58ad5xLbEvrgl2bjd2
belHbJI7WdnWgWvctjCC8M4t0yffHt56L+ELQMc58fng4hw1TK81PPn05zp2QSHV7rmG7JbPyTGw
9E3UHjOMOOcukCXP8zU51XSyTBA5QSWsPcMHkIuvI3rGh9ZYLp2QxxfJyqboh7dSH7mYkJFY4+mV
kf+JERth4/G+asUeFTNNuqB4muzSx4sp7iJLfzLHAsW0Xj47ff8jaunSovOn0RpD3AjEyp9i86IR
hK0nZn+Ii2krEXgjV0jjs06kd0YZepI0r23jCyK9YMXFEJ9dJi7cB3nccn0+bhTmfQViFlE9gfJ4
VW2rtfcoDdeG0woKCLjkIv116OZXzRl2kYWMwbCqpyLwyZfvinBTOrinczlvdBNmtR5K1J9JCoVg
MB8IIrrmETfj2NKOfealdyId7p3kBzjF+2Y03c9W6a3z5CQIfoOVTq1bpjQCofp1A6G8WGTxbzuS
7+hAQpxnUzHJoRd3LhZSP6QBXhk9eBJEGniqBw195TQ9GuZYrXHy3muCY1SkIZMrX7mrVHMtOGvh
tjNyKg1jKugk4pno+mjvNRJM53wXNiTRlhFU4V6ivWgkpMcFBU+94qWrzraJH5OfF08HRu9s8pFy
B4k8UJvib9DjP4FkcDdlOP4yO3wlwWAcjXn4RfeecnyGkH3GGDVZfzgxycuZJpYHy8najgb6jrRq
ifzcpIYZkLwUnrU2uogOnAPU4mjva3dFMH4P5pbmeD/uEseycXS0dyjDkEzLCDFvb5GNVH5zqhZe
QCdxsOpHNw7l3gv6n8IX8yYPCdhN3gYzg29luxRtggRD69gfUXz/aIqQNMEJBt5MQFKN8cJwuSkI
L3hztWJTodLUmgDEXru3G5g64ISQaEaPfpP9QVzoYTT8F0guwWpgkEwXe/7UhDV/1f7FiCYOFg54
wvXsftDbC1dpZJBddfKbdEs87R+VbX6Lq/GiVR6ZOEO+BueKICchb1XLkfp2RnwYTNvcNwF/MrKw
mi7TrnrqhFdACPm1Ds+2FiC8VqvGCRf1tJDo1TrDiwTg45Fk179eFZlhvCkaEnzEsk5tGKRFsiEm
kRpJnhUTUlU/t7k9XkeQcZ3XoOEj4opONs3K0U1TTiR60cSAlTDkKTate287DLRWp+TsYEVMKBHc
D8YUPXbLZF7syehjSzxBdI+dq5pQjpQQxyRPopX35zp4w/Ve9vGimfqfdb2EfG/aibmvfW1VIaB8
KJZJz5cR9cWVHwXapK5raE+b5pWoSpPkSksc/NmbiTVikeAc65o2XvIw9u37qtv61rU/Jzz+ntQq
pNrmNReT3BQjIbNqnZpYZmge2wgxttrlwwYyosmqf39jtdoxUYAnxPwc1RurdWE8omTsLBxoDQG2
f51VkoHtddz5+f2VhUjAFmibkfiwR2qFlZfN1w6I++NYT7+mpA4BQFt3+pzml2lCQaAmvuR3VXWu
s7utQ1BV7sOW7LJM11JtRfK9dbG0/oTIx7kmy0Tt3Cfo8asww4Hdteuy9PE3hOTJraQj/P37clMh
qASIg1VXbY+FY/JkNF3T1n9A3I/+UGLRBR9jX4MA35OTnBH82leL4c37hKHVV8RaoCkQjgM8j2S7
mSCJwTL6n/2mbAgOudTr9wPh3HcR+yXXQhT9vaigoahvlBRJtJ4QHwQI0h4qnr4ebc2PHs20ehZh
NJ3VbmriIj9fwUsXB7Wo9jV8QpudGr2oepVaZ84kRGvob/J+gvygR8E1L63gitZbniyrf43CJriq
9aZXDA8u5rMw9XX+H8tuYT8fhWfGd2oPRoFXHTk0ZRu+f9WcdActCtxrvUAiBOHPWyP25YYxlndV
G4wubY+6QKuvFtWGKNNBR+XYF9OsQ/wTwElpC8taD8nMk9vgXG77xnXtrYjw9fa5Wac7f06jDdzf
+FGQBLqZ7DnbWkhUozU+zHBnAaNag/VJHvtlYncYUqgpIRudJv3/VQQ/Se/s5v+kItB1WJD/RkWQ
f/v+rfgHeBTBmLzkTxWBj1IgoH/oAoAjeACl/l8qAt//LyQCpuUZvumC8V/Yzzd4lM4DDlAp3bLd
f1QR6P9lmnzxAgcclYMEyPg/yQh+B6dyGHLjOQ0UDqaO8u4f+bmpIUy7tWzt0BW4iUxCspE+B2cN
tsCBDEt6y+WhremrRG1RrKacB07G9Nl/4Hr+E6B+OQ0vsDziq6DjmeZvp4HasZkHOWgYGfA9z7np
w4fsv3ut/oM4pU1Up0j3W6Ft+4z8XsAn6SZeEqk//On+DlT/m6SChzGXxCmLcD4r8CAXLxjQDzRh
njNTqKJWeNAbssnD3M63MwqDoxauyUohDL3C/BVe3ST4ks+NtoorZLQGekJZljA5rQGFaUJU6n84
LdtetBwfAYI4G6wAWBhyFN+wPMW//XBiU9Y6teE14YGBRYlHjGg9O60fKHr6l8LD1DZNjAzpUmmn
RppQ+GZG/FNq2tT7WgbrA5bureMCrAn76DSIKrgYaMQvnrfPptC/tGYpD/gErtge7Mv81wTmYrOJ
HdyA0GdneOEYBvsgnh5kzdWLZPrPYV2I8xTinqcgU91FM8oNt9J/arXvnuxHJ3qqMWjjIRv3DGTJ
x5GjdoyM8ldA7MHyrL4AGFIEuO3Bq/O7kFEPoyMCkYcm64BOtj8GMj0cdHtr/tvlnZ7KZ79q6LXO
byHxWFabVrup23rRKRwQZZMlCx9jHs5QF5DiVQlFzM4toENp9b2X/gjmjFCpMT7nWU4TANUMvC+w
g6VJEEM0cNHte3fbBmcdi3ZqmuUl120CNwKeHR0P2rE/XqokI7ssLjfu0KLhmH17Z3qbKsyPfmwc
8pTTyopfc60XRw3MxAoryM9u+YOU8XQ3Jp8LnhKI8usLhlHUVICbQGOo8/XY2gSMWMRYdf5+HPCy
Yav8WRYaHRjPpQ9Q//Igm1dBdK25gaQ2BpRpqB/T5zKvv49eAaN6KJt1WgWMx/vuIeM5mpvsyF7B
hicezGWWAG/QDJeosPetxv3b7eVM0pW9sxoeucLmAPw1ItfcAY7o0tY20uOA7ncfDbA0RDxvnGJ8
8clYWWkzVXttgl8qpvo7SP1d6F0N6b1GntR2wsHepJENGkxkpAr0KRBo9McOwpSX5T8Ne6ZyUlCK
bArprVuLpoI+DvGm9L4a4jkxCuR95Zw8pPr3CPQB+eobz4euEBdYRvVJ31vZ+HOqMHOLDr1FGxjo
4mnspSLPd56/VNPK6a6fjXYHvd262kUpN3kDF8KfYwp5qPPhWL3NEX6sOTUo2M/jr9w17XVmzPQg
SCqmuOZiPOjrYm9Q4NlZAECgHgnnrgwbQpjHcJPUrcMlALNvkFunCpTJJkb2eIIuQJ1b85ZHgWVW
T8mhuU0KOMLktSc4WJYNmlN/p+4stwXqVj7N+AGBuYPPRXQntWqIqMOv1LKadH35skTPf9hFrc+W
16tX3F6r1t0W1VzjTHKfkuumtFWlOSRyPU725yiM3Xe9lVJ2qa1Kg2XP+WczLmGrvIu/Ertqz2qz
2tEYERBUjUdO79I0VpMqAO20VrN8ZVCI8ZGSO6oZtJGWBu37yvep2isJcHPLEfOYWlSKLzWnJtLt
sSWv1Es/nMms67RiZvgzLaVouzbS9zO8nZv/LhdTp6DWzurk1eHfpWtqtlanyyWkZOSNk4S8qJWT
Bj97y+brpfH11CLj+5jN5B0ByNlHDr2DJqrPXRz5hJyHFLZ1yKFIiWbq5M3UjKd4Gj4lNknA/cMQ
zukfrmteSjxY5C4Mj0vkmG31vzqwHKgJinXgkKEairjb5nNfHCzZSsLdJoL5uLCvjCgifLZpMOlG
TzY1y61DdhF++/QpRdicutZDmOnBYa67RzPygSMTwpPnwZZsIpIS2gZPR5CXaMKEuzdIGYjLObyU
5auh+3cToJRNR59+xfV7XIWB+NkNHuo1su0BwIzr0CQfN3EWZ7VuPAelnuyrQdxrUxifZJwf0UfL
T6ZV7QEkvbUemLHENrfNUj4jUxwjUVQ/lhIn3RQSAStiG/CxJQJK8amDBRCHQjIDxZvxnXkmTKAO
B40+6ljF40DfgtfuVxlsriaZfeJQC5PLr3zQHONnze/3a01BnD4oenALmNiPzCNE201csWmolG2g
OPbbvltuWgFtXpcM+QU36bd9v6shmenAf4OZB2+RzJusml5m1+B2BlVxN2i+jfHs3E4x41oZHeAQ
hRtQvs4u6X80Y/HTlvL7oDcvjtaUT9rg1QdTC6BecauLxkQ8lAQRrQjypZjep5RffvG8F6xCHCBY
g+naxHNO4uTwrZ3QkXig1daWl8Cbc7mP6o15jjNq/IF+mlp+Yfiq8IZjHqbTxp2ULlrhpgTCDgB9
Q4i2+dUn2ZloAboQdPR+JRVRFrVxdpr6h+FDyJsjfyvqBwBKX5IAVLjp4bzx6v5UeIBTxsT67Pbf
yiExz4bvMPIl5vagVdqzgQZwTwVobxmJiwzd/W4W9U8qgyZd1breztKGsb3QmStxNtzpLvfR9diV
vJfaktjktCvHJKtrnJYKG+nKgc43wKzxlno4ckmgmR3zkuUzZqHqoEudVr+XPrhmPIOh4HnTdiOS
OCpgw+a57odpG82xt2mXukfF0ww5Hj8l4lCK/ZHcpaHcRd34mlS63NhRjoogfsyT4o2f+HFw3Ecw
GuCghXORTbHJvPIl7Epin6vmkwtiGxIzmH1/6p6KsE+pGJnfmkEckLvDtBOodxI//oLXD9uTT3mD
HsA2EA+phANRD9XZgnpXTOE6C2pMCZqZX5ImuuoxuUKOfBpc62kuhi9jaAFnBVh6Rpy+04ZoiVm+
8uRHhTZq0bCSpkpcI2JXoiINm1SYuueWK61fAUICfDbnqbKAXoNu3Q5C7EnreZ1q+mJxIN7sMiMx
0MMBDsMR71DCXSxLnsfAxFkyDNaGyB6C4y3xMKWtzR0KDFA/BVsj6unD4bvuTmbhX31qMrQd8dkR
uMqD09cpHO/g0P5BUqNckZVDwfJU+xTF8Ltf4XHwQc8+zfYW68vwqfKhPZGYbHOZzKc1zYEnL/S5
usSxtY6jfjt5DjfhZm4hspkH4Q2fU31w1n6UrlKLAu8Q04rN6l1X2tWqJgzWdYuTF0GsGZJDPM0X
t5uiFTa9S5lbm0kO/bmRT6bE2OGbIy2gULwKK4OtYRt/pF2Eac62Pnny7CdL7l4Y3+l6/mlOXQyT
+jcc+5kWvmhETmd2c+/wSBtTiIiCAmN0Ol/swP9RjsVnKuUEqCeH4Dz3S0Jh4cUbKwryey/PbR1Q
0lTc57VrbZOSOHu1Ra1732zkLs9SLrzBSnyquckcYCx9UXuFmEW3op86vApRe6/xELM3db42cEoI
ZggNDdxDUd7LMpgvJo0niFnzPaodcOdasYVXAxnXDbDZSZdgEpgIGzz70QZ9hEW7Asw33Bn0uPov
7zBU9XyxIgRqcVI+NXZ4LETr3Vmd6WHP4EkPQNe085BDJyLH4Ce5pYW6mAAkfUpw3OCa40xsHcu7
S4Q9V1WPj2/Qs22AH2Zs5EDQtYN1LvkVdbJ8mKyKyUQn0B6Gb2NMFLCJ4Jw//Cw2mT+Fd703W3cD
f2/JvxU11M7sirtAmD/NAKOYpk2vmrCALxAjbljhJe0mKL16dUXp7FLdsu9KJ9vUpuyhD2fJFvT4
L01zHzLPmk6yi7BxWRY3vc66B2FHvHue333XUzAapqyOVKiOJvSoE8S0O3s02nuoRY8OMp2jhwT+
gqgYeKXW8lqvXcXLH1EUBRL3HLuTblZ0R1tjJmVuCNfCAYkGO5yKFyX/ySVRBO5Bh0f/PmtpfE3U
X8swu2/TuD4Yc/09qaKTZYfdOUjpQgWTfAr7cb63J58KOaytqMh+xS7nGGD/bwfeBmvxGoBbdT86
2Z2BZZiHRuczKcjgMVr9YJj1pgKngoMADEUzCcZ+83BPE+04ZPqB+9J8iv3yIc+M8IhVs1nbTklT
R9ZwNgJtWxvzvCnaqj4H2E5LpCr3uODH+8Acf45+a+8KnS86jp8cGtLKOaRjxGCo48nFpspJCyXs
7n0r+R5EGHyS0Kev1VSbItfFMTTlD7+ark7w3cXPY0EaUxOM4uOJ0vlsrNVs2xuSpKJlrbUAvrya
EV1cY8gSfCDLXBq7iDxvy2qlLRok8Wo2VtsZyP+5/9+ubO1gk1myWpVEmay7mE/bbecaEjxziZk2
/3pR7aJYaGru9lr1stuimrsdyrdnrlU5/Cj1RuoAXL8drfOBkiEY1JRDY5lTi/9+nV/acDf/bp+a
Cz+4lAwFDdTj26E8ZW+4LRc10kS1+H6s29snZrDo95czseNzEWJxBXTS6cTzqpUftkd2H8DdWnbN
lFVCzaqJOl7f96+4l80tj0odIZDLe2a1w4VazeZDe6Sb/ULJeMFUpA+xhqm/tKz8s+sU+66KjAes
xXTusxn/GkO8YxphYS4zHNil54ebuqddic/sGqfRYzJ50aqRfKt7uqqxW9CetivSTnqvgQ5QEITr
h+S3kFS002IUEWpxiAxysbW4YNRKlg4Wb/titNYfqe7Ye2kxlM4hPiBFGMnLdt2eJMDGOC7R6BcP
mLjUm2eqxGNspwdYGvkljZP8ImKSHXWLe5gRu2u0UcPRb/SH1AuWuFi8xJeZ00PlaMa7OTh4nazA
gZ9eGIjLy1Bq8qLm/MbkIaGiZ6oWcYPKC5bkExLf9NjWyZ+7RdKQF4ugPySaANmwc9aCM5HO16Rw
l8zgBdEwMyZoM2rzwgo3fieNrQ5ctLHcxTARRpdumRjULto0WhKLamMVj7a7ye9tTbujj1icorK2
zmZEaX2e+Iw4IMN5bi+ymi5cTacL0uxPtel4XJfZA07IeMm0cQRnG5nbNse5o3miYJieU2HAT+7R
eb2Tvp/z7IY6JrDLtxjY+y7s6eAGbX3wY/tcSN05a0OH8o4xpsxR+lZBWtCgTr7hRK12XZp8aQI3
2Ud+pV/AmusXNacm1jjrl8DR5drMl4QXJ9lR+9Es/gSkqJo0iZcXiTkod1RmkMP7gXOui9I9OxbM
sMb3NrPhvQULN9BzmuZURh1ObJb65ZvC+II6pQ286bYu9iitLN7IYXwSJU+9KVSbi/piqTl/GPHW
02Na9YZJAp/ZXfqxJ0SikNYlGDtAD2kKcsk2xYZGSebQkV02qe3uKKyL3x0adHm4yfmvJCM9GL2S
R0cwolxiXYGrLdhvzeNRyw8vpl5oFzVHS9tnAAaHNyjEXVJcvC5pUY44iLEsRwNMldefZW+emiUC
yKxHQBULU9E18+xied1XmPeBPRm481kbaXOzcS3EOFrlpxfvrz3V7mri+cS4E8AXOABX5qw7WUMR
bOyZO3GyfO5xYXdrf/kMwQvJi5oYfQLF1DAE91bBQNBJYYSOf060JKKhrpbfZzUtBbWAlHPVk6qu
NvTLS2j6ol37sKOaVUdT29Wipy/g/Qx24G8bbu+qdr4tBh3kbrvnkfe27vamwmqL09x/tlIEPfCA
kuzDqYvIZQhALMGH87udyu30anXm+UDlLKQXQEA4//mRL1xgp/r+tt/tbW+n8tvZql1+Ow21s9pv
6JK3vK/vmjQs9pFNUPZkRYwKRPac9d7FH6EFFA15QDZYhWtFwXnhLCIztrX7FEv9OqLys+UpHeW3
Hzt3QYxSwGvlfViROKBPb3qDxVpmAb+GxgEq5OQw9nKTFBmC8SJHugee6sFGy4co/dx6+j6nZrE1
m+zN5Dl367tItfWOka5dISO2+HXaEfVYoQN4Y2wZv/rlPqmIpPBl62/HcZInusz6vugE32CCF+ze
/xqWs37n9vmXmHHNnuoGw1GLHj6L5pGTwAONagoIKnohzbhGco7ugEq9Fvrsfx7ib6Kj0d7g6wbY
UkA7OmjN8FjiOkchh7B4ZvC0lj6kx6zMvqLtxGk4yvFi1xSSxt566+32Letz+7hUOrZIAuG+TOl9
Zw9f29C/Fg7gFBDKUZy159T4zDjNgaWRb2miO1uu5yRwVAYlVX+Ex4l0Tuvj4Dl0dATzYN01rfBp
AEz1JpyjM8/9BF64Yge4kKFTYH93RNAhnh6PJT/BJ1g9DhV0YCdoOrN9oGOMEZivp4ZV5FVABqbe
Y9iQrmSPFtBs9e9j3b52uoPOnEjpSqJcTsQXmTrRc9Fmez8w3R1fkrtxxM5X2el1QH+xIzr+QRvC
+2FBovBTtk/5Ac1cxhBMg6rkNo960KFdS8j/HDSke6Dyzo5Ejpg8aMDn9qkenqrABn0FxWVTVWZM
AboX991rGrr+ZYRn/KkLklNH+fJY/Td759Edt7Jd4f/iOd5CLmDggTuyE5tZpCZYkqhbyBmF8Ov9
AdS9vJaf/ZbnnkAAOrDVjVB1zt7fVmhwuxnaT/HL2YUaaDejLNwr2FsbJoUNfYTQd6VK58GI5Q5S
irtShXvptd64BHpAaFRmHdM8H1CahN6pivqfZi7HPQtrRvOMUFIQlVE7Q4LmT9AFMlNDQ4IYQTlS
OzAgKbZBqG0TpsRbPdPbdSzgpcHzhuwwTto9iO/bzkOw4uYZVY6OcDKnKyGkjPEfduglV9R0/srj
iKLSZlHk6/fpKLudr6l+F6aaAwWq/86sD5ScO20TzzEPVeYdEtyhH225/7eO/4umr2k4Bpbu/7nr
e4mapujq6O+ZQb9e9GffF/P4HEgpTBfl4WfT13f+QRiqSZ9z7gT/avfa+j9cwzCg5Ahv7sLOf5z3
b8N//zfLxU+OEpN4U+qwFq3k/0u71zTNOQvob51E3OfUT20cSYxLheX8HkVWGxQMQc2GR7Pt1p4t
70l/aPcMyzAihvCxxiR19k5CgsW8tSzc0NjWug7MZ0zKgzLecUoUx2XhFWMzrZdVvfYo7bXTbRJl
zDmwOURt6t7EOEZaHaGbL/P6bEz0R6zsp9sUa8n4+aLj8YuUT2Uy84d1DbiXl8fnYKDKM5gb5XbG
NQBnuB5cSVgMSOS8phWY+x15MAZDRa+bHtVoJPtyIroTR+LKpQYyz6QchvVZvzFI9mlCgt9or25q
lCagNIbkmiRbtxfHCiDbF3045kRX09lMz1C5D0EefG9K193IIjhPPkX4CBR8A6/bnSpkZFFirU1v
zDcEQgEWnLnaJh6XVRCUajto9LRa6RMPfFC1AdSrAvzgVT0QvAhRGRSpqMFKkPoJsC457A0zuA4y
/GZEYCNQfuZ4NvSflvnkU1GAgkoaTEMA67Zxw3plOijlJ4+WbmFXEvAVrJ5SPYMaCtckKtYUvsZd
V5xKoof3sYz/cGPxkFSmeWgTuYmUnWxbS9wB0rlDTndojXjY6G7JjLpCbl01J8PE5uJN28abwqtM
EXaTxlSYm2zkrpNHzHzGPrj0AVxQAmaDbVyJO6EJY5W3bTZrV6615iabCCDaSiV8YjHxfSRB8jTl
3LIjg3TlSMaEAT8ADp6+NbBIqv7n4EeUoAJ9TkZqN/1Yp1SzdcheRfro9D6WDaaiRd6An2u7cOVL
tNyJX6AYFUG7QoIX7LIWHBXhOMMh1NA9D/fo78KbtETjR3rbE2U8ZtStRqvCu2R1qR34ak6iKoyT
dKyfpGHRXApaA+4dP6/maHcREYaZg7dhNPY0CThwUihZom4IKejmwCRiZm4CW+QbWeqUbGU+HnpU
QtukNu6nyRDcmM3wyWP4nY9AXil3UyFOdaqybatddUb1JDzIg6Ort6FzRpSyKFpTID8U2PMtUGaT
+eLGsy3qvVpa7BV1+2Pe5O9Rej+Gqc8n0McrOFbuFZrzrOi4bXrTmfuMGTEmOjiboT1oBAZgpKgf
XBlTdzXxE7ScZ17d8407zvhQujCgPfs9DYzsa9gwn3QoWWVHe/ToPTC+t43JRBf/JKf8jQxJ+FtR
ZN+EEWX2pniQ5RjtCvTMZOzoq0pDQmW69sq0xj1T4GznhER9wV71vZ5fL4TW1er0ef0Qc502mjsj
7E4qCka6DeVtAbu2rWrI52OjgXJFBrBHx3pnDe7OdNwdvdVpnQGjXTHc5Aw3Q33fZjHFY3PALTcC
SdKrbe4mBOzUclfiWVIdrQgEHwfAqsnFNKKrOZRgYNdRZPXEgz+3jTbtCTjM8MfcmHTbHy2efom9
+BbWx5tQ3qHpO7C2GuE+GUK9jAM5y3x1Kk3nu+5rMN1x/7sNv/E5KjHeRKyvPEcHKh89R/DvkXbX
4U7CDwuQ+5J0spYy7LcUnloaCCpf0xtNGUtQts+cO6Qw01WBRSJO6ktsJwEuHZCQU1MVhzrwdrNk
uHSK73WMTV93092UelviY0ZAhi4SV1//JuFoatU6yCI8DwEeg6YlPzUlQMAv34NkDG5N7Nqws2cz
QALno0ZhQDLNFG5Mnc53MNruuqoJi2H8qLq8Wts2opu29GpE6/2l1aIbZ4rFzk6N0zS5VysKyn3h
luU26ZrvdqYVO1TZP6PKfu2IYj6YOTMs4gCuxmgx5h6mCgWPXu6tvsbLb8ebnEvbZozcQ4iGfTeO
47eRShlwy+kmUKK50bNCIRQPL/B8T72CEIQSECkGCMcq7wmGTbKjWaubJo3Mu5reIzKeGOXhHtsS
RYQRWHgpx1vCmtvpRQxMN4NGN7be5L33I3nR2AcaI+jOYV/dVbQrb+Iifa9U9CPOvfgUqLCDGZyr
XTh+EW3ibevRi7FMDqy0JPc607c6qjlfahAd0Jf9falhn0VcD7spSvubRO//GIeiICnVvvQNiKio
1TcI8CsGq3NqzwAUmlvLvW4/VtjD3kX/4kbpayuS5LGPQED5DndNu5dyjVP1Z+tnTD9i9RCgrdp4
/oDjAGBUAxt2TZrh16g+915yifPgqBfDZpjnoQO9Adx+R/h167ZMSZgIpL8RBtMov+RbapX6kTlf
MGnKRz3Mb4qm4aqS3Y70Cvf6RG12ADpqNbjxsNe5EX7RyO9KUo8wbPrfDfQZBp1UckB6tSeS7VEv
suTWDEMuzFVCQOeAqQVImj3Q4oqiyiADtvqqjTDTrJRQPd/vg52uIPSnQUEiijs8u+H0GtklzTZM
hwbVeZoy3deC2MVtobfg2kkPnFxErq0hKOCSAtwYWGisIefkh57p4Hkh9JvG2BhRMQS+9WpRAkWo
q707Xgu13qHLXMdEq9iewPDoV9VtNMJX62UQXbBNYkylaJe11l1hoL+WOT+rwKbc5S4c6FgkG7c0
t27SwMuxp3gLgCWHKu24+4zBBnYa7hQNUwvutVcabUevhM+Y6kV41M30oHWwtgBylmekVuhlneam
qiVJDl3q7kShv3S6otmocwtpcpoaTCaHJHRXRWL9CEfaT7VD6EZprzwz2ecl5hcT+h3qXnEQnfbg
euqu5zBaO81JrxtO46jRfvj0pexee/L1+CotxTy3aW91UvfaqT36EWlYYcREuxmn16Tk5LVN9LxS
UmAp8+aVu46zy3HmbgaPm5lw8E3XOj6NdvYaWJAUuGzKawGPs8GOFuBpOWr1QDOoMI55i3Fa1wDj
KrdE4d58DSaiaOtRkBxOPz/Co1AFE1mIWgVGVchdZYF9GxtPP1BVnCDfY4QgHqZYC9sw7gx9miU2
6fOAVnE3iQQul6kHeDNytCq+h1ZWTMk5IYRjkzFWWIevmmFBCayJ2fCn2WejyZfGqcet8DEEC2vf
MYF1a9zOpdDDbZI58ZHTi46aTkoJkfAHnQIiSird3SCK5ApGBdjGFIvrmSIaJ5KGpzRhRNqbCcpv
8wjhnIa3i3EegmA2GZJxKNKqvEVqYzhAyikwMiW5jX0a7/oQwN51bBwmOObdpt1MDiOWznni+KRe
3uvxanSxa1PRJmU5g/bdd8aBmzdHBtoxeJ3tFk0q8RO4hpUeklk7ZTSCKwYwmvlTJlaDi8j9ard2
tcHQiCwt6Q+VHDYyV8wqe3uEDF/suOeEBChIZ2thpaebOW1HzKidnC+dKQYyguqvVml/HUyOlciu
T2A8Ytgbztfcoxo/ikY9tThEN2bH7XHZrFRuYGDhbGwrWqgE/t3FHYPT0XEOLSfHpos79Ddp8YgC
M99lgsp2Tw7Fihqzt6bXgwXbhfNv98VDZZEZRnLEjjl39ZJJAAsuvVCCGdBW2E180nVK3i0DdscJ
mzXJlFV1r+kgjtNchFQuJ1LvmKY0bhWf3BzpGnMM2h11tLX4ybOYKzci/oCDsHhRVeZSDYquVjZ9
KTUCtAtDs09Gv5Emlu2GKOveJJPbdbS1iPHfBR2j4SKIz5OZfB/iKQAkjovaHfpsA53+ZBu44xmI
EK+nmq3hZ+7G9THadhiEImpxLgCva1OR6OlW2wSPp01q28oVaseco/mC2IBRdZaewC0wKMBAVwxW
gB7dIhWzz0+tUbjnPkGa0CT13ha8ObZD0zMfCAR6a7DTmqF4Gwtcz3pCO74r4EMWplzHPZfRwfDX
0geqi10dzl8U8kkvNXmvt7rBf8SbsPnKicOsIUdOfg3LcTzWVDoCZjBMHF5rz473DR7UtdmqPZfG
HxEk3HuQ/6caxc/MSThYLQjkusxRiUIPl8ewEcE+lOrH7Fq9GNzY1wH6pni0A3J01HtKG2A3OIQ6
R9oDerj2JXTcbB+F74iz9F1X1cN5mmJcxRgaxuNkD3TDuzffQeXPVEaf/Ogiqn5dKG2mHgb5qq6J
qqimV8Wv9m2MSTIakvwPcjZihUWoIBlLN6CZVdO1bAXndOhVmJpNc5eCc9xM1G97cn2EcxB6X6xg
i8pD7UY3pUfiEj848SXS+2G6GsMszbRXgcuVsVLNsyyb+IYeksTAQCWp9mEccxxNyCPC7pxLLVrF
1cR9QHiHwjbGve01D9qcheUPvv0tI2OviAsI4Vr+bsbR2lVEKdRlhYGbDC5+HM5k5sBb2Se3A+0X
gluudWumT60bcYF2+P/jugb2NWBS0szgQA6eg1ZLZ6zM97I2Obs3QJGj1ZQaxT4BkQGh4lq6/WMX
hdwiI1LXdF2dgwQJdjOzhGk2XId+erPK7G7Qze6sbEUOpUmTK2vItCzyeWCFDT2Ad+twT6ZREaGv
aMZ7U1n9OtfTl0yQYktXYz3YlBJrZ2y3uVCHQZXuLrKdYd9lskcYZX5pCeMCPN/3B40ksJVv/Gho
HXGeZn/EyEWgHUc0xdXVZLLNKDOh0hibzUEF6smnTHaqbQxvYcI9frDERjIuOCP/ZTCWIcK1LKJK
VSEvZdn8LF3NJQOcvOJUPEYdX3ZMeiRFN0PHG0sFwM/L6lLFIXzr+qUWIHR9rgO7wXatnaEr4+LV
KzqeuP5n7RltjTUaenvrIxSJmgijdY2gXrNRGenmY9jS0iJ74wgDs99McDTCGJR1JMhvkny22Zf7
s4mM52aQ9oEep0UwnR5Qdm+xH+71LZQA/POp4mJS+h1xxWZCNK59Mu2x2vVRk22pQbRrNyCNx8DZ
fNKT5khYHgHvwBRgyxoVWbeEk5YtNlsnfwal/HMyebvMwgneWZz8Q/qdke83woljKg7tWfYc23nB
2aZnsKYJcbZvfQTEXI5u3FGgFmPwVomO0wGBN65aIrHKSv+C3E2FJZkjVHDXTlVfNe8p6mExxxDj
qKZ3d7lrmsdK18wj1ymRIThge+oK67isLQtorsCvu6PnNgrt4n1VF/HG14iBXxYVsvljMS+WTS7e
xlo3+3SdZ6l5LOdFmPY2t6M6vMVwEe/BrCJ8S/07N0iCw/LXmvkjLIvSqpqjEhh0//wQeovqFJlI
Q4ctmHiMxbL2zzYhwJLfoTUHMX9AnYr/sRHfCriISK7YWHaTeTtsE1X/1Gsj3zAEYeo9Tgyc5g+7
rFkquqYM83cdKUzQbOdHNQS8HPbygILZPGaS1t3y/VhxDnjEJFrV7mLv6LadYixi0cLvwruWPNmV
aE175se0N12dbysuPMdiXixrsOd/rdX8TMsz8Jqi7DTrINq4vU1+JY2hIzUTWnqN7FZKL/qN1tFM
xwiLtNmaXzdAzGlafiY78PWbWslNkVfqOM2MyWUxLPTJz52KOwpHiVGsmOveaXXSA64UimEka/68
+NyXM1q/ySF2ucjTjq1r/FqkmqIP7kVPgzuX24TxIMnOPFL9K44qxHFbdiramCgSj58LA43KB5+s
8tt+4+myWfVYcw+GXwE/0JLyZuT2fIRFUB0FY3QOaPgudq1V/EI56QEEF35saolOYivWrBXdB5J/
M7c/JpyJB8N9W2L8dEPm+yqMzp8CmGW/VyBkoA6qZo/k5GAHzOcR8Nipoy+Ywlep33E8JwgeiPEy
4ssSMZgMTkocdBQjJxdevO57AJeNREH+uUhneTjh3cOO8KH7ZT9/Pz6SLxeT/KmvpWE1xwmMyLHM
9ZAqHsincTTKvSwE/MQE0FMZIq1vAGx/LvL5jzZ2iy5u2XmHObE5GpVsj7jnOIDmT9GNqc4Yet6u
tbFb56lAjFYXT4XDcRfbWOo1PLZScJlEiUqhlGlSnuvYdCW9/bB98Xu83ojEuaYb9lc1IG+ME7os
lB9+mKQmwwSwDj184QA5iVcLuFHBOKymWYvraAkK96KiM+QEb6RP3MsQRStyw10XG4+V5X8BG9lv
A3iW0Oj3RRXfRSPJWLZRtRdyNYHAuS5p2Y/w87EEZyEAb8d7GR15tmJc3R2jdaKien9HLEQWDeke
bSd5ClTpYpMgPc12drFcIb7KVbLBLundzP6NjesdNQKbtoWVvkhvoEGFHTJJM0QIPorejAa5XaeP
RemR1Je1fzCk6w6dw6hUS16ixK6wj3C91PcqHWFtOByCH6HnuIAwg5LS4onuGhe8rQf+hSplcbEG
LcfG3ye7uIb9n/ZqpdMIGzrrvUVin7Y+8wkXxX5sam82Mmy8ETCrWlpV5AoHG9WjA3J995uWvjSZ
mDZO7RLWgH8BpSKWdDfRdkUvSI6PnaMX1zA40tq9iLw+JLF68XN1UXWB+7FgembzP1ulTdXdNR3I
c816rrJxXXQMlrNe+1JYOaDBYoIYM88yc7UnotFBRYhf2cm3xZvyM4DgIIPSY5bX+H9JSaN2T20D
45YwjLfO4q4qXFNsi3yg09u/xG1fP1HJWrlmv098ggj9dG6qBun9IGH3NHm8cwT3NzwBw1YY3aty
PIZ7FQWo1v1Gwyb97qruLRf4LA0RfsdxDU9w0nxoYfwYmuxIXujz73zhX8w03nqp2PmtiXkchbxU
5rvK1GOEQpVAUTDjAb4bMW6Gjrqnbzj71qcAQlliNSBt2dcCBFZmk+NHe4ORTOGDcXGv5K0HOoko
jsJ2YOEuRpDRgy2UdbhPB/nTSlwHSQMkagzIVNfU/VRpE9JA4pirjpmdXsKkKdIzIA9EH43/zAxh
WI0DU8yWMQKpH9QKvvZDTD6dgwahp8JIK4RbSRgVdyPuSqociA0taErmGD4T9muuGlFTqKK+um5y
NGPGXf0wmfzH4QtdGIK/TRYsBbccUa53ZHi61cYdiv4CRD3eOuRSresLpxZHl2PfxiOqf+k4b8gO
iCTswMu7E0O24UU3MnsnVfs1oM2+0Rw9ZW7PYYaikspFzMCn0HZhmL9Jfhjm4YT1ytDexS3N8o4Z
Y+Ph3yIfCrHuROJTNTehsuBpGvmkgeMhMycvZmU44YWTazW3MlLRIW6EB7xWmTggTAP9FRHbJAgr
fYD+nuFxAgFJ9gNfN7UY66hX3rdFUhQUKmd67lxLs0SeGQdq3VHqG11Nnqr4KzxIjWALlNAGwZky
Iv8vTI178GSvbpx8pbANZV1iQ+/LQ+kZ8sS1dUuLfs8gDmBXSxzEwNQudEtjE5ZE1nLv3TstEJvR
rJ9CGitMTd41jX+DEKCeGjRSRtNq0+iWC4xC++HY0IaE0v+o+4bcpsF4KaDI7UIThBFjoye3hxjg
JopKQZBgE7B9Ov3BABNYUX/GQsc1i1qyT6F75YYZovLZTT0ey9B97pPWvNOxkG6bgiMvKCvnUBSN
RGrtfsub4jkHB5QItCUJ+dU76RHA7eAlyBM4VNGY33TIRlZmKuNtjncBxTI1sp4reBcSQ92ig7Yc
tKk+SUwRkxvT6vjblCaZXN6G5IWpyFm7dfViTnFw1Cy1q3wJ88GIppdeeQV5MyaVtck51CYgnNGi
RGvuSqseb1IjOtuR/5KUEeGXHtwGA6c69ZBsP47RRYFyYtJFbG1abkU4fpdag6UqGPA5KfeJgecX
HWYIZawBegX3f0JYtqpt1SrN5CWK0Mjr/pcOV9DaacEX8pSXMCipJouj3sNqSUscbWIUj0CottMI
rM7EehTTj2HC55C/IAuSTdSXis7ByggRXQv1LSp6k3mt8dAM06wb1+DjBDWgPtmfld5dmyz9STHQ
VqS9LuBRm7oYfcuMMn8QHWA4ANn+axHNXq4shWQZy/SFuma8C2FQHJdFVTE47bjoehmSSbIjyH50
bRJWiMDz64csa3o8Uuu66o+pqru9W8yhHPOCeNbuY20M2kBfh8CQdg2xLqS7eBXMidKktdJp6jQG
NuAQGhOeMR26SJfbiJokbTo7AI0jq1VAy09iMzkKuxlu0iC5ZCk3Hh8/RjhwGwf55ZGz3tcDFiv7
kOhE2AKgGI6k1xLhS+GWnAPGr9wkG0YoDGJdXE9m3BTEB7IfOrS5z/qaSb13X1G+R41DezJKHvqg
dXe6RcSJhff7iO5vaB0wMIDhGAURmOzTyjog4W9QEEPJI+kRgpI2u3N0vdyOepqdrMlLT5PRZSdb
QmRm5rmWI3r7Ve+2/qqSmG19l96MazYxVDuGne68WNaWBa47plTLat7J4ljsVAgPJo8oDA2zmi2N
jZ9lZ0Pf9Ti3U8JVmVkRL0217F3qqJtbza2O8Fbq47LJVK9cuRqqQiJU18uvJYLo168lYKZjO67P
1SCqjWfCeprqONl4gmi/NABd4zP5W0fzn7KHnNq5zKGtA/2V/b2ewWuzIP/dxIGzzUaGgZ8LCy3l
kZQ5SrnL6vLI6Fa7wGS+kCQkX4UtaB2Vk6QTlm/JfEyOOsFeBL/XFy3vxe5v+9ANXZQxxZyozPxc
xP+7wVQ0VDm6jfmlyxr96PbQ5S891jlAzwP4SiU5E4hXmfUNtv8nVd6YpwjTZMOOD4N241sZtZl5
FuHPYPVlbVk48WCujL4oN03fRCdTafs4p04dxTXg1BnITy4G4iR5jPyaWp414PkpK49q8zysJ/BT
ApSqOcbmof6yEFGHK1+K22ye1rWR97MYqZJyWz8IWvOdFTIMZwiXRxw74D/JHMdqxrRloGwwazpo
2M0c8gZOTVcKsTZmtDfsNOY8fy2gEJCgBvkRfzLEer5XInwj7Q9bceBomBQ+Fv5fa1blO9jUOEad
NvR2Q4SxwQr+VIt01TZN3PJmM4bTjHlD9nLTujb5LJxes4yQOEmL+Yykjrv8EDBiEZ9MI2qOBiHh
xqN9TeWj7WniMyQvCwwTXp2jxrVAV9ECokCZDdp+mnHBMsbVy/l+Ey7ZAITUg+Qb7Q9ja1YGDwQ7
57vl7/RZJjm3nPmS1zSBvQus/r71Jto5omOsHhQUfu2WD6vsGw+waL9MhDQYoSopXhvFGYbtqzjq
kcO41RdAb+YMg/kGf6zmR5dNeHftHlzngcTk/qh4xoYgWjSAk82F0prngn5YRdw5OmYgzURnKKTx
5CmKwlb33TXHh3iKm505T0XFjM5OF5z1sj1IRc2zjvguVNGdRFpFB9KZV4sEZ8iHEOj//BGL+fis
G6u+oXuwWT56WL2Obloflk9apBSH1yiOL6LhJ1SJib0QszrHc4qTqvJJ+IxOoB+tQ4ggeX7LsVsi
BebVZVsnGnj527SqCDOZFyZkZwzxf21jNQNEY0/3Wpd8DaW1d/vQ2zfo6LjIzkcXRwhUy3DSboJh
vrjM+2oby7ygC7FZ/sc2sX4pTSa+h1hrXifb8DbxMKz0+esJAcwm1hFAuws4ulkXfWJ9nJvLR1Q4
1FeAiOa8VqbldeZ9D0Yy3+bySFONco+R7LpsBSMRtUOmtmJGsge0D9d2iI7QEIpTZf5Yy/mybC6L
aX6ADJluA/iWEdD8lGHUqp1lmWe/AThsp6hL+HVjATqVG2RICBwIciaBCvWfyrLkSCIRMcTEaVJB
f+UOpmHjzdJ9mdT3GrjWqny0MD3jJu1ujdxg+iAD7A4GJAFqLaBk6ouK9DtGEBQjuXKZaZtuCB+G
lVEhTLZcyteVEXIOakez4Fs1S/WjpK6Jbj578ErzNW7dNzclaKs0/A0zSsL8SqKXhOOcU5LE92Uc
z4m27dEpi1Mjyjens+h3OPoDwvdmlQlUOWOIxqDJvkofunKnTJxokENzfFFUSnQSJL1kX0X2c4fC
vQouBfLiwnT6Dcy327hPvxZNysXWvnREZ6xEUvygHN88KGqVak7WHsLxIQ30m5bxmCerds2oEDeQ
1oID0INNnboXyvR3XgyLWNwbIiCY2k5QGrvRdUgZGUcldERvtLeWiY6MQSoDlbY/lHXxgzMS0LDG
oMzEpcSduSHPKjbrNR4nF64wjZSxclx0wvlhzKvue6HfOSKwf4RBPdKamFs8BWNUlcmN1+sv0tau
PoWLbWwkycHt2z8MLBtGFap7vJnWuik0f7ecjBSdu5s4Joswr3GNu95+uYr4+Dym9bKaDBJh50hM
a4qiYGyNq5GCVSDtyT8OmdAPi4Dx/7We/0Lraeg2Esn/Wer5H+m3JvmN7zO/4s+UINP/hy9MFOie
sACBzACdOfn73//NEOY/bFs3dN90zFnx6f+l9xQkAdmAbmxhe47lGA64l196T4eH0AXxqGV9xA79
X/SekGH+i9xz/jwUdx14y4bHf9T7PSQIRcOYZZ1u/6TD/0c9jPIcTk50q7o03fhkhH2L0BAlcKve
q3xGa4aGdV/HTXwwhFD7oi7gc/UDxTIwfl0HodF3nOKRzhkakGgmcqXl47KQXQsaJs0cJiZj+Sir
kjPa8e6EMOISFqLPrCvRCReaXwGRYTx2c2zYNMl07SFFAa4x6xCYfzdpcflciFIVFy9sQ0oTkeav
G5J3Np8PL2vLc5Y1pYR2xuj6uTs3A/oyWUf8tdZvEIIar5SCb2k4dD+NZDjRaOjexnrI0co57m0q
k/SYMK6f+Q7Ro62rCZong0cxzcMsvaA+YQbVZU5nvwEP//y5a9m/LD73MbjbIqfzYXLwIg1d2Lnv
7jWrcOmkVOVwIn96ODUJrLNlkyMtvQFD+9/2o+6oKESXWHyXZy+Lj+1iSHhseSOG3ocapOONWJ7v
fLwKNfshd0C9I11UK4DSzb2cVUT2qEHzTO0MU1XnFKTNquyUjJKM9d9XAwL1TnappQefgR9ZsDn1
HATsdIXntakvuOLSDY5P86PLA21VgJ90Wm+nxyD866Su3qKJimeglOSCL71XdD4y88s3P6ChOFDj
BvM43IZDho1u5GYDLM9f57XdnLy4s18ME81HX1Zvg+nmN4LmF+M6ntZH+n0BH/VBxG7/t5dXUtkw
Z2S4Z6JKWQ/0SHT0vOruY5MJi33rBhrJwoFLlzqnzbOyvSsdRvwKXak4IiptU+H7vgqjIBN2XkBp
OoWdYZ8+93chGithyvtl17Lopsm/2mkyJxH2v94j9KmfFXLIdtQX+3M3L5TuqPNElZgiDsfXbw8s
T/nc10TUaawQlmEpkK42lh3ujab6smx1k93WoFV54Pdt5LA8hEFSnNI0E1hdSe78fGZeZ7Opgrif
j1cuj0REIAQV9Sy8Qe3DstDTllqkxlwk79qHrjTaU51H9xUN/XeFYXoEzfPNKiOiGEpfPo9A7jZR
IcyrCfMekx7N/yDuy5OIED07BYxaqZda/xy2XVBvybnUbsNGxxlYjcbNgGHk7mMBgxZ/v3H82675
QeLRHbIbpL/9fCBSfnT3TgMt/PXa+YlZ3CBTzkEexiZltKqtPO7P/pPiP/SwLGyT37lzQxt76p/7
ELee/VizLhmGfAzyaXfWPe3jRQGDOOZfDFfGmZTld1N+TigLzRuAY4Ec/201HBuIWn4Jibu2fj3S
z8+kuI4ujlHmsB0tQ6zqBoawN8oMES1xmx3XPQbSIaGZ7Hekwf4AwT41S4ZpH8/rpuDX4xmkNCsz
jqMiNlGjXfFAOuj4IDbL+seiN+njNMjzqioxHpZ9qKeBOQT1uZh3DTLLz+gNXz9f1IY1eKT/+qbB
xxsUUl2hr1j8jGF+Nyt+Jjr/l2Bi62MXStAdehK1XjZTo8nv/JE807+e+7mf+lGzyzRNrS3OaWj6
BOtMtkJpHps+clEn+0G1TtPS6Tsl+IoOY5ZcKMfyBOfXXeFfP8GJwZOA/fzbeOCfUeP032+yvu5b
puECvaIsjTb4tyS+AmtB0TaT89P1RXdDV1WnpVcbZ9PxFSK+FClglbXPCLFpsmd2iQYfBcy+nL/z
ziOHZTCdq+z40QzlwCIYGYLX84PLvlAaiOyYm9MqjZyLQVkps+vEO+Rx/D2dHNgIBA+Xk/yWmByh
KSpxTEb5btlaFugXU7fLnj42yuish1N014YoAJ0WQpXu+915ebBEYgE5tKZRM7+XDqGmcbEjiXim
BaSOdrSmUduWqY4vNa3uZJjF74YevSZJZzzTJ7V2TMjEbjTg0oVUGcs+1u9Ah4p9nVrRMWiQRFBu
LrduoOfPRk4gRUiK4X5Mo26DFIwg+z4nZ1op+4Eusv0gPGMumYqA/IZ43lTpbTbJ87K1PM1rKGYz
5bB2YyPsh4+nHTrsFNhireyuYDAPODzW9n4biWdH6FckZOp7IBODDpc/3U1VjXfEl9ihs6H4Htz2
9Hy2RkYlZUpLhj9t4t7+7weNaTL8+5sRx+ZQIHrbEbbjOa7l+cZvB42IzSGj7ibfe6AvaDbqBFWT
Md1bcpvEJlXeSvk0L9vqzvXGbDcGTYsQb8ie9DJrz4J6HwrVeGBOlXIETPCWuZ5oJ8ai4IVIUNtU
hQpOnw8sa8u+5XnL5m/7Pl/72wP/7Mmf+xhhmrQVxAHldb4t0epcmIFpB4NAmX2ibHWXQQNch7Zm
v46ie/St3qbXIFdlY8kfJK4bM9/acs49ToEjcGbr2Ne6R8dj3g4ZIiBymPd+rC573dZp9ia984+n
z09c9kOoGGidd/9J2HktuY1ra/iJWMUczqWkVlYrdfQNy2mYc+bTn4+Qx2r3nj27yoUiFkBKbkkk
sNYf4j1pvZBUgFxt2BoDsws1ikSR5rzZYJUGJXN/BlK6Utoi3ySOmcwVp5MfY7VBRTtsK4T0Erp1
AvNBHKLYcAxzM9qKeSI0uJOoYhLymENPiEeD8a2nDL2vNX5rY5b41Dxa7cEN5egMZhZkd17LxFgV
IEcQnbVWis42SaFVFFhIYE8xMU+XCmmd2C2iL9NposEZSdo24TChb/+e1rfJAXrNRuNPvlDLTgVk
HoWguyLtOUJoKelNEytzGl0rqG3HANDSaYVwHxBHIlYFDZI7/zTclBh696ovLT6dV6teRRG10r6O
cVfuTcf7iX+88tjbjfFixWAINS94AoDdXf0hewC4Jl1yWUID39EAZde+8s3EQsn1bPXVGhMIm60X
bxBMlq88XL6LCQA8f+aGUV0dIyg2gJlk7IU16bVs7JWed8o3x/VAM6MRczQjO9/z9AHJPQ3EKw/1
eg/4EikozcRWavQOgJv8w2CqGZpDvrrpKtV7ZGnsXwu3PuFPIR9QFfevCht12ANYcIpB0bRSeRpK
RT6I3n0GwkScPp31+xpiBgmjiYHANerQ02edmqgPhVtQl7Ej197eDsNMAQCg2UQ/HPYn2KPSyiK/
+1AYjfQC/QDkvqxDvEaF5kXWoATpNk8DMWqW/QLMh3T1o1S6dEmzMqZZ0AqK1f+6bf1517JkHnSG
7pASNhTHZF/L+AchUteP+kCK4vRnpDrtKVPbfNaFbvUtj/xdG5XgyqJHXHQoZLdei0aPpT7bTaZv
61Da+wI4GqBot3ARvFuKp5sdoZtYwWbaBthZOdRou2GCcU88PpK///72hZztnf2o8/ZxqNYpUBqK
zU3Xnp7kH97+AMLPGcEJ/ZC68FA4afbSg3ZrYlt7q7S82aSdZ6NkoOlvIbzkWdsWbCjYMD8VGQ4g
bq6/Ue0O1kGm2Q+i6zbZj1irypNmS9LZggx9Oxv8/VKvfX8lrg3271zJB51KSoosWQ+8ykNvaSeX
6pAD7ePw1q+tX0eRUaCPYeRDtauzRnrIhrSF/ZyF7dF3UH02oACEjcGb0JsNHOC2ROMzsncB7lu3
JuwnuJnod6FdLMZcBXqd4G4hnn46xlJBXdtvOuQIyiNZv3GyvLzyG/ohJoAYxQwFLtBlHGNrgydP
tKx6p3rHRxwWgRN9rSp4/lHPLQ7yvPo8OjLGA1WuPcit+bGrI2c1Azd5TSzdO2C54h/EkWh8cs4z
RFSa5aeBYPSS7b9//CaWzR+fudPHz55Xk3nyaBYAlWn8w8evaN4gO31o/mgruzSxcQBf0JrloU/k
IzJSw4W0PY3loJUYoMhiTF0xEEv1Q6iaw22aV8Gd8z3EZUwIp44ib0ieg305U1pwz1C9nB3eVC8t
agVnfezcMxCqaGV4DuJGcWaFcL46FE3NMECEkzPExNHzXrlXGztxhoibQM64qgiknm6Lq4qeOENc
NVF8dX6/ij9gGxcaRbAS8+CUbguvIitdGPiX15E+vx1OfXEkms72jW1nsv7HlYLDhqqKXGrog0ZR
uvz3T0FR//NjIPGlKw7C0yqcZuvTTUQN0piquqH+iHP8VAK3iI44+Fww5Ii3Vu5FR9FMrN5jGGjh
HPBTvhQxMVcclbU12U44LQwxzrgPwCatN8gqvn2KD30ZPebd9VM4ml5d9cJ9nQ3+7n4ZMa2SQIWr
sSbdXl3Ebo3WQshtasD+v9/vrzMQUka4jJ/OnwNp5UUHj/3NPX5/MQmEnZ0q0k4MiniAThEaXWW8
Su5QSYGSvPU/HwoYJRBzZ5KdAFb54XC8z/W1rACYOU34EBX9WsrxFcwlZ9HABTyYyOccxJGVYArT
9AcjbK5BDznSK+19kVXFzMYVDHpnPZA/n5SoxYhJGnIvugP5qWXdgUSJQlLYIHC750pVELSpvAsZ
qP7Ryiy0qqVRfo8Th2JLi5EPzjLpE5pzOxFnMx0uu9rO14kfKO+qeRnUtnwzyVJtcqXE9Wk6+x+u
qqTFeJND+N7/n/cz+4eNnmpOMuR/Pj4cBYK+bRoqzxDuZ3/eP8IsU6KOCscPkh58wiZFK/A2qn2I
uhLTsTKCgU5vov3KAM+T+IGMK+TaKfhhpAvXkHyKW6ge5EBe6KqNYQ0IrsV9cj96zm1OlUfJfkBA
qPbdZiV33LdUjNYDBTFlZezsM3oDrH+o7zpW6pxFKK3TCmpFhOJeCnhBnZp8NMtlAqYcUy66Yl5U
T/BB9KxWItbF3i7heQyAkoprCuNuJ47ujYiZoKuW3KLx0JjmWWqBBNanOffuh2FUk4e15LCZDVz9
8/X/68vdL1VUPBIHLGr+4Z2hqWVtY/5Gu1HupX1mpdJeHAVB9dJGBiXjP+P91L3H0Jwsqejo09KE
PPL9/E/zOt3L52VnGoDo/rhAlhVuOxMXrLy0Wdi82/mHoLiiSYps7ZBH8xtD37lRh7IVGXfYUzvs
18pqKdXExaDdA2+YJVpg3ObdzyD7dnZd0Cz30P00cU1fXwXuleyuTNksbR5kqe5eatV4x/yn+RmB
HKzJM3w127Cdk0QoVi6ZyxNq3g+laRdf7AFnC0Tu2WE0hbWHnWMsJN013x0SNWLbb8Z+PpN8Ob72
ahetLdwQ12noL7q4cI+qO4KZwVpPqirvmMf1O+X14iX0MG8CRzmQc6ULncTaJBHuore5SaOuygYO
Jc6rxUtXbmBcI6IIYz1tupPWQ0UcZJOypCEF1y4jpZ1asfVDdt5DG3XguEAfBzPW8WIXo43rHvz1
MtKmJ3ozXnIdQoUZltJaxAw8qjF7hOo8nSBCJPubJbYezQKuIyKM04DraWcnx8JQzECLif8gKS6s
2OASmU5IlngAc7m43fF6o5+kJckCDUrBVp47pWjE6P3OeB+IeLYYcNIROfx7bicucr+h3l/pHhOz
ld+nuGsF61ye29448hwHP5rOxHP91p9GBgUhPU9xD/fQ/fGv/MNqQMy7Lw4+Xe5+Ln8ClJREX1c6
/38sFrQ/DSpYsRuaaRuKoVmKjF7JVHr7uGSTFE+yUHbSvnuatIOViUNiHkTtOkpAGt/6TuD7p6qg
Ht2HNZRJMcku7PzQj+WDhXGujUmk5p9GeTQXw0BuRJxSo345xxBHn7N3Do+FnqCny4p8oUlmeBQx
0ZixY66qQM5nYsCYRnFS8lYtFHpoMf++PNKm1c8fDxmDzZU5/VNtg8riJy8MmNVViYV09V0vPZQU
8AeOc1cFfRz+7FErkZdGUeX726HnvNa5BGEodOXvnuQ+ZTy3XmAByg9ub8AGd6zqwJJeR78LEY8y
Kvyd1ShAgCqzPYy95jyZCUQtX7bfcPFM162lm1BZfOet1puvuVuZpzjz4rPneO+k9c///n+daqCf
/6/KpJJjsxyUFfNz5lRB8V3tVTn9jjkoMsEoGl2g3QDZ982T6MEkVsFMxco8xm4A1LoJch8pa7TK
mJt0ZomV8iTQ61j6MpqIWJE7urt+wE1LHOVad2xlYBiiR8UTzzBxKBoD7WETcOW28yZIPWW5bQFt
ZFdHNYh6EIBHP+hZZJCFeLL9wpsjn4DCVJli3FbZEq9rBN7eM2nIpEo7cSRio66GmwZK4z10nybm
NlELuUQEpXK6VhC0j+D/imeWnQbaiEGKBWwhvdRDIoPdc2FmTF1dU16B8xpH0ZOBY/Qj5Ihe1k5N
MZ4rKQ3/ly/K5zIyv0KHLyQLIpnVvIpU0Z+/QldS5D4vDekbfmC4O6bSFy1u07NoXKOPKdCEJ96m
Q1onSORDIIOKGMz0HBhhei4bLzlGBgr3UuGiPOB65ilAGzvAAomq8lejk9yjuBa2dikpsYZSAhLM
99cwAj5TmyWmuJ6IS0H5jI/Ioo7U8dzkKGRFeHvuGtdQ0Pyrx2XsmuoFgRwA1V3bfe1qZZ3Emf6X
HXerFO/Ar2qHErtnON51CMd62Sqpu5PBIj+0JR7Rupnh8/Z3OUgfC94q4PePJaLSvODTo+1FiWhw
0uYQK8U/nhQ0tRzPA06wphPEdSW7bw7Tq2DcCG0/H6KPr4ASI9ZeXTfPiwwh8qRoDuhLPAaRXF9E
iB/F8FD4WoSgOzOU1smWpFHgyiwKaHd73S1/plGenTotcM69Zl87flVvpYkAWtPzvE/dxnwr/ObQ
tk547RM/PpbdZFk3xdukDx70wY43qQsVK4ziYEHmDgH7IV6adScd7o0vm7+6Zd0/u1FLjv3qw+vE
MvfvRnV1bRc3qCsAZq/0TYzzvIiJKQNGIDu/8pVVJJMrKMOseVW/l1arvcp1MRySAs0F0ZWkvF+W
2oASTBloryVLglnXpt7jr3Myr9AviuebK7/zC0SIC9in/De+V9C35RxZDNRWO1Nq92CSs6s5kN6Q
w/RLMaC/YwSSvrW6engG/LBOqLl80ai+PEga/q8Z8Le3EBiCmJ/4isWvM0cZdjoddY7p5PdU4x5K
IreZ//uNUlFU+fOTkF8dUgrTMxAvKQimn56EhtchUdOU2Te7Yg+n5bZ5VKamGP1+XidyuBSxrslL
iomALkub58R9HlaZ3Q59vX3RaTX6e3BzG6tXVt7QOK8t1NqwVcevoZNUiw79hr2eucNWA2zlSWp5
Sg2TBxI22pYfVCcRqvUQlwmjUmb3mBhA0JEfcNweXGwjTkhsBZi8ZIiFyiqbwcn2fke5oNvhnqZT
eAZHIrqelyPxaAI93t0ORdQ0K9Wdf5ggDvOcmk8Y9gj/c6F6am6zp7OdEiNryOjmrtUxHdAlN7/q
vR+sq8hm5TCk8sUrTdhlWAbgV22hslVl/l40OOz6+yFH8IZCRrq4x8SRPY3+1xiONNHONZ/us8RU
amTD3Jax4PHhy1CCbCzkGgs5nOuxhTi9iR2hMe3H3GnzZub4w7kKEJUpNGBndJSQbdGmnghVbRpv
KUxApkMq+aRaHY99NqIarpnvRRl7a91DcLjJzeHdD3x0et3iyY0jnbKfhg3dNI0Pxpil6FU8okSu
XdpSv4g4aJhuoiB4G9FV2dOhVPtuhDYEgWbmhFm0Cw0Uk9vB95/qqWkVCvBOfb1F/ESbIfYPMhNh
kmOU4p3hG/VOhdvER0Aj6Xw2MUqm21ExS2x/PXlbhgriwdOoPyKfmMtDvpFs5NqG0AsegamU26pH
/6pOowZ5f9mZsUV3v3UTGLDW3Z+mWbxS0y5fuwqqjzydhM5UNUcWJlzGXtAAui8jtobi0ErZJd4a
iTr8XBxqaJaDdkTznxw2yq6qodtUoSYj0zqSV7mXVjNbStaitpO2VBwNcE4rUfiRIQ5uAMBsbVA5
rywi4nk/OnhZYQ54JYULZJ3UheemyHjWUr/QRzvcYsBjnXy9dvaKIW1ET9gKiiNcPPAuzMxHOw6o
Stj9EqEvFyf36cZrw0tc12rwLu676LY7vwZEPxn7xTjk6u7T/TkwtEvXIMKS4DrEMyrBSNXJurOF
lMDCK9XgOXYo9NZR4r/rmfnDiuT8ew9Jr7UTQKpOd4ZBCXMJgw3eBoqeorELM9kjxIlGXIuAhIih
f+ziHq28Bbjgbm4DUuOojzlu6U7qyHt3GGnsRNmLrl3HIzIxU7+sTLD1Vn66zZtCt1HR5+eBhPPU
iHl8xU7iUn0VH4MS3y/FD3Vox3J7FQ1AWQfY18WE/nJ1Q5DNnYkahhjzMj875Er7LHqNm7bXogy/
oREmzxVMFJf55EwqGqcIq4UNDOXhHps4jscOt1k0vcz9PW5F1rRrbX/yStJRlQv2nNzLk/nQo5wq
gmIyREYoaGH6GFlZvQEIEr8NmrOujYTaF0nlU9OE30Q4DLDzjpK6QaqcWS1f9FnIzexopq79BCV5
IeK1bQHRjoNooSp2/Bb1PhD7KOiWNsj+8WRmypdMgqmc5dwIUuxtMbBMgJQpTvnVjSjDA9/xzmCf
gC1oncv7RW5UH2BI9wBkcXijiVQsQ3Dw+bvfSyPav12BztwUS8SwF+bNLjLVeqfkVrxpYhU/AaQq
TpaDo1pVSsGPepxbfY0sMOX2uQ6/5JiFlUllteEZFsXWC/D+s5iJiO9L2Dn2s4EjwVKK3RjsvPzp
Wp6NpTGMg5PVjcquixWrWIpDvY+0CUpOtNfhAeaNt5Ex2NuZk3U2n0zlmC06CmYB51SpF2bcBeuW
TeOz7AY1LMvIxMU9KZ8z6DNLGw/zBzHqJB3PfaR3F2LUwj54U5kQ7UUXzq681RXA3KLrt3K6b1rW
KaKb8oFZsW5evBHTFT1t/Z+OAzrLBZc8k12SNbZtoW2LyWeAPsh1rCrpwXAVl+98m20l2/fWnTKH
naDEkfVYDLn/0DmZ+qSntTKrrXz4WtXyrik16Qtsc7RJNO/JBON/GrUBewY5BCUvRe+uWSUHFXbH
UyYH7YPR6B76inq6oQQ77DKDJ8yQ7EWjUO+7HYluo1jJHsPnX6MiJrlm/6AYKcmv2huWSho+yMA7
d6Ih813vdD+k1FWj07CrE1taSaXerDUSBkfRAEgPNm1af72HxNEolQgOI0yxlpIE6RddG74kqnME
iBM91VZQ7ETcm+KhLB1Rr7j2bantOiA7i9KLXIhufvZIQjl7FEcyDJvHuB1+jQ5TV8TEqAO3ft8h
rw8cHy9xdZCNR83sq0NJyWsu5VXxrS3hPeVm8o4qb7ms1KRFcL1Qr7nmfVVHVsDARde+U5fwCcPy
URzBlbIWbLLNObkyPifJZliM2GZIOc9DuVN07wPi5KEysA+0hnQlBkTsdgVDDa4WSzRogdXe4TEG
QhezvC6n3lzAyBXdofKwTpm6Lql6iF35HiocgspjOezqvCvICFnRCQXRjgy0zFtnu4wjYA8Zu7bC
RaQEBumWUHtObaMgJ5lMYnZ/dKXS7JYuwrD75Ktrw+ycFYn2hCNK8N5qOu5fKYhiHSVYZD5rfQf6
v9o5GI2vUOfPz8A1NOjIJgnwwM9W/HLjY+voL2mQyhtt6olQgJ/5EQouGg9NWC5Tg1I4fxaGEz8q
Hmxl+sOWxcHOTf+Cwui4qk1LXgJpbt79BI7iaDZPStBa+1yOszneVe17bcV4HTVBfwhUc7yignFw
Ert5V9MsgdKkAh6ZTge/A0s7Dc+FFK5E4Z4Ehb0VxXrRWBMgXxyJgUxU+O9zdHSkETzHKlhq9Kuq
h8s2buvXmN/nDjtkBKd0v34NtS5fdr4EE2ca5aOEzFx01l6MyghLplpiP+nY/p6QqgXpipZ5JmOc
SSHdPVGWDQ+ZSf166omQaNL0fegxhkM0E4655OQbTC9PcpQGyIQl2cYtqupFTYzJibG0dqKLRsTX
euiMR9FLXXUty0V4ET1bevCsvrnKiYkSDgxQDab9vho6cz/V6NoZKrq/+iIYdL07K8oqfrhPFAOf
uo2Fnopb5R+uJ6b909x/umZdUAOVYeOwDomNY6N6wVorg3oWkFiJHmLWzfNAD5MHOXodzMb8Ubf8
rHT8HGck045FEEvvlWOU81HTvEs3fVvbTh52Q5yTec86ZakMcgRHiTx3r6TJzsgpx5fcRb54RnjE
3yJ/EvHAD37FUyU+GqyTLmr7tU4C/1T0pN3yvC+/IXT2iHu892LABVzrKXuwCnfVl5L8g5ggmfF0
99f7Y4Az5d4cm5zfh1d9Sw28uMCmfUkkU0e00M62Cvo1F7OHri5OtcPwh6cm+RWFRW2jNxZkd77j
72PWzsUErcTMtq/HnGKkbj3mGqDqdHpXXYykK8TvGaVN5IhCsOACBS4agf8WUHFxdB/4NO9TV0wu
AkzgbRNF5/ulxNGn691fAwVDZDrVMV8ECN0tjWzoYZAP9btdLvFoir5UpgYENuZjgt8bfSHJM29R
UCAXqo1gODCkE9OSrN47JFGeXDMOtqkmIbqEafuu76xyF6B9tLt32ykW2VLDAmc6FP3bxN+n3GNw
ErHIiiYJxH+Y7NdlsC6NAFBZls0gqPEtUB3lqanC735upAd96iEgasyjzhjXtQR3CfsOB6u8rE6s
uUgo8ecxFgYimx9STnYP8y8w/VuSaVIlZDcavN4ySPcTbv0QgYFqmiyPOXJVneFvpRYyGIS3SYoV
PRRxNMVQoCr+0rUcUc7B2Ws4Uu/JRjh70b03+PDoSMv9vEc+zUJ1DZ8KJB6BueHPUGbVJZqwcQNY
IuB8NZ71U1epJZ3FZeQsnC5Nn8zSTsFdSe/QwexZgQH1HDcH5SApkYyZu5O+x0W59SPX/DH01otm
ouGReqbxoJeVugshQx2aoJBRjB4AReYJbDcrAaHtYl2XaqZ0NPX2V9Pruj3r2LWsTCxdT2Kglrr6
KKPwPc0aUGWx0FQqOxweISUjlZnikYCFoxz9VDBn9Z34rzbwfwayTXVLQkccePt48CnG4b3cJavR
7vIL0ER/PvKA/oZgFjM4iTXSqc4d802ukLt1UmM4Nlj/bjQcLpSgXPquUy18aay/FajMTojnoMDs
ukf9/NGcUH0KtJwhG7OzLsXdTNVTFeER6ejXkfus1IG+MmSd9WuklM+67V6q1My/9JbxPCKde8GU
Jb3Ils1CodDileiKAams1ng7tbjyMkOyEqr3FAJr7ZXdMrgHJf+hRNVrmbiQXawKF1xcvbbyGCFR
PK3fw6BPv+vZzh6j4kfSFhSpHSU6x65UbHjr1cqhYP7k482DOwdTqsFcabXSvUPlQGG9sCaJddXe
dzzuFk071u9Gm6zF65IQ54vKGvWSozDzUKVu94jnwa8mA961Qx8HOsXfccfG8xp9SRD+MA4jROP/
nnyfM3SUCzK049FkNs6BK4crNHj9F5Z6MgoEPgR10bUrtLh9/hOiOyrosoduPG5F14iQzG0r2dmR
TPNfjBp8Q6FE5UGMBrX7RkLaeuRWGrywDX5E+LY53S5EoR193egiTsRieeZ2dXJucB+8PbcTSliI
GKGkNj20RazpQqqmpXm4h0QckBxKPPu2Nr0NG76wvuhl46+Aa35VkPKteRzHaArH43eAw+O6kavk
mBX8UIpMo/g6KEhIRpXzY6DIrA4ZoJVCqx4bMslfgtRI5zJCMRfXnTaCElBb04UP6ZC8WE2eAWey
6vJcBnC6iEccuBCVA8tTgLXOHSO8iMZp4o0MEurx1gsq8rQmwutjHN0m2JIxrrQQ3RcLfeKJlish
QnMQjavWOHeKw8F5a8dwOVae+5K5lr/rKkhlejQ6L4E6wJCfBD3VqYuAsDXn6+VsxGipxT/yVLcf
xalG3M4amXQZiY/8osXGbZIJE3aPT+SIPyKXyDwT77EkRQiy9h5cnaUJEuuoKWeDoyyH3EL+ibvT
TAsrW2FXGFR7tBlhpYmhzMmUmZiviY8gGdBl8eJEnVcshI5KY7fbUEvOopcZXo3I58e4rHaDwdqP
mBrHyIYxV/PV6jYNzOqHa4i4CPXB0O1JVT1ncvIgNkNUsXBba6ihW2oSvPZjfItjnY1YcZaVG2eK
/zlfxNsyy56QIF5J0JN3TduAIp+O1AR4uRrD1ZEikuWQncc1SnHcmH4vOg2d4sbYFTsRsi3bOYmv
bOkiHkWytsgLCRWUsnv9r8s7MaDWxs+8UnzWRX+sJ+/LxibqFHLPmOxU5htJk+6dDHi7dnFsfrCm
rh90R/KjLITiUD14FaUeEdcihy92OfJsk830qWWdX7Lf8FQN588kgOSGKq6UyNJ7pEpfSrc1zhqW
lo9INrARmOKmzUKOrXlOQstpH3CNNLed7Lhbvnokun/zNirFiudxNNRrAXRlvSGdXFTGRU9wP/JQ
Lpdjp6LXOZE/8FVSH8YQeR8FpSnAKOiY45d0DWMrXxhOWaz48xpXkubyrjCx2fQQor2KKb9P6IFz
slUOgWg6cvLUI0w4qlZwRkcD/kfJPRFZkqdQ6pByqqxta46k7dK6dx8TK3GhGaHfaaAbAc5hm8Zx
vWuR1mb9UB+QgYuOolGnjVdkWG9uh9CaCIXTBs2fGpOk1hzEZ0SBhhKeNLr4VUje4CzSrFG26Icd
bl2RK0SQ5BDkOM+JXjmq3FBtZFapE65YBLlX0QDpfMUAoIBW4LjXMUI+lMW79VBOXSR0nL2eS1/0
qEZRzsvzJaur4STmZsEkbTc20u1qWjDlna3QgEtaSFdNbdXr+L3vZLOcS0Mmz0w9aLd93RlLFDrM
jR6+oI2s/yW7cFUco37zUKxcWKn5A3ksfaGGCdvrIKopYugm2rhhdS5TvTxjaXALpWnLfnyagbWZ
9SgGxbQpZKPEDrcjX7MDBEIHHdjeWyY6QejuBVe5lLM1CxrkKdQJ6CGGbzMLZRyRAEBb4cOZYpLh
eT+irkFllLTapay0c6Lrw9sos9UnfdQuRRe+wJeYmxfWqeNtllKTU7NrYOcBG8WpYU3Dl3FsAQ7/
jqVe6m+okBbQGGtdmsnxiN4j2N4+ZFnaoXni9qa/E13RjJmHtB+Q11mBS3N2m6jEku8vxXgEBsec
i0NxZr2kvpmvaySZ1zG6yCg2QtAvdKv9ATSKA7X9hu4DYIBSq441LqlbT+Hx5HYm0MJW+kJpokUT
V926kXLGb1RGCjNpPCS9DUroAdV+Oy1R9UIuspu1mI9pndwhZplqzy0MhgTVtZORytozcq7YUdMT
Yx2MGzEmTzOnsbyMlNvYf54nxpQJA/37PB1rbOROIwTu0EybIy9BRW1wmw0o827FYyC/ZpqDLsME
Z0IYbKaTEwxNBMKTQP/WgYuaDU2inqSxzHYdXi1YNZPgK1ib5aP2rfGmjxxFXWq5QfQIzFTF94oB
RfPnqEBEX8qOH01Z+do2MGq+oIXFo3C6dhx2uM9IwYuvkDZROyVbK7hq7wExRSx6dWMbFomxreL2
11FvZmtX6vy1liUT8Geach8VR/fTfD2X4ZO54SPL9VlfaOabZ6kDChdRv+qd2H3rMTH3Uz35ymOq
flCVSRWD2/MTf6aTyY0P6243nhXh2D65WB0+lFEjL51Bap+kMOrJnCMqLEZbuYKPSDpCSyeZdzS5
512jRRcDeu0TPHkSwbI+orj295XwmZOX2dSdLGSgp5W7En2zfeI42txrQ2mei25l8eFPTWubKH2I
w9vEKYiK8IvCN2kl4vemGL0zaDuo9nn5wm2/+quccg4wG36w5G1nbeDET7mJvr3hN/m+6gN5pwdh
OM+l/jEqrf7cWslw7mMMYQ2AAiIkGgPHCNWvmqPokcHuz7dRcYJfskJosR27X6N0uH3j5L69XyNA
ym7n+OWLCCXcSh6VvAMkNFGBAahbu3aiC9dTc+9ijfIayDX+moJRLAbA9cv1Up/Yw6Ivmgq/HzDk
BX4MXODzVT/0Uay9FKpuQ0g3krUCiHihWJL8oqvAMMxaaVeuVysvLRJ9QG96A0EuJd4MU3LdU0Eq
+WmQLePUT5593NhWyMAggmem8XOYFuoGwyR03zs5fm6NyN+bqVYi0Dh1fVhKqpM9i14hgd51CgTM
RycqdmWoFTtxdG+kwKZEIvohtSwsJ6aZ6N0Wu7CuETTPG+XBlJonF73xWYL5/HNQhSid9jjEi25o
GvEuVVM8a+Skf858pBhcXYcPOk22esnetz2yOLFpdM9dYBsHJCW+p1MvJd3xGIbDixiri1g7OkF+
EidGnqudBs/fibFYD4xzYUlLMZbluQV+EaWB6SpOyhOvTn+KoV73o2eFu5EXBsM8jNb4yOtPYl46
NLOwJCMqXhsdngVldnvhNxUaDbjVPbvdgEd9Zp1gC2TPo1+/YkxdPYoxOwQGrIY9nqDTID/zZJ44
ZbgVo5IVZAudFfVadLOWPEHaI96uhwp1/9zepW4eHPI/G6yoW7lT9iI8NmVOhloff00LFfhTSDgs
Gi9Qq4WYg94Ac8Z6HNexWp5/dcWJYlycHTahvHR9pJ/JyDjb3OzkLcsBck48soH0GLG2R3ynR8xT
K5AJ1Bw+qinYFaUL7lRMsrE60+WR5GKnjod7M/aefFCRhd3ahrpRpp4YFPFoIP8NQ9wpV5MkFApp
DKcKLHaUDbnM7eQsCB6qspkWNNJfbQ66jZIvSF2UlhdZb2JUNjW+BzC8vWEfRWs3dXIbSor0EgzW
pMfxe444lKQQv1f+2Jk19NijTyr9gZdvCz2sXoKCp3vvGB75GLqlWlzGSA5PooedMm4A7XBl9cJW
I9tHXoFUQ1lkC1elQB6MkjbdsfSzX0TDcgiQxQmRDQvnLHXSBYpV2TLS+c7NUevsMT2mbnbrK6Vz
9BN73Ce6qp/FdeycB3iqncbpelkY1I/G4AI55yVECMLViFtd/ZcI3eJjjGaJr1dz8SZEDJFHaL2t
h2djizGM4nQ6qybukdHoVUdvhC2qu9oBz6nqWE6NiEtIUPiKrB3EVL3oOmPGX+oWu08TZ/2eK+KJ
PRR7RFaTeZMHwxcXnwFJyeS3PrDqdd849TKE2yfinmuOb3Y51mtDLjB41BEkZaHiYxkaYmVTFDqS
9217Gayku/jK2rdr/SwirFDUNXlOCXc1x43nYYq+mGQb1UbyrPaiA+I7Kez/b6MAgiAfBSgWi5P9
JPrZAiVemAgevjR9senTRD3jPBFBLDQhrnCjUJLAfva/imAV2M21RPZcnJD2pCsys96JMZP1/tGR
hlcx5pGuPagq5ldNHagXuzVevLH8oSJo9BQWnnlFyr+SapxIudyz5LjSQZ/GzLiy5naU1WsxFc20
cYVYScXNgtFkdJ397+uoQyWuE0asV7sA6nClqEdt2hkV024pT7WrEnba4f85O48mt3UuDf8iVjGB
YascW63O7Q3LkTln/vp5CPladzzfzGIWZhEHIBTcIoFz3iBbvtqQC2qGfq3kbJZwmase5vGyM5/H
q7X4ezz5234tOz1jqh7s0bzYaQBoKfEizPcG5B4LhKWKvjCfeEiZT8gVYJwyuvkeHXnxlGm6fxmL
cCc75bBAG8xV7ZOOv18l+uccstpVXqMXRrud4hG50nlGOWrQqifH06OzbHmYK2MexAub84i/Xlg2
/Sg6xVX4almddqkE3i6Ye3hvyKX8citj+hkYL7liJDCvYR5rjj59NiGutcNkAD7iMbMpKzEd49wj
saawCcpBSF5De2yWve2IN69Id3jEIP8wpM/1fKj8Hs4JSufbLE/SZ9dhIaGH4iRbcoRd1vbCdc1m
L69yO9wdq9H9Zpu2QFPYztkyxyUOcKbd72EDFws9DuKHzhn0fWp3FxARiCxX8hh6rn/W1E854haC
eonB1HxFSZUJZJx61OaQjFsTm5MsKrE4zNvukht4mUVJXH5OtVGtSlUbD3VteO+oQTupXnyigO7t
+q5pcV2NS3KQCaSYeKq5hSoqYtBF8YQFe/Fkeo26CKag2MuYga/tE2TJqHX8J+h8+ZNHEhZ0R94t
ZJ8cVSD0ADGjPIu+My7GfBCZ6Ja9aFCbnps1xoMXxCSMix3YVzYu+uEeKo3WfAi1q16zLljIywug
4vzg0yW/aCg1PyYrFid5UByXVJc8zbuS09z0x1XK7givrH8G1UP7ezj1XsEK9J9m4Lf7gcrs3vSi
79w3MGf0qXgO03TSvCDkF5x3zxB+bcr5qvc1s2w8LA3ll+jcjeKr5bfRsoxF2qTieQxidz0ptnWK
jFo7hOgpzbBq/4rkwgHrYHBaYmUMtf2Ji7mz0SJsPrS5iU0FgDZLvDuGZ+8jXJbXOTaWz3mAJEUy
ecZO4FryjsLoKxRD8agPWfQyUV2V4ToOoqMSZMNSNn3Dc1dpl5r/50U4ZmLFO1Wgt0hOF1rwzQqE
viqaxuDXMPoXP5utno3ig30lsuigajpTiKey9E4yXGnwEsYKZd82TMqPLLaGRTH0FgXmIXyjEnO7
etB10oh22j4mTnoYKMZ8kopBwQOc0CYpRv/TGINHrweTp3AbvZDGL5HUIY7ajbbihzEnN/3gs5w2
fSSKjwC7SBYaU7QK8gEJ2Q7BYPCWJxWt9ueOHSNiqHq4xCC6/ax6UkBjZ0RnkLPxC48XXD0pc1ch
esqT04itLI7Db1v2VHneGlDvx7Go/JUcZsD+gfdWZRcTJY/rOIoPOW2Zx+kaCSSgTPOrtGun9crP
OkGPyraaCJd5ot3k8S/syX3WNXfUqVzISadCCVfYNpn7evwmOhWbMc0YnyN8iXYFtcl8G+hOsMPc
rDlNgjpC3DbuVm0CE1pD0zUPzew1M0T9keSqhrL4LZaH5wa9z3xuCbPrNqyH471ijcqxKnJ0tPrU
fQnLUbkIfF9lKzbM6WXWPJm7HGQaj3mOujwJCthEUPROOeaz1IXgL3qY7PLXlQcfqeN+Lzqh/PDQ
i6RYgc9hw0LH6avxOzoj6GGGvXhDOwbDjATV4Uod0KINh+p5UoYRKa0SyYm52cFMfnSxXRg1rSG9
bYDWzCAsrAPD8x4K3emefaBV3MifwqGn0aflKjYQOZB9SlAM58AsIWnSGdQxI2LtB67r8SmGUrDh
dSlqxQbucB37i6lMzUvRqtoNBKYP5a9MHVP0Ayiq2SxwcUIFHKZ1wyZj0/+uVXWxM0wB5m0wrM8q
J+Va11/5FQ/rJIBOzq31l+4FI7wYVInRcqiMVY3ieBbFIYugwT7IA/QNAJnylIGcSnOBcsRh4O/+
fw29X280LR4m97a8/NasGvIFZaZfkQdHKb6Iu6+2CiwEG8hZmMAp0ZYAqB1cQlcJvuo+gvVlZ7ov
FQ7pbDxj9UJ6XNu6cGNRYKvqoxLVwQKjt+RQpcK7IjnVbQMXDySMNLyrjPUtpj78LWOWNZtVwGDg
7zBBfycrpnLbAnn+GCvrq4PC0mMFheE5S41twA2C3SpepvFkgUTmvmet24EkESiG9uTpde+csYkP
d1hKrARauSRpS++pASSxUwM934G7UZ6Cnt8QXm3NqxFrCNUbNXZ08FDfpwKFVN0S8VnMTcVVFqWT
h69I/tiPorOfZLjJBncfF2mw8lgrvPOM9wDlG91O9jqu+AUt132QnTIkm03eH7G7bF4HHJ92bo8X
ptm32icZsXPbeeJZzzT/bAf1Szw49iJXcckF5MCL61qEN/HgrvW5Ccau2lVehpPd3ISYoBwUj0o4
AlfhK0K7/oMWkNdXxGeWB++qGMVLXWc6vqJpvq75Al4Mb0bS2lWw7GpFvDgUJx7MInpN+hrReCzh
N0plnFpht8/djPDMEKgB4BvFx3EGiaIm5e+nBEdm2SvHRQ1mhCwAr7LVjzp6ECmQS6d0r4CEiwM4
O+sxAArA3209fNcwhnW6LP3imZgPsLZneaM76kNbCB3bDEYUqMopefS9IWu1rB3q8d4EqsOubB0T
MWSb6tbGIWx6wLfj5FV19mFHWgBaLG4PwvDSjx7vh57H0GtrW91DXwTUEPgiPrpEeGtWovoWvXp8
MX3yI4h++Qskxa0feResk5I/81CH5mabhvIQgew8DAWPGX7/4kX3NSykyqK4mkkQ7VJDUc5ur/0+
qEn5JNDk2N/jDcjLxBwatFB7HQbCMHwqU35pwTj/wrt2VVlq8h3x8XkzD9gJ1mW86Vr2ieqg9kdr
4oVVFMafmkL3FjrCLd/sQt9Euhh/Gb53GMnGfKn1vFqqo++ehEAqV4nxVFWhV7+FRhYdkOYZMayj
WQU4KIJZoUo3N/UYRY4g9cQGfFr1RuE2X9ma7ezGudfSSRhZZklyZ+5lMQRvueF/QiE58TbpGvpn
RXyVMxUtHIS87l+A6Ywvo4Ft6nyNbujZzity69IOw1cAXe0vz9mbalP/pBicYsqpFa8WdJp1PZrZ
OdVI7osgzbYjed6rClxyOQYi/xo71Q6OXvMrxQmhJ9HyJQr8apmF1XSN9RBSt5I2h6wIxrOpxmiB
e63+asylWgey6k+rXbL+a35xC/iRWrH61iSYtYGJzvmLgxOfQL7dDig3PAoXBLCOQ6+o+R6B8XcH
JXsBNKqF+9JuKuxOmpqc1mhHlEjMuDrKg+y6Ny09BFTloFv2r2uyBFaFVrrKjsdH/lDNhxrMyUqr
+m6FUmX+QH4JCJvs1mon/ldPyJ6OFTtjZC+slleXnUQz7HOHZ/HtIHKf1RGuvmWfgFedO/rSA5iR
1fonglnevpXNKoocVAgBrM5DVDHhVxx7HcUXLTxSEcdbWJ6OvjafTlm9xRPn4dZTdl547DqvDDby
9F/jA+cykmC5uhg9hmRH3ifVyM7UFIGUzc2w8esdSs+kK73Of1db3ViRNJl2spcndYn5TtufZS9F
dZS7FPVZjGX5PE85NJryJqcM2wlTibkpp+ypfq1k02d5c5tSNlGH2AqztHf8BtVD3ZCt8qFjIVKm
hot7TJ71swmZ6Cs04GX7fpDX3Zvy7B5jwbKr3eZMhcdETOC1KVII4UbnPLa+7Tw6cLkSK59O97g5
oHifJmAm5Aj2t85jMqMSGzKxVKj+uVSv+Gp0q8O+Zh4yHEyDoiz353jbB61zruYzzYl+n8kYW6Xf
vX+N+0+9gBKc23x54p891FzjWLcPzQCfECUiGLKOa5po0M+npjmx6pCntwFyLMU8fRE4uJzIpjxU
8np5+q+LKJfYh0ITDQr3dgpRQKl2YQdQN00q/3HCPBnOhsaysgKmU2Yuxcc/HWNs+w/Q55dy2D3u
xmjMcr8Abk+q2lnI7sbUz6CK++N9nBLp4aEOx49BCHvfYKe2sWt1OOixOxw6nFOQSpvbOEuMh1DN
PXN97zeLjH45VAZv429t3fR1cIGAQFF9WkTqJXOy6aufW9Uau9vmEIRh/6xrzYeMe1WBovk41DrU
fJZ5ie7717TWlMfMQUGNP/ZmVdWWwrIjMOodpUf07/0B0dmpbKwjKMvbaHkJi0v3EhcvskHtj6t6
gdI1Ja6zjMmDkYAtBsLLXUVFW7xz6jl5OrNkFxhLmiR5YpdfVqYcuj6GmuqPr7jjNddC1ctrUsRv
mEiPH2gmoE64KbGJf21eK8/uXmuvMzjXsZF9lVjn3+eWgfBk6k8XaNrOMrJyfdMbhc7+CqEoIEs/
K6O1T3qYDC8Yfxc8sNk9hTjAvLDU9XctK/CV7FXqPDnXk/tNdialobFEOoJLSNplOFUbzfAvxtiB
aDRL9ywPaUuReyG8sdl2Coapt/a9X57ZZbvDiko/tG2stlss2b1VkZFddaOiO4qOXAXWLkp7lG17
Dsqzv2JOIk273IaFGD5aiL2A93GM8NR0tn9pnf73QWBPuByiqdz81QFhAJ2r0lEX9w7ye/4lNbPo
zN/L8q+4nNML8ucRrY69bA2W3p8qj0TyzA2SHJ8JK429MHO4Wv/QfmRcsEmDinYnEjFmbzDuHrqd
ObCH7tPJmJzzz1gZ+mt2PfCPmlXWO3OYYgU2M2IdwmvR4E+jAiYCKvZm2Of5vnPi+ZS2PMtQSl0Y
SXjSg4K7j+0ZD0h4mQ+mPvloCI0rrVOKB2v0ECLWwkxbRUqUAbqfe03WD33nLuqJPxSwyny6agzf
R50/o8xECV82M0/kK8Rbyj244ejd0KKf+gxtkp2xeOJXYr8yxnukwPhYakr4DpbRPVgdcoZykD+U
FberUgfdwPz8rLECwlz2KAcPgXeuKEdfHcuinoa8ggzXqaiQpbXC25vSTfZyypcb9KHIPsvYih8l
pIE1Sn0lAoMnebwjHcCg/xXJtc8o7uJHwML1DS/xv89ze51afNzn6AfIYtCVD22GL+iCRHNwrFRv
tJYA6IGGzQeYjc0qmxLuE1nRQldU2uiUQlg9ybNGBvENZHOuNwE7t3mQ7A9rvfk9/jZKXhCnVNSR
OgOa+9cksvt2UWQH8ak94EHhHGO3rbdd676Q4FWOgTmI6ixPwz7zYVgRHPlBctOA1ADaD19nU4Ho
yN9BiLMmLmHKMSQ7gl/ow+D+aBwvWs1pRJyw56KjLD/+56Kk7AIQ8Ls8qRjBBru77GC6AwIpEFRL
fUaTVuzPbzJst/af7lrtlf7hT3MI0aleSG02Df2jepXEw7IvRXwctKjxt3clt8bABWh+gUhQZXn4
07zNgILRgFxO2kPqnPqr9mkJYVzlobL09hyZAXD7gLtXF9TKPrSrlP+71rhmdWJe49KHMaJgFnWP
udyDV3VsU3idp5IduV1hO6FTYbzHVNX6cOOpOcqZZJz76qoGPw6NiCsNLY8eFbu6vZ4MYWCdUZ5t
n+Q1kQ3htmv0fcgeC/J+MZyMhvtV57kYivVltMgQ7Gh54T7iqFaCYtc8YPT8lVJEw8GfLyzkIHnq
+RQetcip1/fVGOaG6uHe/Gtxdu+4L9j+7yF1XDcLAF3tZujY+EzgG/zWry4ecGbUhueD1T/6oxgO
LY95ATCNWJnbb2Rgzb1s2XFVXTJDKy+2W/4YRAmq+k9Ijhh1XD9bFH13o0CKOO4K5YzK6mw2143v
yQSdcmi95gnfcwtjEMU7u02n7UwN1w8dAecTfuH+1sib6hGLzH4V4fX3Ok0lm2ZMF9+SduhwvFPB
R1EgcYBpcvDTIT0V5VHLQvekez6dSAX/7pQjdH2MTqYeLFQ2xmoiosd8LixGYWQ/OFa3li15ULgL
HBKj+dGNfhwBQw37beHiEwrD2FrVVmLO/qklLtGBsjXHyXnplIpNa6YfGwGmkJL2oxs+4JgSI//I
IeZpfG2Q7k0du7nI1i3uuwf2gsqJAsQ0c+3qL54VCoxzGK8mSXJ1EF/Gg6cXO9P2VX8JQQNIQl0F
2/vsaooQaJ9ROL/H8jpR1pORpCs5jZywLVt8wyONTzS/KTEfhixu9kUQ4FUu34KrGqwNLO3FrKfR
X+IQb+B02m3v77m1jOwxJ3363z9dP4wIyKSA5ue3LYejw377dPfQn094fweR6VASiXxrd3vJjO0G
QBWWD/fXjHATg+1OBe7+ql2oeGuocL8/oZywCrPfn/D2bYWBg9Tv/Oluc+vCZ73Dp5Oj5fzyE9YI
p93fZD9/wrS5/f/dvpYeE8UqHn5/Onm1aouD4jugouYvQl6dp9mXSK8EDk2Ebm+fsuNiqJRoBQyv
fAZ3NPNd1eJcWK3zRKnsudZt9xPyDRp7mQfAUvPK91zDbttS0odcdzEGn7ASaOz8wo1JPGc6Gblg
wsW1DGOqnompnxTN+Co75aEEjGEId7yNrzpI8w0J0I2sh/ZR0J6cIv5xH+9q5A955rPgdNRVayis
9cpZpj0dhlUdOdoTvoL6E8pXJ2dolHM0t8bSxvQv4quVnXKY5SFZz2o7QAeTIV4TIEfhIHk8zyEP
eoOfX9rZxb9iXlxvXMuuL7dXGaOanL+HeeM8h7yqwXSUylWRHmRz0Mb6AXDzrSWvGhrkjEqrRI70
z/sNsIEPJ815lKEIwYcdYhL58v5+0Qz/latJfZQjkiYKzrZe315ThtB2Jw86xAHVvn/ejPEZ+117
+0oA+xdbNUqB8RtfBvdseFn2UCsaBNbRDy/yTCQp1Km+KnayaYsEJfdSB4EQmk20+mu0G6vDvoLt
eJ9AjpAHXsHLxt+vcA9bMWak7p9XuHckZfv7VXJIKOjHsx5SOzSS1SBdA2Umtc2iY6MLxYBS78d7
lvOIWU/ucKTq7FBur8oH18UqYVCD5mqALlhRz7FelACT3s7Ihg9R4wOqDcb4Lcqbc+V03i93olaT
BQNrwo6qMksznA4dnfWJGny3Te1nY/vKR5C6Dgphbfaqw+vBqtU1r1CX2JoahvrA29W2VtDZR1vp
nL2bOdV+UPjLxdRW2rCw8tK87/y4xhNQraJd1PKoseRvjC7dy57BcGfGUUYtGWuxdDzdorbhLgYe
BGsQFRn/BQ3/y9kyrBvy/YqGbbPG8mRZZnM5W7tmcW0+legPbcO62IeVFpIzdf2L6oIHAV+sIEDZ
JctYT5vzVFvqU6TWrzLu+LGxiqYKe20ganAqjVVW2MoneFZt4+qeRSGZy4f+nOstoru9Gez5aWhr
GWaHeOzLQX2JrmIKHGhgVoIhs+vCs9ywTCQJScU3OfYDpmJ1XTRwlOfTSUe1whHaodf8nPwijt1O
V+AfmKWvrkX5rB0wR3BsK3ktFGwVrBx8h2x2LZSrKFd/ydakNA4K6e5ZXonmi3hCJX2JNjLP4vng
ZDuQJQ0OuTT6uNii3N5c5bVpNL2afqg+yBafBCViL4hOcmjSAwJsSdXvSR8oLyn7zz0/hUJdmEUd
kqvnYAxauFTtzMB0MPwdm1L4XChc1wCFBWk/ORB7xX+654FWOxUH7NzAG/+JF2JONHRqzI10eotx
WwFWXSbvnTLqyP/z5JdNoyDniW23j32gmbyzBnhTBY7f0NWnt1as5CAtc5OLgWOabDl6BJ/J0lgJ
zJckjqCcr3igBOb5R42bY29Pzln2TtS/wSH5ryPoqqswmoeqSdJ3U3PC49TgJysvyrsp31hgLDby
IlGoCijfkM0DDitH1Pu9jR9Dw5SHSPryuCE+PMls2SODBlhCsqNIwUx+VT1HpLXGuNWvbWxUqC2H
8TrnG97Izn50vAt1xltLhqq29/FhH/kJzZe7lLSPWoPhqDEUFCARQn1VWj9im8BMJILdfQS5AATz
L03U31B2APYTzjRx0y4esSIXW8ubZs7cgOyhwiPbba36udFNd4G0d/G1tqFPYXrvL7QWsyigS98t
r8QcOs3VV9yCKbWYuk4i23R3PQpRe1eZZjxJEa7Rks1f64StGX+U/Xfya6vbTGUWY0LYmV9jE6aC
BTH8uW3IejXYM58NNadyh5PaLlRt7xLYRr5ytDh9Dy3lR2rb4mcyXG/zYHp1VbBa+WxF3wC+6pSr
i+rDypsmXJqG5HXC1uoFh9Lipatxgort7EmGotqcFrA2QFbPnWWblpucdPpa9nJvjE8dxtw8nugt
0FN+aY73uajHzVmtuDnJfttN03WLu6qvfGZu272MXboqEXB+b4WjAb8IjYVsGoWwN1bQlkh3N/U7
OzGsnOIB+sQ82Ei9DYWP7lnz0uoJatUtPFhpcMzyGR09j0pyfnPQR4btqLbi2CsNXrJC6c+zPsVK
rYN+aVrTcJYxeQCKMJyT+TDhHLjC0okh8xU90r0j2FV6ZFtXkWi9d8uY7EUODvRUZh3VOomWbT95
D7Xl2+cmt4fliCHuV1JwB3/wprdiwsAh9+pyCycz/PDNCW+JxPmqQGjGz3zCa6fToseM8g20Xt3+
mkXju4b5hE9lA6fWrAfX2IeP94PdeOeahc4RMmPp4EnuxvtJsQLc/xiXhPbvwX6I6rKpZufYgtq0
sEjVLUrR1Pz+ZZvdxaZM+XpCkY2PNYJmh6kHyiPZAZhbfq8mlJUkc6ChBaQnQM0JVsHoht9Vqw0f
JDtg7mvmkf+P6+Qsphj2jlaFF3WCKqDUFOI9EbtPgejdJ6cGPuJYVxkZVZI+yOQ0K9knYxZO7IPb
TBfZwikx3tU9ymUBJnDZ0vLqR2R6h3M0T5Z7urOZcJEKdWE9BXisIKGZsjExGutJzyfnmtjAXOiT
kdoSytqDz467co1qY4S7uwEB5KyBynaqKlpGUVy9aXn2+0zGoFm1z+NQLMFQhF/c/pdh5dWHXVj4
PUJwW8uw54dH125Nir3crbCOQcog7cMv0aR+h7LfXYO4zR9GY7QXcnydGUhF5Hb/gDFjevV086eM
C7fwWAeUFrI1/M5cpzzJOPfWBu3MtN1HIvU/IpPi/Px2lF5JtgkSbFvZ5N2JP++u751hnc/vAoWZ
Y9nav99dx1Jq2euYWyOlEpV9/rO0tQsZ2fxjinKxsuJBPXuNWx7LHLHHvg/j16kDokAaJf8JG3wZ
N4N5aQ09XbWm4SF16WMCMp/dD2mrjPiYxifXav8dl2NN1cSU0gleu848aomlf3hDiQ5ZFgfnUmuh
x6u43uqpZ78PenLxQkf7ERn5E6i49N3w+Vh9lSvHyJj6M+oUMEfNoP4EK7/3WXv/0LziC9Zc5qta
KdnGKUi+G2GjPvT+FM6imd6XWPHXcihySDg6uUX9ksP+3nRm6x9UqOwX1KOGpa6N/IhHs0N8fPRA
tU2mvTcid8cGI5ZiQe8Ttrp46I7JF1GE34q09r6RSXjIEej4WerTWuW2Hyzc7ozoSR4tWgv5Gxgj
C6gfGzNPq59uoD5iptZ+M7rw59QFYqdYbr9RcR559gDv5cUzchH5c1eVbEBHT9vIWDeZ1QXi2C7L
+/w2ArlCf+kmJmkMHObGPHwKssi9FKEAxTyfwcSvV22Sh+vGQU5kHaA4xv+Ae6x0itI8Xtk3ijJ+
uvU2HrykyGnCdWwjXkS5u2Wefy65xfhWb5fI+QMt19bREDabxOkwjVUS5eI5vX5MRoByuAVXX7vo
Dfyx/S2pWm+J2Lh25j/MOpsILS+ruaMdv+OHHH+NrD5a+xX7AIxy48dC7ZFXiyP722QWMDLa4KPo
424TOpG6VwqhPjkRdrZyxNBZLwYczNcwM/0d+qAO4D2rem1T7VkOQJIoXSDqB+SsrqutroQ6XwH1
IqCYwOvqDxtM9k5J0mJTYQRjt3HwhuK/vk9Mt187gyq+WGO7Cu1sfPeqYXZlxjdExiv1WzOEyWeL
ndu2BX601dzQ+pKkqfhiOGQUhkS1t2XbJ59j8k32xXCcN2yrcQg2wul9NOqVjGuCjWpUpzo5ryF4
I6G8ky9BfsdehUq4NaxEWVYiwOqMvcRRnhVz8x6THWZQ/Y8hPda28Clac/XXtQNI+wM69jhaIvEn
D1UETrkMC4xi/8SytM8vvIloS6UAL6I/HcncgT+Bg862+PFXXG+g3AZ+c/4r7vl5dm5B/HexNS5r
WMvLvu/fM1FX13JmLjpo+Bz/hGC911fMaW4hqmwVSSRYsQrb2sActVWBo97Vz4WxbswBwZPOdTeF
YRZnl53eDlbscFQb/j8pi3t733KLY5oH3a5G5fMsPBR1mriggqHg4hejhfwYRDWaAF7lP6dah0Js
xGI00tUHYAD5pbIMdWNpHR7ImfDYWN++C3XcoZHAztSysouMyTMvccUBZtCDbBlu5CNllAbluaYg
FSZ9drnFoirFQjBVk1UwjuozZHD/0Ew4tqeeOZbs9YIlAOj+KntF0pQrO8QeVDaN2OlPxZh/y6tU
fa7Nqn1AbPGU+J7y1uhRSEVXxDvZNE2tX2RF5N16w37amm7sPVE99V8avV3JUc7E+qUyWcersBUB
fqE1M4qJOmHvRaegMpu30KyW8Wggx2yTKZzMrl3LZtvEP+DGj49O2sXXjL2naBJAoq5prAurbNC9
5KIUt6qcislOzfF3tWen5cohC2wm4bmd1W7jRoTnjoe/7JMHv2+qdasH1dqytCkBCN0+msJStz4I
kn0WeulFHjSzjFdqaWFoZ+TZLRY2UwpbyQ9wAbWAM86DZUyeweCsdmpLgfMe85TAW6H2oi1AHhbT
GhNoaiOzBk/qtukhgtS0TWg/ch1ydl3bcoNyX13d8H6FyYEHhvMzKr1fejuob2mlTMCS6uDS5LWz
QxE+RGvRMh96Df5uYRTlmxYVIfWNsvsJllcYhvvLqKKX6AVfZpMn1GjdDk1qo1DXpdcyzrE0/e/x
bu78K0ZuA8eVdpGI4Fcp/Fp/cMEzQ8lQp7UJsOCcT4YGNjL6icD5iKrLOB7l2f1gCy3daph/S681
d/Z4C1iHwHqcTyOjeul0KsR3ozcZ1xV4+jJ2G/xnnOy9Dx4qrVwnquntFNhoW8xWR9BGVviua4qC
dqAq9lHth+9BnH4NLbe+8OAO3825Cp7Ub75nD6SG02d5yVTW+oGSYb+UgxJ2sCC/YHuQheWZMvLY
mHqYRWKwjVcrMrVVGo/1JdH0ZKepZQp+wbBOZZQkm6AatCc8tiEHQCf57Cf7iST7DORn+UXRauHB
ZA89liGBaVRL6I7Nk1nzBElLTT1paNUeMkfxd1OpTpciyMbViJHpW9+zSy4+uOekJ1MUlACiul+Q
4FLjFfDW5OTPNCm3hQq5kG15AJIXgXBoJzwa43965BxyuBxzu0a2dQXF1r77HGszvQaz9LU29Plp
yMqLDEVzCASCOEd9s5UheehNvb2QK1jIa+5xeabPmti3GCNuQ//MjzTY9jahmpKnS+P64gRZfpLj
1SlUNp6YaoBYhrsVJLaOUxmVhybvXVLwbXB2asPYgG+LH9HFd1ZsXMbnfBQNBWOjnJ+5BeZMBu7m
LbwzMza1I4otiBiks1qIVjXxRgYjLXPK26njo9DskU0bj+qoA0HT2E/nfls/d30CEtz0SFanarpV
2x5hxKEw92NalftszkxGKDJuJrdKHgtFprJ1/8VU83RpqXX5gY9wgE4oqcUOYVLYnBlL5XHrzZuo
BcDCddeXSI15ub21nXEhZsBHVyrhgQ04fm9z0w5abwFfQjlFSdq9/RnW2qALnQHGTB4Yv4d5teVh
WsYwl9lkXM5mzcPAtfx7GKsQC5zAlJzipqm2SuJQ3I9H/Tm0rOoacAe3mkCUS0+HFNChSHCo3ER/
tq1M3+W+gMk/D3Ywt3nOoPbMQ80izZcaWLedHKqpTXJoFeDasmnaDYaXbqnvepuSELJB6nMaoKwp
XBG/FT67nnbSrY8mYjHMf7/2NZ6Qkgga7YeSday5EoS2yVUsHNJc0cKvtmwzMF0FT7Ou47S8Kkpt
LusWqnkVdWg0tSmpQ4oAXyGRn/OgJW8ROTu/yp1f1OdevSEqP4tUFEtbKc0nA5TcpkFH9WxFsbFv
x9TYYcHQPcgZkfrJEOXyUM3uhuBrlbM65dk1545vM5Yp6J15RrNzi+U4ixSawKL2co/zn3ZBf8Wo
iJWHICW1PYldAEkxys0hw2FnTNcp+kOodCtGkV7Dpshfy7Z8zXtDfxi9LnvlXeaAGwUZmblzUnKk
7hyjOsheu60j9DtFt5O9VD1K1J08C39OriUNKzY1ue6hbh/A0JTg343k0wnVk5hdVyyb7YnvuR+Z
ac1yo2H74EY1wMxO89ieNxDC4rJb1Ibd/Jw2nq8UP6skGQCIIImlFv0n1A735CnV70PT1uM6yRNj
8VfHX02rqtltQY6U8SnM0Q5xsRBMJ9M9BQ1paMTX2bRGgh1+GQ4/WJEhyDz0v1A+fMNQPPhwU3SC
4RX1lygZxK6GlwPXxSkuKQXhFTLb1tYyR3fJ442vfT60EAyOluagIzcY2IvLYI4rKsbSY0xlWng8
v6ZwEZq+eerr2nvx/H7+oegNxow0086t1lUrsLyYB+MS8F+sndeS2zrTta+IVczhVDmONNneJ6yx
95g5Z179/xCyzXmntt9Q33+CAhoNUKORKKJ79VrmdtR06Damod848Dgjhnzbysqd5s6XmmexdORU
/ADh0dKaXM266ZY8+gSbmPMEdZHeGK3ymINnpkm99tok3H6qFeeG3l8ASe5RfgggHTBWeTR073Ku
PKZkGd/c1qwWqmU6LyiYDUs0d5NHuZGDNcTTRyex4An0BzhbwzHb9yBxYD5RpGxZl+2BRw0bPDuz
iqXHW8mw41UWueljMjUDmQUyDffCIrveybHGvczU2fdN56wqmTGi2035tGy6yQqIUCevxHw5EBHO
WviKq8Y9h8Tll4Xe24vUl58ii+ors+L/PpB+2phuWi4Fs5AgDgqnAtg6yyfpeGCt8lihrxKrL5bO
n2dH6kWMZELoIK+f0FStrgqcw4cyS8uVl1rG16HN/rYSI7nPnUq6gx6apLfR8T1C52GKRt6TTa6+
JX7zt8F79pUflwbtS2ABodYESxibr6jNd3cZRUzrwLZBEjsWkplKV+1Lj3JrF77JAbUgBIbk8cS3
5S9l5AaJDgiKd3XrbUwHhCV8b8HfDv8YrZSUXaSE0o4A4LehhNg80SEgL+BD/1nLAkNkqubWqz7o
7hapk3RrFnlz75v5OXYHFRkyjaN/mXyXa5hdCDr7Vyss7jvJD/d9H5hHSLxhhJwaI754+VtW+LW3
8DrqRbOg/dGpG1mTt31QOF/8zO3WtSaXR5sDxMXjJS7DhocsDQaHDarb+qUcG2/ZEYukWqgIYYp2
/GhRN5FF2ad80ZRmfFMmiVXIU9KFa+U5n6hhk8n2qw/X7jfbDmBW6Sg44wcl3JolzCiubHSvjglc
q9T99rtnDNvSK0jcNdpTm+oOVXrSvWemu1qHbGGwIB0ZInVZ14hMd4lvbyM4yY9ZX/U705YO7pil
a2VwjmNctQuZoAeBmKbftIFmbjK3+eJbaY3Cux0sqnQIvsHLdLWNwnrP+fJA5YwGLDToG0eq6wPU
rweH+uY7HCYxcyoU7tIBXHoEDKT3/PBeNBCUKUcpgpV+MkWSBK1YYhtrcjvKubMG5Sx3+Zfezq+F
mRKNz8onysfjC8TO8nMmKRB4KdadGubVeTDKaxcC5cmTMDwGznsoN+lJhnTCCfth71kwoADvz/ST
dOc2VCr6ZvK1A5WxBZsONdM0lAbzMkW2Hky17e4as6ZwXQLUpkthsCrlxj+qTnNW6saGs35CHE7A
RN+hxyPC31Hug5EaoC8QdtFQjAWeXriIseNXf/HQn8KiPTz3qCldijh8rpWsuiPQyjdp7MjwdVX7
IttpuKDIItmWQfu3TSbkHplg7dz3FqWNuh8sedrITvTuxSSk8d1921vAlcfoG2F9PDrFGPZOEOWL
2zhQrX4xVGoMqC5t13lvFy+FFjZrZDDzrRiamsnPj6PAL+uN1L85+bDsaspAibJp6fHWtTi1Hl2d
Sr/lBKo4Rp7+QCpYWvodsou+c0ir4VoMoXGxE1CtXb3WHe1vznXFQg7rb51utNexTkg7ZdB8lsHX
seR7GErqcmjC6kenP3a2BctP5DungjTTAhaqdtVHFM80IVLkgdS4O6TxCDjxdb4mMHle06lHGvqa
qHFBEScmMdlmFEp1HfdKMZRVPbmTlPJbBKonQ+nsqYzklt8gaKHE0Aq88TzYBMv4nXsC89k9JE22
pAzCfMozOVkEwARInPcf1eTGaRhHGr+6vvn2T2JywkNMOPw87LWBq//WrLNgyh6C+Efh5vahL+B+
tBv0bai6SXaBToUV9ZlUJpdwk3HkHjZarhWX0S4tii3lhhiOd3XqIttlPKofU5u8nM/Xf8dvCMm5
DCoFCA/HC6TM2doNAvmhGSMLlaFOfsrj+7LkAXSS671v2zDctTqK8KHn1JchmJIvTlx+Vd30LBd8
06O4R20dOBNRLm1pWkiua42h7xp3lHdgpVEyz9QYdnCr2CsmuwHunn4yuoLMNM+lFCSvVbk03+08
eVQGZIKqTJaRrZHWnRHmPzjl3fncC796La+w86MMiqag2ZVDfWfzVdpGqt1te8MerrJleys4oNVX
mQSlaibhj9Q8k8kCOs6X+Wr2tfXV8uE5LVqleiDB1GyKuM7AupRgowlj8cxVXbNKb5ZpZUXfiqxf
+lkZv8t+iQhCGsTPJtDATQu7yXEcNVhaDLC8vtMp5PSHs1rr9pPtOAq37A1RruIt8A3KO225OLh6
Z4En7N4VL+JGaVtA8Y3KBAjfhEeoiMM1kZvhLnHMfNEaxrdQyb0nShGHnQJx6hbSU+eZMzpUkan3
HRoLAIRpMjwMid5R9lPKmzJtm1d4UQ/CIzDrkao14nNqV2Xbpq92suXFezghzL1C/uHE/zIi9Veb
F6gnnFUAkf+66Qm6D2ownFLCvos+cNwnQ9cJB5X9YcKedBoMwUUPWrCv43MAUI+KmrJelwYy1R7v
5cpE8XPPj4v00oSjv7Bbm/T3NFs1Noozhv4kyzCNknjgoajmh7QEUqHpbbdvGqLXo62kX53Yeu9A
ml4LJ9Svmeb/jVh7SgG0s8jBUS+p44NhwZHNPSJSw7Zvo/TBU6fIddZU303Is5KgUd455bwXcmA9
F1A/rRUl+moPZb4i7+lck6kBswyTKrmjnWtKqgS/R6WsxhLMku+WzlU4Oo4JND8kiT3bcqk3if5y
Y5l2EW4xcaWrfdv7tllsIq7TXPq2I9gsef7azvL0LHkVAgRjDPFTq8UnUBd/WQAmz4FmrDO/eoSC
Oliqo3oaK+eoJ8RxLcdWzjmi7stx8JWVUdf9zokrdY8OyXDJpybYpQMhF1AGwS73nGClm436ag7w
6Zd9/4NiuNHvOLFDa/VcEm9fVLWTrTsIkrhdxt54IIOw9HXJQCgq13byAIgtLkyFWI1n7dxISpd8
5Pm+KvEX31GhgbERgdHkfDiNFKsuE410dGhq/aozIiL08mBRUtc07SKqm0fIgpKdsM0NVWG/XCpb
7dad1WkLnkbOOqmCV7vqCMNYevAysVGu2sTQrpHjOxuf4mw3MbZkpMYTBUbpzjNQvOnUAsafoD53
pZY8wqjAczUqe2Cv9H4vbEoC9AV2WeCgkn3lKGC9KyphqHGSI7MfPI2nZNQm3mRJGg6+no0H8Ni8
Oy4ZjICi/lMD9ogHweiLVJF26CjCXbcQMO+SorfvZQRNZUttOfSgNE/dK7HSgDOOHzTL2EuCE5jh
dB+MBCxsYB6rwhrVleY7LuQu3YNHNNwxTFL4YyiZ5xqEoku92r2Uedk9z9JTtTOyEaPJU5MHevfZ
RAgAcUOfh7y4Lp9R+SKIHulPfH5MMDpLGN7Tq91MSsrNs0Ux8pXIZ3JrCvLSqwKGsPUweYmJsKjc
uzr/LgZIu8prEqbRyrLK8QrDlLPQlLony6KN15tNNsytGts6+FdcxASnBf1iAJGcLHkXRkvZQMC9
lpry1DtWcWqa+GcvhmoBhm5oGCG9BqQsfG5d7kR8rmK53cT8Ep5LAz1jSTbybaI4LlWVNHwMnH1T
W8Tv0/FslCY/AEl4XxdSxNef2yJPsBbatjB0I2xCCUlpWPfCVtsZgcYK2tLQVjkmVS5JOqK6oP62
o5ymq6wY7hrogK4yzAZLzfW9e59XvSU0F5Mt7GDN98arDZjoxJeu6pQVvII6P9OufnRyNdnWof61
9dvo7Ld/EwQv7+JmyDeO7cIWE6BAVLmQbooenMrQ5Iju3NTWXV/0A6FT5Ed6UzYRmrDgq5biry4c
J38ZyFssDF2qX7jfK8s6dL3Hwi5RagtL92LKfCiCCNKeIDqaDWrEamPw0zINRdNB6kEVpJP12UJM
qT1x67RbSV2sXrXqIRDkTLIZI8/DG3zjbpIJx+2pCiN9MVJUwqlXnUJ9CLgJgiXRFL7CY4FvNhvF
k7UbgVNZN8iv9ir8QhOFk/Dr0LWCL9o8RRk8AnnoxavGUvRDHVCv7wDmelJ8s3rgOL2Q+yR7gvlx
DUxSup8e1N2mUl612ClOZRK4t6GRJ8kyHLpwA4ELGitp20tr5FqlbQxM96HSs++UToARS7vuwHct
WHRkqu6NLAIv58Tj1nBcAFel9OKjbfXQDclSb8rqyRuG8ilL7GsOmfBd7knlk6N1xrIdhoY7LEPb
VtwtKYpw5dbunZHl3bnNB/cuRV4efs7w1UvCch/Ifk7hhhe9mhGxSeKQwU7MRtRRg5EnVSZmXQnh
qjSSHmVblx/4/dgJc2+16Sn2M5BNHDQBSI4+5A1kMA2tilfUQ5jPRhxB4K3CHU5FlfmcVMS+AZrJ
K3saGoOsbPOMn3cpsoznhColIKFKvBZrVaf1tjB8N+vb2gbkML/2Ggy/OPOEV22y0fXgSWOrqO0D
SNup/xJDFZHKNcz88kY4px2YdB3a0dus7EUpoRs/397W9r27gvBH3gpnjWKKVenb7m02NqtmZVFm
vxPOctABemqnNKy47uhLS72uoy240Z1hOe2l9QZrkwRjfrKjY0aE7gm1r1aRu6epkuYpKfsX8nPO
OYNZYAfDA+z6Wt9dmjreU9LuHC1Ngo1F2GrlrRipzLqZWq2L7nSQCq6cqwHUpal+JDtysDu7uwj/
tAziFefnAMF21E2stOMRLyBPLIcxsnXkLhKl/57mRvuW576KMLpmXKhLD3cBvFE16bBrY0TPjYxU
mOmk6oGYersMnd57LQkdbzR4DjZiVqmQ/YDtD3WRaTbTgfRVWXv1Alt7ad6qIvF2qp9BWt4RtgsT
s1xVUlFuQTPzu2V743BwkKkw1qFh/erGU1dXkkJdfnD40NUTJd9EU7WXZzwgbuu9mPx5FC0PKwka
oBeNT9u9GyNENI0ko9MvoTc8iFE4ptldATpPjMBYGScNhZ5FMPGpjyUkT3bfw3c+7YpAp7aZ2LVW
oSlpl8GVfza6tLckSg5nMw/8+SF2AVNOTrM91uFc9IfAXH6ayLxQXhRuMmxnZ+FCPIKzjgnX/O/L
uS0HRqNUlGeECTbUdw9f7dF0V2PtdKdBSeWzrBLualSAgyFnZH+AbCKYFIVEU0yyQqIXa8bEg4Ew
7GihKCRsyu9enE1J5hZ52k8TwlnMwtqL6Me0s1iG5q8HjwJEFusREPVt14rYMrAnklLNAiTzKhrG
9JBVwc+G2sD0QOQ7PYjePDH7zROf/P4Ll3l74GYQ3ov953ViOPvMV/ovXD5tNa/946v849XmVzC7
fNq+8qRfL/+PV5q3mV0+bTO7/G/vxx+3+fdXEsvE+6G0A/qOfvAgTPPLmId/vMQfXeaJT2/5/77V
/Gd82uqfXuknl3+62ifb/8dX+set/v0rtT2/5OlQyxDtHXi0C6avoWj+zfjDVFT5rErJEd5W3caN
HmUfx7cFH5b94xWEUWx12+U/+c9XnV+13KFCs55nPu70n/b7T9fnMMPRu9NDns7nK952/fw+fLT+
X697u+LHv0RcvR7Gq1F07Wb+a+dX9ck2Dz+/0D8uERMfXvq8hZiJp3/5J5uY+C9s/4XL/76V7ZRQ
55ba2yAZwbGR2okhEbDZMf7diJloGIqDql2FWVhErxILZl/TLcOjmC5JIO2dGFk2rfMeMq3Rl15l
UFtVG9J9FsQQqNX9E6dgiGynUZxTSdiCb5nmxZox0M0D2fcfYl7YXXiiNmMJI5awiabqYcswdUBg
NWT7J+iiL5B6xJfCluJ9ZzsIPnfU+dpmdGtgqIzPeQoD6eSlRRFKcmI2sCTgbJ58utnEtBrp7y0A
KiJnDdQyYqvc76lzzlV5fXN0YZVcVUZgw5NsUF+SjUjscLIHh4mY6saP0HK14bsxqJ/viotO0IC8
fUh1zzQcAqu4FEpcXBSl0baeXgBdF6tbrRp2bgGy4cNqq3cAJqfNV8gF2VEsrMwcWSKjvp/3Elv7
nVYR1PSOt/2CpGhOYRpDy/vrksIt7bv+rPJgcXPTR45olrpz5LKniBm9IG9St7+J1UOPTIn6B+H6
Rqb+ahy6rcH/7Qgo1zv51aRl7xosEkaxfJ4uwIk4kqMfkq4BVWHnBUWnKUwfmbXPC8u/DRwlcEDD
TPYcOC4EVwSvbiuEcV4mWWO0JOlRrz+suXlWQ7nu4iQ9fl44KoO/b0Lp/tNeYmhk5plIt7FXKgOt
+hihtVHuvLugSbw70QPs5aHbWnpbF8gseW1m5wnh1zljdB6pLJ1c55W3jbT2wbajmLhpoB9EMxI6
O6CMrB9ED8G0YZ9IyUJMJr/dxNDVdS+l4IQVGcXRiM1Ki9aRgZehNuZDPNYU6l0rScqdsLaIya3B
1GpLMXGbndxFrxtlQt6qdxK+swcZJ3Mj5VB6gNf46TvPRor/iMiQSsD2Xya1MdN3umq/zXYTPKEK
n1aakeVx5a2YmS/moGEIqq6DwmR61b9f122YUqpHqaG9Fi/CsDyVd6RMYNiy3YNojCxDsf7WztYu
MrFm1IQQLZx8E5AtCF8PKN+NcSd92EAvcgIGcRdLtw1viz5sWPZwvUowNKxUmNGP+tSEYd4cxVD0
5uaTjTo9aGM5iC3nif9pg3nZ7Rpq72wyqO1SDj5lf0o4IqKArCZXX/bTa2iknK5CBCXEBPG2CA1q
RGozONLhpbUPlAKM6UKMwZ7+NFqG/4TQgrwRdtBjzmFeMfuWQthSbCPWzj6fhrnXU43h1PtRjr5K
TUomIzdgctPD6DEAoLa3LYIGMp+w16LVdsKDAi6HM7fjX60Jxp5mVNflZlwCqbKg8J/gJO0EJ2kG
QD35mJukHqeuMNbTjOjNPmJJ1W+sHvmm2VWY/2kYCIjKvFMsj3duWw/3o2Nc9TrpngoO3IdcV8v1
UMbpm6cbpJQAWBE6GyB5m1JQcuR+KQyAq1EB/VpY1+5Cqoe9ABsLFLJo6sp2l4bhJOvZJmDLKVV1
6wT81lJM3ODJruOGW83mo/8B9OzVbbSHefHbzbGhirsKYMxF4Mo9OIXjHDi56ulCdEUDF7sBhKBC
0/5mLSnT7gvV2GizJ2SnLjKckw95I2Rip0Yst4s6AGBJWCA3qx7G0BRCdXn0amRzguquzOF9Fj3R
5ENCtW2qg+pwq58T0e9e7AFygMlZ3wpnWdOQg458OFFrq7r0afwSuo4F+XAM5FSKB3RDftlCUlkX
MeFPvT/Zkz59iX/vEbVPhC3zU+3k0Rnu/+jclNaqcgh9Qur10yQmx6IbwZNUSr6HhPYkj/bQLYRP
1YGgJu+JMnzqRNQHTnslbV0FW9GNG+PdDtRs+8EmLhX+yOEFP4m+RMi077UEojvdOSRT05sKjJTz
WPTQCUaXxKx2n+1S6xz+ydYbvnuQEH1C033yue0qrGIs1oimHSg9WYqZohjkHVnl1jCVq677+UtN
vNmXAbKbsa8/E/WozSZ/8bxURkG9A9cvZy8KEvIXozMfxYowt+NzmfPQmOtEa82GG41OyfXRT333
KHpJl/81eLa5EaNuKNyjVwFJ5sf9l0v4uzfbOmCmqOG4qE9Ms/PEbbHYR+z46XI11TqrtE4mTvx/
WTc7/1wbyKhQWMFG9oNsW4y6dy/JJSz0hRN/IXr31eh15Qfi2o6hk/q1vfAxtqL6q9NGpHTC1n/w
Q5t7phFKR7M24+OnfRpIv45+V8J3w4f4pMiVte+knPgTtAOLGvGcU4C8xHBuYAXctCHQS7AIZvka
RpKzjmHrWlgEykmYJtEa3rHm1EwNybqPzWwTLoqsrKPSlvazXSyYh8JN2NJcM3dj5KDV9i9bGvn4
8Qrzei0kHVEnydU1DAqhYsQdLFjJt2IYy3ly5yTxHQDbKF82KWoWno/alq/V8Hz1KHApWtAvINXq
SJz/S5Oh14veqwG390JMhZ0Cj7Xo5l6CCmxBWO2D0S0yc611ISg3p2o2gRIpU8mB/yiaRodAAq37
ezHyCghwZo9ucuvwCKzxlwdPTeAfFeS9lSKtVqQdvXMpSJKKOuax3c36tTBCnemfB0GIFE9Owvhn
n3nN7FNNtEtiIgw1byeD1YNBKNee4QqJXCV/biuU6H4Nfs0UUiFtUqqjKIaZ7nual61DqByW4jY4
3xWzAWZcf5qYbbf76DShDy6B9Om2Kpp5q3liXjZvNTtnCDYRr01S7uv1+Eitf7+wybgfxgi9GDWx
PHKtlBTFltsUywquEr9RH/ppEmIMe9koILOFby+ZxjGoJr3bTGsL0irB0S7V4CJmg5z/SJpAYy6G
Fpn5O93rJyEh+bEc1i31MRVIOiALk9y5nWkrtzH9fYrQxSmxYOHiTJRHK9GFWHyoFnYGspMy1HJT
D2lfLQpN/ul6m5+Xil4XTBwMA2cVMSTKTjVTDwgvkrIHm2rjO7fWlKeBpOdSiyx9D2pKefJLy4bt
3nNRnM6hCpP1bmlO2VcDyde9oRXfi1G2Oa5ONjCNHiCwptyPUx5WNLqn6Pugrr+LUTPlbIVvQOnO
P/pOe87LRU/sq2RSuYelKz72UVdQv87zlML7cNFLADPC1ipUa9aO62zHIpPucup010PdojbXe/my
rxLlMIomrgA4ZZOc4EIYPkxN8xlcHwcvaX/2hMsHby0KvqSZXO5A75QHVYZY8rfaoJAcFMMsyI6k
RfyjMNVClbBKSJ2ZcjpR8P/SJxTOpUnlnNSrQI+RLPywolfyo2Fa3vG2gZiZdxlT6K5Xv1/G0FYk
ykcvXhpB/k4qNX8kA1U8SlL8F7n+9qRPI0U2+h2QSaSsJo+8UIvHLGhWUJ+PV+GvFCNCxD0lUmJS
MszqXq0J3U/LxSLXjRUAR2h93y5gx8k5SQ1q+7U8X3aEShZm5GRH4QyKYNyrA5VC4vooRMj7wSYt
CXG11WqvTVVqZ0sCHiuGlgep8lhTlSOGhWNVC1mPrHPqSfLrzzVtq2hnKYFn3C0c7XVew0NseFVV
1P58OC0DK/6WgMG5ZFNDClO5+GpirPtJvXS2iYlEz9BJiFD5EUPRCBdfDx570ImH2SR61Iz2JsGZ
eR9yh/bBTaH8/X25m6dKrbnbO2Bdp5cgmt7SYVBP/W3nSvXR4OyZwzag1ke1L3dm5w07W6lr6Gkx
xaqpUbUixqIrrLc1YrlZkUQEiltUa38E/9zU2T8syGRqPqNA2ikNRwjRxK3ngrqaxpUsqTcj5S4/
p2fHT7ZxWtGYjfNzsZjWtVjdKuDyP29txI6doO35L9vmlL7stAH+RnhB4lWE4swXpXE6fml1RDpN
L/ui2M+QIlsvEJ2V5ypEMtDq4/RL6g752vYoL+eIDdFzKS+sTFZWzoTMRwo6PRoTclP0hG0EiA6s
eJoRTfa7J4bQpDHtGDG0PN30w5t1e5ln5hO81M1V8ZP2qiqGu+o6FG9mmykX3rnK3a0wdRRdwjI7
Ubpqg93vhVE0IcQQWxNAx8Rz3VznxnwMaze7gs60OCoaFHFmVekAuOeCRWjK58QAzUaJ6SqEXnOX
k61+aSreoSo0kByelJip/6W62m3qoz4NuxoEKxXC7knMmrb/1g3OcCeWgoC9JKVaXMWcrefbRjfj
BzEXSPUCBE78pDiK89whPwzDi2NKTwFMeVcAm9Uxc0GkTqMEaoNbr3FiRAiUttqLid7wyqtT2s0O
Ji2eRybneaLxpb2s6A2CF7gJX3Bs3qbxAKbMvmJ3ROSKyPdvq29zfgkcQ9KUteR57sbpfHgIYi+7
iEY2kIYaawR0xRBB458TVV5BTSPL3mZ2TqdZJCe6lR/lUM/93iXqlezi+aqz7pocgaDfE2KF0RG1
CyULMiZd2pgwbe+5jrlPFVRjJnJKeRLQQ5YLrWBBazmP52mECyG8FOOhrotdpVO87EfjNiP/D8uT
115dTeXzNvW06ByiAXghp/zTErpZN0V9+AcJh2mizeuSCgbApESL164UU6cfOvAEQkC775zaug5T
Q1UuKsAl0bFYCayrnxjW1VBca1v3kbWYbboiKScqnI7CJJYKX2hsFnWq+mAU2U1MKp4X3C4z2+bL
OC0Vxy3cNEfHt9o9hdkUp8f5+GryyL1K9IZ45DS0YaOibF+/71upeox0a+vJ6gjWpPWOMQjTZSCG
uhWt48ardmI2KPq30J1S9aBzngs+vcILbhWI7zkQIlrB1kWlpBtoOYKtGI5hAYpS8Z2zGColiE8p
fU01v7njlyq+LUKfBeZhmBrWwivXDGlRluD5xTC1IOxUEdzWCz62Zp6htAAd0L7KrXTLTVd7JNnA
nRwigb8DE/ptCPG/wRHYLy2kvi+ffHV4AtBiwTeNUXnn8XFF8a6zquVRO7ZTI3qiCZCiOlqF7xZw
oDMjAbdatFpUQ7jJMCqrB82pw9cuqp3wKU+b+jWXm3elCTa2VRT3eSerT5SlA48sK54UA1976kF7
rDyjc7diNtA576NaogHAwHlA+fsYucCkosm5JIZ4pQT8ICbF+rD4HtuchoTFz8OvXinBcD15SznE
/iPE8rJhyKuYr9qDaCi+kg3/oTPa/IFizpFYkgzZ5ehG8dKOOa6mug4x6m//us22mm8Yd6qlvrsJ
gmR9p8SXLuNOyeMk7PigES/N1IiJPk3Nvdcnz7VZ/DJNC9LUzs+lGS5v/o3pHUJ/PDeConQinxe9
uan/wTYkxn/ym5eFIZ//TKr7lR57EVhpF8adQadieKo5VStfhTGIRvTanDzJQow/TYMFDXZ+4J6E
/baDWPLJb7Z98Mnh6tjwfXhX5ELlIYMLf7jSvET0Pr+aVCc21PNYt/ijo9hx3lv4ab5krAvuKjB1
oxGw7GxYpfnURvnGmLilxRhqkwDwMIDG2db1GhpGH8bTwkYYxZq5KW0rPOR5J90DHDQe2yr9LmVG
dxIjQq7qhrOZsWr53DwiHLILoqw/pY2toJJDpcZghir6pql6ETbRtKkByaWtZmsxzKUR7G7Rjnti
tnz+m9J/AQ0dUKGmNGgFZulGd4bmHEWVQ51K4B2kifmVTQlcAxDyx9IDg+75F9EzVH5tMqWBHflf
J1AZI3rsGq/Cbo5JCA3F5KLEP6qORJLYI8lsH3KIXuU2J5koyFIbettY+JYDCQP3e4wwyTGp4+xo
9eF9oBvJNvxtEvbCLP188bnbU9GOlTf6tlrMf3D6vZuw/XnL3HV+7V7n3haQk71WOic9V3HQQrRA
pUFOjckiMFv/PQXmSRHRD/4zXzS4sV5HJatXrmLHlyyDSRByP3U3mIVyMXlGW5ltky8p3XdIPtTj
ydeBZ29Kn1Iiq7L61Qej6IpG8wCot7XmAtcCsw22Wx1P8/QAxX2zaFzeJnST3+aJAHpYlNjQvJST
7IFfW27H0JGKEZUS+rHKxq9iJJou16cPTVeu1WrIHoRNDiCCKUebLzcmF9FsUrXBWszpkwn6E3U7
SlqznG1JUtuLoQWsPm/UR99cBe3y266Ugx0okwsXYg9hSx24Zd24DzfCxsNRsCzUoN7BM3LJ8gGJ
D2SWHlrH7M/wZp7DaUSZfPEwwMK/gTRtXImhaIjhvwOUD4lO4hZXhnNxyXiLRcJUU229hdmgXZYQ
Q1Mn3A8gyVykGftcvcSg4/V8DO7qaSTsqm/qR54dDmJky6MOSlEdiq2F5NZCGG9NJasXV0UqTGtg
mhM2v5O1O30IF1VShmvTkYq7IDfIzkLNu4stRbvj77YBPFvKc2uSQJFb3f97yJVlAhkKxdytfkj1
IHvzCwpXbVipIDuSpHU0FtZJh6Hk4FSyvrUIilxb6iFXULDIr0YWfCPDVf6wwi2KGt6G+0y5taie
uzaOai6zwsNmNo2zyHg2PzW1cxCzphTBeB8PfMTRGjV3MljIfYzEzUpTS/NE2fw7lAo+BRQKkt6T
aW5mmwlH+y6TG+rN8RB2qR/yFi7rX8uo3fy/bPdPVxW26RVy7lLXHkj5ckpf1lPTTJlX0VBstAoB
/J5mk/Dw1EHZNKrMP3TyFTaxXgwpBH0A727sxWjelyqZFC6QbUa51KEBVj7JLCdPRRtTLGr9BZW9
c6nIsA1VWuwyVQ7u0q6m+tfQzHuiQShPOS7kSuiQLpDFMP7qjeaxi/gES321NDpynJzyjzd+1Q9U
q6I7OIm6LgudUpmJWVXVDBrRmxrhMk7srM0UtQ7G5Meo5sOFOxo0173ffqNY5VBQVvnqQW60pb68
3RWBGyJjI38z+IztUtuCfiezspeeAqStY4/DWgyrvm7XCDWlWzF0xy5cyYYW7sXQUSfyK4QujgO3
yhcPJivKjaDeKmRZOqP/DK45hX6tkG31uVfSn8NyireKoRM5LlRk7c9ZMUyuub4ePPm9HUcH5ldT
RnUo1sH61mkEOrrjBGMqKJbwx6wSqZXPYiSaxE8mIgv1Pey0NFn31l41CfQTNtAoh5G1W296WKcw
puhIAlFoJiZ0pBxus3zVdEqUJu+4NNR1rnZwz/6edgpDy1dix9u2VNYuhtSV1jVSMcs2brODESXo
BCIXuxrBn3+TDUgYVOcvaeyM9aj4waEp7fRRi7RviHgm29zzwOk0XnYWje329amzL2IwVEXRrOZJ
TfKUpVEisdQ3RbeD0PDFTQuKCZ1SXTiqJd3Vk2AI2QDvksawLRmK9sGeF6mnLzob8smgbogb4CZW
wUDb7scWpUvSF+HXRoWj0jTst7rz+KGLcnjiW+oymq5u4YzInDdogt6UvC0fdW2IDjwqKWsonru3
iMfjWHPedCJ1ZGpzGSysqjzoo/0u1nEO4OebspP7norH/0fYeW23jUTp+omwFnK4JSkmUVSWJd9g
OSLHAgrh6c+Hotu0e/rM9EU1KpImRaBq7z+Qj+htnruJc5Ek08dn23CNzzBK8e4EInJQR0dVFByF
Yq/mMbWcJlWRNNA+9a7BILz0fJSG69m7qwN3ow6hfrrYtZXR2gg7/V5kqX5fiRCrzcg4qJoqVGea
hasBbtzdtd0yTfvU19bcYFWpi+DNna35zg2TaSV1TAVnROZuAnP0d6paaM6rNKs1bqx4YiyyNbaR
xnxqZnxSV9kcF2KlLqPIz8Tq2qX7HYeW1gAZzpQ/Bv66xPZvZXdugJrjPJ7SpYiIwpSb1hrevcrt
d6oD960Q65Ok+uTaJYzDuo0F3/UAekhdxovsTrqYWiwPnNOlWJR8LvXLoJ6Um4HXF4JYC2ZaoaIF
em4Gx8/Yw2MUXWqNUDF+rrO57xbvHgFcnqd6au27wjRfdRn+6kX6Lj1OA85w7BP8FVy66OvsZbs2
te2fKOwfRNoT5EOkgeNjeHCFVz2oQH5uNvNKj8r4VlUjI45vGh1pMj/zXsU444+UzZ/d0K+3eTcS
fAy89n1prxpz+gxlFllW/oRJ76wbEFLHSh+Td9vPEDMOxEs/oQJZJPKHavaLId7V1rhyir3LGe2I
cjdKzcuV/Xd10sZhsS+k+3J5GR4Dt8I6HPHc33P+tc5ltIG9QLm6rhkF3qMHD2LXlt5w0qJqwPAe
KytnMO57vMxtzHxpU72ZPg4nVVRt+aKNkbfLROqGd6oNaRAwNGbdrtQMQCYJ4ell1aacs71B/qfG
/BWvbzhJdT5ss99kLr5Ab16pXidJPyqh9/u5M0xYDcuMJO7IBNVuAkvv90DFAkPSxwVg9oVjbJYh
bSnZ0NRsQtqOJMZOazN3W6Nnhtq1aeibKOp+1jWhfC1v8AmE9wKz4h+zd/6t2L73w68OZQB/aVsU
Mv7V4Zce5NfrMmq0com/GMf/vf5/LXNtu9jH/55ROiir8Nvl3STLu0kWe2g1+vpendh8iuzSWhma
aDbEGKoHHMbKB2+5Al8Agcm9Vy2qmGNc5NrB9f4YGuTdxHlof5nye4WxmQpuY2F/o2aqpW1fl+eJ
WJZqsgsZ43jh2ISRkzjdzqkTBSuD5+pd7Q83hqqqeUWdV6QzdXurR9DGofnJ/pSACL2+M/Xq8H09
bviz3F07gq6Xt4Kg4+Vt2PpiAqZtMHL2HgvCTn1AoNR0Gv8xF4F9B+7lqPr0pakaPIQ6rInd0VJV
HV3dDzetEQQbM2UfvuYEF64E/YsbtHcZw5d67yLec1KrcFfoH3GzufaD/esOqLrceX6295PeOXdO
lfN8LUiBGkIHooOywTmdbeesrvyotQ5R1z1fxqkp0ZB/L8Ny3hf8ZxH4ZobHT2LfCStZucuqatx1
qQUXOnl1dby8pIFWRgIrazMs2cZB9hEUvLreqype5xgBO1CRVNUvkPpo+2cMA/xb/CW8S/GvqupQ
bTJIk209xSnKg2D/rHTIV/jbtI94zLWPSUrOy65NGF/D1PIxU8Az+bNNDeYp2G3yAbUOVVXj1Nwu
Ze9hE2C+zP3XekLE3a4WcLENXM9v7Ur+KoLeux3YNECBR2kJMtU/HYtleYMRAnKcTiqqdot2OZoT
yAw2RhNt1Ap/XKpl1WjVE6Igwg8Na6RZxzwK800sMesCT/guDU5QpgmyDQ5u6fVQ6JtLHRaqf7qM
moIIBQs3/vpHj6MmVct8VM85fsMTZBues1+x21C7nWEVsr+icLJaw4aZrB+CPqZxzMY6OSXwXFGf
t45pkW8jYpz71INWNdeNcyRn6+4je3jSrAGWNarIK2uW3ZYD1PQ5I4oA/3R6NyM0EfgL6bZtLi/t
pdvOl/ahMP9oV+Nn4CSX8Xbea3e4KiLJMiKfNDTNuV3cdfOM43FXT8lxXrx3Bw9rAQMDva1YzHYt
Di57flHxRvVGSLOeQjfjAbXMbcrJfdC1ZN8vY7E+8I9+FL4hYTo/CldaK9Gi2oMW3ArFbuuLZfTY
Y0QyQc7chuJqCnOVp0F2lkmdP+O4dN+gJv4BzKrcupHQEFgL6o8AJjPxoxqyHx7tJPxxTSzuoGi2
d0hXYyDUYAI0+O2lKXJjBIrI5Ld3RqsRSyuAZ6vBaozqUFVV1B489jDCkSeKF82X60B1pS2SztXw
7bq8alaLXNuGOPncex/5WM3b1hKRsW1mF9KixnFtgxFps+Y+KthGLV1OmjWnsbe4ixdBmm8JIBWr
/zELLFV6tAJrc1lErXcZZGfyk6FZ7T610uR8LdwKFPUwra8tyCMlZ3Qs8UqYE+eFkGR0UG3XIepK
1P68Dg1D21w7jMlnGlHTaOfIAt7h8mKXRnVZtSA7UG/aWLn957uwPEJxfd1/8dtsOEbhJI+B7v0q
VJuqqo5r9Y8haaPlqz/qv5fR5tBeh9hqrVXvdfL/dy1veWGtq+M9ns0HpD3mXTJ68apdJLQ6lP2R
AvDrTa0F1m0ZB0hvKamtDNGou4z8znpyEoK9YTvpuFwyR6/4UqbZvFVDkB9IUFbCgCmKamc/5p7H
7rHVPobBOMCcQ41bj0eSX4t2+dLezM0PK0OpI0lj81x39lHE/XbQ5DEVTvU1LnzBU9LSXpPUbjaj
0IYHV3eSnYe2xq2P9cS6z6caazsT8fuu+1IIL321as17qCASl8i9vYbkY16q6Ki6VIH0A5BmXeAb
yGj2FY9C2Cs8d781eAW/ZJbJ89PS1qrmYGb04o38yPys30zstTeetXK1JHuO4l4+Z2ORbvwi7HZ5
4cpnvarSO+6Ab6pTFWMUfvbZLZ5UDTkObydsuJupTlhozWL+sljgxb8Wm0Xe7wgE3019R8JvrtjD
LCI+EoVsMCdLFeWTG68zd02OGlCSaAMP4X+ceJQxjpELhJ0d8KXXjkbUX7B58ZBYJgqgFTFZpjF7
UEgrUIb3TVdkDwqEtfSJpab6ojS9F3qur6aOXYfndDXpwkxfgdWvn7zKrp7YS0OWKOdyp6qqw6rg
Caepd1ZNwpHtyey8l8v4ZVKkLXapEYeefJJpvh7s7msaRP2tGkImw7/vZnd9nWDo3VrnJnkShr3K
PDbBWZ1IB6ngPDwEhXaftpHGYQng5xnLMnkuBkH+X88hrYRIee4sD84CHkXtLgwNiw8xFOvGiUmR
LQ/T3MzQNk6x/VlqqlCd1TLiOux/b5skLnyjgNybaTeV66NOyJnaR27kZkoL/3Yc4+Yej5JmjUtr
8e3/HlGwxvj3Gr3R4EliVdG+yfLuWUzae8h7PFVLrS37eD8Po7HWNFs8W9XYPWf5u2nn2ZNqcfAY
wcnQGbaqL5kC72yP6CRFonvMUxNYc2OfOZvizF1I+XXgkR07WvreeYG1FYGVHKpMd889NwN38MPb
lsdcC12Xy3EOtBu/BgCJ67uPHOaM2dLcma8T0kuXqild87WXofdH9dqrBv/X3JLY3x7N22I2u5Mq
Ah3lAx66FVKO/7SpK71H8YJQcEgWpFwAnlOBra6OsuTm0tgvaNK09/aFa83HuUYdW4my9zgg8Uzy
XqQxa/tJ9kD1SzP50Btrjehn/BXgJHCwxH81vRSLxBoMTiYRdrWSszNo5jlDQQZyEz+TUxHVN5dO
N+28gxvpn2IoDaR6wrdKcIsI3LnfSQxsNlUwWy9NbItb0h9ypaom4uAPicgw6Wm1fm1Znwyz7p9V
X4vAQqY18VnVjHqq1/55TriVP6CB499OmZatAQBgLzK5051sZmuN3VL81bO8LTsl55PsalRFTBSy
3EmL3+rFEGwZoGZmizFJO6LopGaytU6+zo2zLSfP+TQMQ72T2U0cIf09gxhuvycNPodTZ2hvrhy+
tk6b3auabr6JvtNfgdT1jyTX7vK8wvm7D8lkmnm0VlWzHIodUGD3BpzeewE//tC0bjmDstfmfQ3q
2swJDelL4cQjmlO/r8YCpQwOA8NWdajCqHP3Ms5D8OMW0bD1dX4uSKJgf9QLFCDCeOuVuGiNfs/J
uJ2yc9DrJnfM3HhCqXlYZ7Xw+dDnaCW81kaOyxrXtR9Vt27fNP7lsgjr6tbwHULQXo0io/att1Dn
JuBWYTU0AgOfeEpV1oAtTt8Nz2a4eIYXdvotD8M1ocf+Z5HKBxsxqo954gdjW0390AVZvZeDS4zQ
KMyzlTb6JjZI2KPZ/UVNmvxDjQrRD88ZilWsl+1rKTFab71QrtoIB3DygxJFUX5zYrLbfZe5/Qsx
icVrDGy76m2rOCLJY39TnV4VBc98MKpLFdidv+HfHdypmuUKf235A4izZWmki/9zLdXZaLP/91oJ
hie2ZQR39jJZrZWaL1Fe2BsVdpNOn+NulHS/4nV/1OWo+euiR3FILHvrzkT7Y0YPZo9WhPOSG6m3
bWSZ3XTLXlumLdK3GndguVT10ZrPRK3J+1LTjNp8HrNHNVEt5jn1AQePgWce/RgENbC1iuBWraVb
43+/UvRaRwmPHisKL0Vkdg7Q0ThLtr0U/Ur1BLL51a2qlzF6IYwDOI/DdXJac7KI0A9aGZPFbbQF
43ZrunibAWMlF5hzf12awkX2XI+NKcGWicvL6CIBXKsZ6XFGIk/3jQ9Hj4EZd324HaJq+mzNaE/9
09w3KO2qZt37z+a/RqtFyiWm99do1Ryn6fegQtt41H255+Tk7DLU6F/sKfom3Xb6hkjIk4YA0Ztt
pg7kKkeHudly/OnneaVGILO4HWQAmzOMawDt/ScrNca1RQb+jt0kyqu61lV3qt6DGx8WXahg+MbW
Gtuuyv5ZRvUZXxn/YzBb3I4aotoe8dRdi87O0RO9dpIyMG/mahAvCJsP6MqJ8VvVWsuNx/5JYGiH
6vCqL4P5RQJsQZ9EB+O1fGpOC9zjP9rxULvr7Fp/iXy0YAfH+TU+wSjqOv7avoyXy/jQY7xaX32g
f4+/vm7EOv8ar97P3+P/Y331/tvl/XtTdTOSQHmxAudHbPXDtx4V6DnL8YfxVzDpEgT/nXJPyMD8
hn/69zG1vSMit5INp+PsUQ9Kt6EfTp/Ra0OKrdU+eSaax83Sjnnx9BlFnrX9u72EaHdpX8bPvi33
RE+6VYHhyq2ws7Zd5YXm3jaD5WHgIc2N6lGF6rhW1VUrLKb8q7tK+2Mfj+P+2j4Zg0OkLNafcV1G
l6nIzI9ailefrOpP9HYLzUNvrJ+H/YhHzXpEhmWb10GLtB8FflrtSVXVlSq0gXR5ZHcCJRQeSRoU
rXru7lSR1UF3lyyFqobO6KyReOk217bW7oljq3qkzenWsqN5peapKapjqlGVhdPZIu/v6R9ytrB6
a6PXyneSkxw849I+pUicjLmLnaaOIwlnA/ssB+Rfsrw4Nl6Pi3oOmmsXlBh3o92unQj0wpvzoCLP
1qJ/V87PY8LxJqg4bnnTM+4g87OPdwGUUon54tIG7WbC2JUNR+JC83PNB8ht03M3BkjgAstA+Tho
m3U0+jAKcvOset1k4VmBErsxrHh+7hHiWk7DbCa7taVbwXsaT58MdAl/5tmDh5JhtHJd8BHzwhNE
Vv+mz9m3mBWwA6n3n00YbsMO57n4jATUcsS0Bqx8UeIa97oXgwwwEHbTm/qoaiOhkXt11dwL2YyX
a41n7MYxcz6zESAQHH5YQ0UE9byBmXjXlvVY7Vo5sWVGUG9NcnK8c6BtlWhBofRjya+hqNZjPdno
3dbaTaQXyTEzhvlJOCmSswjL7UfdCW78LhZbf8Qx1tCi8a3LFsHHrowPZtqPb5OfGisOgCU+DPTO
TcYTBQM8u0hGXEoanhi/C0wgf1U5H6VHLWjQo0cL6AwNSr4Kr1+zFyFrkhrcNrIIT5ylCs8e0TtZ
btLR4p9keYu6ZgWWmBD8jVsL873WFg9xkQX3JNzaWxt0Cd5QmoQvGcdbFu9WTQc7ovR981EVbO7v
Ld1AyjBCu+zSjuyArdUPAuT2Y5VDTEnMGdntf6bYSTMQN4zfr00zIp173SKgfV2GPCnGNjwZL1MF
wpTrfO7LjRFihNwCxrnLZtP6hBR/E+ndp8oxo7OPmOdKNeuZiYOG7b4bqFqS7/e3WLCDm8oIKG40
c4Er6+WhzdpA2/RpyxmpKu3tLI3i3s+i8lIUWJ1gDI0EtgsU5VyBrNzpFj5sjuin+yKSLuwbw/uM
RPO2tqPqRzV071VrjG+2pw83mpmKEw5vw6nqqmYzmH33Ipsi3JAiT/bCSOY34gvAaKIW8sVgTG+x
33/WwJpAE6SmRw77m2J4tsvOftHBTvH1zm8lzjwP8Rw8qUHN8icD58FYeQlKy2bZ7zR9zLaNjX4f
3Jfx1ZLBSeO5+8X10cG0RsA5SYLrJJRMdOnGofvSTFDoKi/3H0eUxW4HAxzABFL7S0PwzQq8+hPK
+/k+8qJkJzqn+1hSRmoALr1o4E6lPLbSNJ/NpHnribvuImIB+3YRfu0Cw3hZEEfbrPWSI6a/kCAR
s1pj9mV+HbWfjalN3wGUcveDL/4UB16yt+rE2vsi1B+7CG1vhMfm7+CHENDSvrWRn4O7EeZD5GFb
LaSH5SxQh7IS6W2wKEirIpxm/QT2p9hOC7Ti2na58hGZ9jv+oC49zjIwNviIPcum0fu9Dp+NixEq
9mpNXY7HaPYILf77UtVVYdr2eNShkfzPQXqn6aSdo2E8OmnDKgAYYzBCSCXogMysxJDnqE2cx7od
5UMafEltC1v1vIjLUzSFT6rPCzrnMa6lvm9LMKkDlIJ0nTmxfSMr1yCHtdQjVGbX3JorZN8YHtho
PNb+rmhQ+Ztq09jPLSlpyOwe+2CDjI+YwX9jYCn7ByESYP/6cFY1BG/7h9r1iTCXmXmj2lSx6Cng
VWCcMTJhKdXWheZ7YWjd8TLCeTeL6EiEYkZLVMLdqsBa4B2z4B8b03ske5/e53qAyUzsPxZW4z2W
hdMd8dROVqoaeaN5j5siITzpz1+EMRxHE6SLFmTzvtNse8umQ/8AgIj8qXYQo/ZI5Ek+jl6THX3H
DFZRGP2062zZ8i0e1s6z27A36cibrUYUlF/NLM03ImwEr59jBABK8M4TbFg8D8q6XrT+bR/rgoxt
Je/Dxa4Aidjpue9BCU62VrxHEbbNnodQneuiLgDP+7EORfYVF79oJQsbY48BSbXMFyZmECnQDE8W
L8jF4oXVp95jT+DvZhqBH0IbN7ZdI2BjADzYu6Vp3Uo2vYdI8jH6+nKP0N1ub89Ddgf9m1uRO2b3
WC3yWOQU8DgtZiZNVM/P2JvphEcwZBs930F7ZTTe8U/IYBzyo/YQsu1ir/lu69OhLhcR/tCBMdzP
WBwU8bRypeG9zi72uEnfcqiOWhjSZrYJRNS+g0DCGcKqEB+2vPa9zlechaL3SXerE1Ii+VqNyj04
31buYzuyTELyZePnJbKoppBnR4Qtv2m3xQq10d78OIAUGRCdqEz57ETaWp9OsXOWeZ3gWTOWRxML
pW9WXX53dCf90A3gi0nq4ytruORd83wGKOsidVFE7VnZ9ZiI9nuu39TWSh+EvPcXGpli0irGLVhM
iRy+fPIXOq5qGrIIdZZcmsfAz+vnGe7iEZNpuWraTO5HMHFb7JH0+6xLEvQrjLOqgZQFmLIUKBd2
uwx9Yp6QkZ3eNNZgrrS6cJ+QYzFX0+iGn2Xf3OMC4UcrHrXuImjLq94lZQZzpCmTbWlVPCkHK9MA
R+V4upqpBzGj8+4IU1nzJoJwxT6xP12qjQzNbecgyOSTluZrSNOtnxm6ftQzgc8WMqOr3AybO1UU
S/Km5ZMfL41ZuUe9xj6pTr2wUR8hRnbTOJh55D6okM6O0nNuFVtXQ/p+AgfGz7iyH1IZWA9xJZsz
BENUXf9pEstVh8JkOE7e7bV9zDR77QpZb40ki9CJxrBzf1mOOyLYncm5LKUWxnK0P4l2+GmIGW39
Ma5+FGcx+N0PLXP6le0307PfzgH/Uns4crINNkNXfWUH4OKiQQpZ6mVMJgyKnapeOy5VkldZIMq7
f7WPdq9vUnS1N2rYtagqQhh2+aBabL+o/c04Gf3atIPyZgyPuhnJJ1XEPh9taEr9oKoolRso/qLE
Mwr5pPFX+ITMZbmLfB93+WWWakNNE/a6kQZHNW7oIL5kc7i9TFiGVWZcbsUcThs1a2ht+dS2+huW
pNVJNY0+XrNSpGc1CexehdtIvK/JUJyNgUDcZOBcabUDwVhk+bl7mh9aVERb27WiI2Fl48mYkXdV
I0ZPfCW6pT8L3W8PrSOGbdjhFaxX6UFUtWNh8mKG56aD798HzglVEiRc8RLYOPYiUoU14QYZ2PZA
3NJ/d3m4JLVnv8WJkZ4GMGjrOnT9dysW3Ar1NuWUXTlvToj9SeHH664CMW8YfnYQhWWcwKcluzRN
h/uq6+ob1Eb1J6L17toWIn1rmsRAX6ZAl96dPmsYQnwTMj3UmWXxbPOnXRLOIbwSij7m5hyUk8np
hmi8GyKsn08foZP7624O5tsmk95rkrs3cT3Tjv7KzpjRTXVKa/woTaLSElnXkEgELuQWKZBl+lQB
C4vrsb7v67l9DOPhi5pe+6a7KRxk2U2y11lS3BFstg5BANS8r0d5tjyvvIlx231xGsOBwlomX4SL
e7Q68rTDIZGD+xORg1fHzaqPpKqatS4M86kcp2irVhw4elxW9NBtPWvFgPnU6FYvzTg6QPuN5IsT
yzszMzlEsWIJquK7QcZr+rZ4z1hm7H+4icX3MbjWySpi+zkegGEMufcxWEBZNNQHDjYq0s96lHOK
RKBgrvUSQ6/ygqKLSru/5c7RrxWKDlRrv57Kr6HfJBhQhf66NVpzHwVUB5kjljQMuCYTrwFD3dm7
RMMiXPWOGSe0GEj2WvVaDaR2D2oh3n7OrRaY/gbN4uhrHt/w8De+Nr3RYdpV6CcnEfn9pNnlQlUb
XxaEWV2Zh1a40ytn/foYmWl8o4Blf7cnS7sCov3dXrNf+K92NV4b65aMZOHs9TyNtkVgxFjQW+lr
LC1t12foH3hhmr0OplYfXRPzS9VbGbnGuWPiibT0BoGJm/qY383GksTpxFcF97A1mR+HAZmCK/pD
tZHvJB3/G/2hjXZ+VG0KIKI6hENeQAAO9SyEjgMc2u782SKNrKXmR+NzZxemi+VJ/dHheP3WLgL6
BAFROFuG5j+cbNtXoBpVpMCeevusrszlCkH/+1Gb86NqurZXpdvtht+zVAcJ8V9Tw875Y5YZz9/b
Wdh70zDS+77IvE0F3Wfj1KisqzZVRFAb9mYd4GoFiedetLJngwv3D56XvZZzJvkX/p6CO9guaHr/
9jJOrRWGkCa7hbjyR6Omh+7Gm8E79I5ItI20q3bfInS7ygMRY7i5vELGK6i11TqX2csr2LX0NkVo
EHey+uDRnQ2YdsbYfg+sH3WVjl+durTWfAzFPall5xhjELY1sdu9j43MwSNNeDdaEXCyNGT55uoS
dk5j9vtxqZZOi/Ry5rdH1YuYgwTKFA+nSU/KN6cvPgfp4J7hdJdvdspRnl/VsYv5s9FzXlXMev0B
hg95o9hOz6kWFM8wh+5Vu+NXFQgNSMMzjkof3lBvpsAt37B9t2/rIfk1PSyQGEtQUT9bbv6f0yNA
LR/uXF2mI8Ju30ZeYK69wgKNYSXhOguI9mTWxFnA79NPon8PEDV67VqhPUQ5ifTCTz/1VuwfCfF0
eNrU2aeRU+tW9wRoKb6TVaC5YmdOIQ5zVhufxw539hF96L2YsEjSokluurh23ubE/VnnuFM0+SPU
ZLbYCwkDvsYqdauzb9njSTntKj/epYm/d+w4nH8sen83tQ2ehUORhkBY2/7Q5s1Tijq1voMT0P1R
xTumP2AV9dT0enWOsxaGYRgUG8u2UUBciqLoP+fIpRwm2WAcOHVpcW+gOL5OPa/fqqoapy8dxWSS
RGyt8rJAO7abwMpB4UlrehlDogipJd5xIGzIkE/OBjTSElBAcBtN7vxu5KH25nT5KnOy7t22XP0Y
jr62VrOiyOzXhYNNtOrV3yfk/d4JtCSnIsdJDY53x+49LTaTCOujSHR3Q1gz3sqcJzgaA9KFx8gJ
zLMvlxVC3QJA7gn8EFESSfY/i0VxsBaZnA17b3/VDS3PdzTK1kQf01e/y0Bm4ZX6oxAg9UL3ewoM
gbCxNz9bJTa042hHt7YDnw2piORG8+DcO22FX9FMuJlsOvqIzteBuzCpwQhpS2wTdmNYewe42+5Z
JEGzCabcfG9N5169kJ3E+wwuJNZwPEhrfQZqUIXpvbpyRfNd02KPROBf7U3bBRjY4y5eEPrcjxoH
Tqk78iRdMZzUVV+mv668wdFu9QSoOAOuzf8aijv6cOnt5aKr4tYEJjPSZlkfF/sAK6tL2mzgC7pr
zPRdddYLXKRKVlPu5y8q+eVp9he2SuWd6sI/oNyY+FvsVCdbkPyyVpME2rEYSSfHmRk9YGLnbDBq
AtqUwGZXbeFyRdz9RtNN0sW4FF7am9AUe0n2dqVGXCfkCdJSgTc2oDT/WSQpeCt+gsjP8jKqXc3K
pG9vggw7ctXxx+q8oH2fpHr9yFGifxWlf5dMEiTIUvON4lXTk+Csap6ovofFoskxFfLVw9Edr8l6
PjlLtQbPvGpsfwA6wUwd0Zq1GQXy2ItZvmYyntYFPnkHNZeIN9aSqT3v1dxR54Y9DbG9u7wHA4WR
UOKaoOb6JLm2vaXnW9U7ZKED9HHx12uw4GwLFwtFOdRvoZvuZ930Pru25m5ywA+Qh+L6Bf7gw6Ud
VY5Nxnn+pI9l9+Tb5hfVrtZJJoE6Z9DND24J91p2s/957G2Du23X3sdJFpxd03EJQxhoCHbFuBEj
tpKNHw8PsDCHB22h57c8Jmc9AHL2u90xnXhD4tJhh8YI1RE5BmYVJQosS1NU61qAsOt0X2JWcqva
CjtLV9wxnU1z6FLA3wa7+JsmMKdDRmLzZajmx64d8AnqiAVOnpAvrgcZEYeA07DULk0xaiYtmrOq
lsJXw8s8H25VdQrT8ibK42kbZmAQ/b53t6Vi7uhx2K/q5RLz+K3dynjZwtDWL+weA1xvvenSGBDO
gsM15mxXBPOxrD3to+OW6hTsyDla7xEZ5a8LRORHVwR7TNSqVx4S4haF2MVhl3Y0gr5NuN7oxrMz
lFW8mR7ipjFuE7bZtxY8Gb8nQm5y0145w9g+lVoZ7OMpHXdjmk8vhTl+I/Tvfktd7iPoJXyqajvf
+iAvjgTTkwckcJGTcTP3m18+ufrYf+1MLH690M3PgQEoQAhQr5pX2LdoI4hVyL6H2xxVVYTZYN8u
gRng/kvjH5eBarX6ptiSH0bzcenvHCNbB8tRk+39GkOC8ET82vY3g6cnm0TTvE1fdN4ZB++eM0/K
ryWum720LA98DR2RIwCMSmeEpMjNeq8ayWj5l24njiGbBK5cjSh1bXoDvRPdcucnvHOd3WIshYXX
1BXcjccfmLu02DSk81MUcOBEZOWsamoC2UN9My5HVV2r+4KNbb9uctE+qCEhz7DDXBnuykIN+MlZ
ishEfCMqs+CgqpaM8nOs72E8P0C5J6zfvjmoL0QriPNPOm/5I46yDLukpHrW4a7c6AUWAzWqLAcv
nOMDp6XonAcJfkjEXp7jqNFW/PC7z7LJf61okgP5Z0WBbtYumEv9BqtQc28bGZoWbRu+I8T8o3Wt
9iGGSYDdY/CmmidLJ7xSzMHOX0bVnrVzzMR44bQ9Y/puOnzXtEv0cTcjWO4jzlTivSw26v9JfhpG
1+LIC53Oq2q42Pn4ZxV3S21FEspdF9OM0dJgt6dUg3C6nZZLuVgBqUIYjYd3CGNqBFC6lWq8jrFQ
7t05daGvk5Kwo3IGNsxpX3YkqlJ+kysHjObr5OUmeaAZHnBURTdD2/lvnbv8BVWfMBYLztGQ/LzU
AG3uBbu9TWz31aepKTpurWF5iEIt2fhhKLdaA+7aDHDqKiRPqnCQO/5kq/cS0ZN+CdzaUGA2WZ1h
/4kQ7aMTedkKa7P5Sw+SlCdYkT+aWZaTPo1gK/6WalRXSnDxosp46eGgzS433F7HyXQo1olbWOsS
b76hL4eHaSnyxieOHtU/+gINEFVT7VaUwCJtJvai6C9fhgV529zXzrsadW3uJjY4jlkV+2tHUxPA
Sj0AjGo19XpClwZ4V6vMvtRDdGNzazjnYsTnqp+SpxIsz9p0QaFOLQCGIa6az4bRvWF6mfwoLbKh
Zs9dNzB2ZW/UHAHt6Gj6AlMpzflhTbH1HjRTTASnGF/MIRs3Zd3YDxIJmK0pUnHXmzBKzMFeCJ2D
3Fzx8jIe+7VfB1D0SJiRYRlicae6BXxQnGGGH4ID4q4hHIwUT5VhE1c9zr2Lj44BjKvUamLvmYn5
G0aTfNtJd+zB473/P87Oa0duZFvTr3Kwr4cYegYP5sxFep9lVVW6IaSWmt57Pv18jNTukqo31MDo
IhCOTFUySUas9RuYeXJ6RJxlH3d1sKzqPt/xlEJ2sY7MVTA/cGXRNFER3NqxVWXVwqhhkv/rv/73
//0/fwz/7X/P7wil+Hn2X1mb3uVh1tT/8y9b/Ou/ilv3/tv//Mt0NFab5IddQ3V1x9JMlfE/vjyE
gA7/51/a/xKsjHsPR9uvicbqZsh4PsnCEkgr6kq99/NqOCuWYfYrLdeGs5ZHl9rNmv37XNmvFvoz
P1Ri98LjulilCvFscJ7wREl2JJCTlWy2mqUfK8x3+MoZBZngXQ0vOslWX3vOE7R38Ea3UYOVJZKX
VzmQ6wPUqjJH10wg1GV2ybptjOLVF6HYiylpVrKJ1mC2rEQanQazKF7bFYjq9DU2SAYlk5Ys5SQ1
7rqVSyh0b2bhcyayy9QM1Z1mesXO9fNuoRk59HHZmZUCulrgnWSLkGp1V2nKuM5qN16JMq3ucqf7
8vvrIr/3j9dFIPMphKnpwnH0X6/LWKCGQmi2+dqgnAOmLr8vxqq775X8WZrCGxmYomyy7I20mI86
9ZOcxW4iYTPNjsDXsu/FzJmRhdVpLZ4+8XegedU9l5z+KG4Pf82y5kjJX12qb5uo8qrtsvCj4VOC
bsXkkS6QLbDBkFHCT0GTtA/ZJCDzMsdXvPoSWSZRkbvffxm287cfqaMJXXcNoemaMNT5R/zTj1QH
9Dh1bBW/TlXdbDSzTTcma8M9YczkOerzqzAj9UsmUhIsrRUSzw6ia+AmykIOFMJ8RlvXe4RuHB26
1B3X8VBis1c1j5iPYlk5JcFD10TJ/tYM5tSBzB+oBGS3rRJhPBMkLRzMv0ZkjmFEzz3usSp7zzjI
mq4Yzvn9WHnU+0l/mszx8nPljPd+bwDOinQgv3egHMciG/2jA9M8v7UDAxtLvq2tHLXnKe/zEMgL
bke48oj34SRKM3uJ6bz/D08RXZ8fE7/+XF3D0QxLd+bNszDsX69QrWo1euaQuzslLDd9qrq4B6H/
I1wIlYQZ2JdijXaJvKo7FY0LSb/Lm1en1sOjkXTZfWhF2b2W4P6Z9K65l323ooP54QcFhqTzPNmH
uG1K7KJrt7LZjnZ23xe6IIiaNJtRfrjnFSR187JbQwnxkMGAphybRtYshkpBl9mIqZYg6gmRinoZ
O1pxcpMCHsxP1QbB4V00eXeeWoN2jzK+8T6xdtyb9mkayng79EZ4zaNEXwMb7e8j7ogVRozxk98R
omKX7n1Sih6K2TApb0kQfFVUwOeKLk7oTU9PcLEeKlNrdhPAKMKcbXynE+u8kzW4Mt84AcqMf3Xl
DSKHUZN+Mt1pELcDitKHmZmCC30/vumgFXqE4UKFuzGfBd8mOy/jL4RVICY7iCz5auksTavH51e3
oP3OtdiZkGqX1XoK3VunbAI0Nw/Nn1ZM7tdfgtWO53BgsnabAAizLPx4Z4pR2ZPcjFGwVmpjqYkA
CwBI9Cck8L1TojTdkXgzBHhast/2K9bQP1UBNa9RY58O73Nyl0XbSrZt3f4amX699fJmH6pF8Byo
bbGyiL2f8skUF5f88NKYg91tOhtKJtYrr5h8Q/bQ3GPITX7Ua8lXVvZ4g+lLZP7g+Vj0CaicM5B/
7FzirDVwIzkI+Da69hV8f8ubiqVZpeNiVCPsr+bJRuOSZs3Cz2C8m9Pk9uoFtOSPIsswoGGv62zZ
p076ou5S9RJpwPKQbd/Iebb2XR2b4Oo0sTiPGdbsg2cHn90e1kc8Wmw3utq6cwZ03NzcCD9XXQ7x
yBMJ+BhTeSTNdDE7z3smJtMt3OhAjmi8KF6l+usO70jSmsDI3LK4Ggq8ASRpsc5Op/Io+zKwnGhd
asWVSMVzX6AdUbED9dds8QjsgO3cjYgU++vCYtGmZOAi5HHyEFlzgwgiTcJf836uSSAIn3CzrJMg
4YuNwJatzckLVg7L5bXW6Ly5UY2/wHLIj5ZX2dfa0e3rGIGm+/2bwzQ+PpcMQ1c109VUw9RgcJu/
PpeGyksbv3esL4PnrY3ZR0GbCyJvLdt+ahbidh7YtH93lmIIVhXp8Z/65OwWdNgxzhUTtZH5aNmW
tWBAVl6dUpJPk4G0YNNuiH4nbCHt+FIFPPZk0Q1ZhF+GrCOroKoI8TBLtv3KhVXkd0d5jOy/TQFC
9IyelY+iTq2pi9zK4LMZGF3//nuSy4lfnt+G7RiusGzharop5DLxpzesVUa4Gyt28UUxo2zpEBXa
5mWBtyhAprfOQsEOXbtPuRDtkXgy+gVzv4hQSlQLa7omk+Ld+Zb5rS/sEZ9a9i8sJ+qDpQ/qS1QW
C9kfeEa4IxpabGRTy7AIBcHxRNTOOJnBUN1OW2oFC/JGTS+TFaSbRNd6jBeScKMLX/DsjZ2XHnmj
eAbFfuhP/aVZtPlnf4zFuscYaJ+gu/gSqvkNYByhVXrrx828fUmIJ0ug74f5Gf0SMOyGSoSOwzGs
RP445yVXRRaaG9lUxia/wkrdxcS7CoSXdRjeQZfvozYvHjHIJsPS1N/HUdHWv79a4m/rId61Dokw
i+tl6aQxfv1VV2VtCLKYwZcuaHGC1vKXya69+ygtnUufV/2isdr+bWgD8AO+a8NWFtozGjkbLLH7
N6sbkq1o9XBrmWmzrgOQLgb4kqM2F4LM2lE2ZU32BZZOrsZxDpEeZ3esd5B0UbltSryQ7xALxC52
4OHSl2px8rSxPxWYZTw3o3UNqmi6IkqUP7u69Z18R3OWrWAOUjZFUB9lM23Dflm5Tr+v5iNLn62a
PxnOVo6G4MbXRlrVG9/V00MwQ87AQLanbuYT2bN2fLts6r4+gdoDail75Nj7rLLXkREX7BayGqWp
Nuq/8dC35/xeqtvkx4htPvAeK3ZxVBNMSVRCGLHKVCPu5ql14+8cD3Jm7Y7O2UHKbVpYZu6c88q8
VLk17st5QI7Kfq2xnX+48PLC/nyb6sQoLU11DNVks6Z9XAj3SFF3vesbn0fdr1a5XYCotZT+VsT8
4FEjcT/lVWRv2FJEZ7sU9n06IbzrILAoW+TBk6vVmcBB2QLPplLdOvfMcJHV4GrGHikzWaAVlV2E
w7Pfb0yFxSie4wLVKUItw6VjSbz//Y/6b49q3TJUfs6GChPWMAztwxIyNq1SGFqkfXY076WG1Hxu
eMr8VAw96nzwHTUWcpOzSBGXPoMa6Vdm5rl3Zarnm5jtPUZKaJBaWe4dShHaBxUIza5LpunsdUO1
KbBmvoN+1i96Y2yORagRizeLegfoGpRQMq2Fl3p7E/zeQdYKNeputeyv2n8afe97n0diLf6HV9rf
bn7dcm1daKYwLHfevH94pbGAm9izj9XnKE2/Z9mV8Lx3HqLIvoQzlkficyw9jVcoHlmr9z5Zi1uh
nzQMtm4HlGjULGQ1mmYQsVGOG3kCOVkOoGQzRz+840jSevwB9e5QGCiDMUBrRfTnG/xbVtWhnqWa
xmTdEwMFdwBhVAfQAzdMr6+O1DGZ+5yw1c63KaC+bk1jnuKjubJAa3ZEBrbO7qo6fdKFZR6k2RBO
xNmdr1rNzkJEFwIWTVnIuXka3+am4P3FwiqDducrw6aP9Bq6r2i1RTuUZ5Dy4nOgJtjTC8B4REgc
NrHWq9n47me7d5olzAXURbRe3FUJYqz6PIDYEOHgPMiuIGv8azF5iG7OA9nIGq/xRszArSA/t4M6
h4cYiKbixQQQ+fvbxJH3wS/PAJs1jQuw1XEEIETjY2QAycpEQ8v2sz2AHC/rkOAX7gLrSOmdT6Xp
9Surru1dMDeVHgy3ajTZWY7y6sa9l6jwWFjWU8YSU3aPNtgpXm5fUQN1PrUa+A+Rm+pSDro6Niwe
twrFPCry+6Dvn3AnKi9WaTlnyw/1ZYuy8ldg7jCqjPF1qgtQf7im7LPQL54qpXqREzolqxd2Ozb3
yD3Gx8CfknXiDcqXJlzICbmeuavCDcajV2QuPvEer/751PjpPbEPsJ9YxRi7wVBwI5PES5HahP38
nuuLzNFW1aL6fpwL6D8/+qrMrO5lgVTKz31y8vuxStTVt3nvfXqEUhJril/O9fH8pQMqiO2kTvb8
0XHUSwAn5C0xsBeKyyHb57XivPYRuvG189Y1cOiSTq1Qa/LsN6fEDhzKIgv4DlwJBiOInNEPvRJq
Qp3Zd102oHmdQA113XLfFST+EApJuE0MH7to6P4R9Llq7I8sPPrgk5s3j0IH+6Ln9ScXgsB5Mhvx
CJzNWPcu4m4hbsSPo1912NzhexQhXbFk4QLCfGivcu4w4eCVVIoHa5W5vkYyrMqnZCFHb0XeLE03
mu4TNo4na9CMrf6XUIrUO/kgf/IusoKR9rTFivnuvUse8OH4D80Pp2th9K1KS7cX8lgps/J+vhTL
sYNaYGmUO82663Pjziq0hgQHH2vMtWHuk6Nq4eq32u/n5WiGb1yVHJs3Y9xtCXeXVT/3no3WNm8D
xKa1kysR8nJUzLNlrRh8wCnMi8kRTQYkiIm1GChqNbqXRe41iBl4Ybqc0TS3vsYyp72TzXDheV47
F2rTwm+J9ev7oZHTKhd9apd9NOpr1I2eTeGO94461Uut7+qtbMpiyLR20Xci3XdNMd3LPi0FHqxA
epIt2V+M7j4XxXh+72qtCP38NrrLDKu5s7LvnkaquE5wNCLUOr5i6/WdfKN/5yqa+TBowaUZneHV
Km0DNA3qTTik/Dyrj3nSQK28jGkBLh/G4DIajbRcJv7FQ9rswVWV4bH2I6INpAy3fjcNj3o5GqeZ
fyjcLiuJT+IBBc4FpCBzu1wRkFF4OWnxo847Al3+8Z7tcvGoDmm7trVeX8vm6MbhfTaWS9m6zRhL
bWn6urKFsUyI0SeWgLCXU20MzzSOod6x+uuzHTaRzs4y7b7eywFZJD2wz41rGbOWVV8t5Gw50jjq
OUiK8kFzEc8uG6s/x47QLl4LIAkQafk1QYAsRdbxJU/TbJuhp7iz1Lx4xvrrXk74HOq+cwicWglR
o4PX4TbmeRBiIPY0DlcosOkFMsDiNkNjJXNUYvP0PkNO84sMFzW7AZlsqoLFciWIIgRYkw/WMH9n
SXXUfETkg5RmYjfePst6Y41aQ4myJgEdZ/DSrwYCOmVsD98wKgJYjKXmQzf5yOOkjb3zInXk2Suc
25SEe861nT9sksqSXXGXZem4532coljx0sL0wqRvQACwzn8U7tx87ytSk8s4Ey03INzcRUAu9xWr
vqVUDkgrB909FSBmVObONVB5LUvFgGlMHpy01E9Fz7c8FT2Kz6g2fp7ETFnSlOGSqoT0TMxEdJNN
KsjvZdFo5Wd4Q6CPAjeHS9O2b1Bz7SQrP0+A/LdePRVb2Uz0QzF4wMOGsdxNo1lv5MFIQi5zeG4v
vaIg7+TF41r2B3W4ayLNei4mtTskvWmt5Gm0yrmoCeFCL+uRDmjRnUws24Qt6A1vJjbGi9KRBkXT
eI+R+2fZr/lgt8F3S2OD4TUejsE8XW8Udedi2LeWswrVupq1TcoXBPTZsAsFxc5+eButBgmAchHj
t7bsY2E922rrLIamnl4bv45xewrHL1bkw1uv9G9GlO1Ik/iAMJU/c7iREQGda8mOPViQ5t70eVp9
j/30Xhk6437ywwzGtDXcZcDmlxAmvE0c67O2r9J6u1FvctZ6Q1CvvShZVOgnXl1LybyFocEQrPhK
N3Hmo5IfvemB6rLDKivl7PWach4cdMBivTzKrvd+WVN7r+ePYsH5YcAMDGU98WHbarBx6Jriq0hC
ZHtMxXseMyMB0ewqd25e+PfscMTCgMJBJpY+2++zi6UH96QoT5Fq9Edj0Myr2vjWFb+QeJZlW8su
WaQAbbBpGdoDqUgi2C1LBlfVguc+BnAL9CUGRdKGzyh1ONe4K3leMWh78fDoG9/zMgyfC1WvVmJM
8Txyh+Y8zEWhR8g7ZNVO9bLmrAqHYq7JQTmtNI1iaUHiW8u+D/PKZMD20n6CtKOdKl2djr2blhjo
1NHTNJAG9wFffA/xzWhM73tnBeHCQ3qKfKs/rX0QY7eDIPCVmyjRFhZQ6aOjIxyrwUjrEKw0up1i
Nne3Jqry5mmsUYdZOGsTvt1zk2FgUBXcJpGVVs8lRME1xmDBVvh2+ZwZyFnyVHdwi6GplyZGoiJH
9HJuho7j7AK0pJeyKdquPLDAjG5NFBXdI7xE8Efz5HSy1bNe+N8S/cmLJ/ULUPA/IiCab0Ndegu/
spynpNLrVS7s4B72X76J+kE9D0o5EOQf1UMycpESu0BiBT+fpa3q7R0M23in8m9va2NzgZRnrfxq
1Nhkd980Lej/5NZQqiT5M2Jlt4ixRvhUhmOwrgogwn+KTE9XsZ1wB6iR7Z76Ut9hs8gNUJj2p6zM
jEPhjePd3Cqbgm/KD7JnUMDJQtGMCRFTNX12fBNItK9UBznqahmai+jaA4lnVO+GHpU7d9rIJlnj
aNsT0FtPY5Y+o0dlLtJWiU9uXgdXXdf+5GHYvYRBmu8KeDZrG2HKFz93NcJ+hYoqC6NuF5z0oMkf
mowniOUjbDN3O6VZHWEzywdq99Kgd7suhlrdylF+LKjcJ1UCPotT9v2qAqb0yURG7+r05k+fCykw
XctjjHbY6Ngz2mpXP+A4lgNNLrHsiu3w4iO1uBJVWr8gl/4CM4nfZ9QvyXi7X8XkAdSaD7LgnmyH
wMIqfD4oECC1DGyNX6YguR1ki34pqkJ89fsUgQonqh/8+ZNSPfj5kwDB1S9Z5b/Yiq98T8vup0+C
1bubFHvBs9QCJTon42WKXhZV2mz+YZM3xzpymay/ZeVJo+mmahM4A4D09zhPm3lFoKjwKZwoMBD+
bOOjXmX6p1SP3iY/qq8I/+mfAiMGwVpXT0PJ0qcfvZWcBBcbW2Og1rdDgmY8RCaoItmcAZNbVOgM
LhynEIPSr9AmMXbyjEhEgrIoYpJ08+gYRtcYC5o7jV35gehPeMlzL9sFCT4LrNYQ/rCm8OS7Sb4I
IraUeTjALk0HnLES+0nO8IcXNN+6RzkeYDvCZzcX2Qo1XkXpqCaH0Q0+idq1EUwx2I2r9tarDGUG
EooT3FLoQXOzVrJoF8dRBN6IppuUA/KarrOTTbOxYYYWjX4MxPjIg/iTLuzswYm77CFmywESk0xG
V3AvLP2ImzfM0qMcBTHSnn9/BTXjY+ZhzoS6rmoRq7FhCVkfwlmRw9OkrEXPDm8YtwQIJ4Ps7cSD
0UsRx2ow047OraWaR7vK+FHxt0K080g026N152VfdVVED0WVxw8lJtZ7EVsNacQIYrmLlqiKMPG2
VkNlPeZF96p2vJjb1Giufi1QWymmfaLo3evU9dNusoBxBojDvZYGyhsTIbCLbeKQAz78djj0kGYv
am6dfj5b0cKQdYVdnnvsST6NwLPl4XUx5YeCLDoGXEwrZzhFZqbVKQV9+iJ+fKbr1vFRuJm5lLN8
C0E/jafjUZ4DTSSSmuNKEdGwHIgE3ukozN0VmC/4PN4u712uBSbGGBBtk32y8LDi2Zio694ORc5Z
O5ml/aJionvy8Vfc5UaK3ttce+/7T7Xfz3Mi98f53L9qH84Sh661BTpNrlW9rzvF20ZBGC7ZoE3z
Lm2619Ig2Vhtl6/e+3ytnVZdqxlreZgc6Ey9XJqp023f+xxLIJg26uXG6qdv4MCRx6w1izvPV/eW
QRhrsnqUqutQPKD/ni/tLGjf9M56Aj8WAMJR1nRAYFJFeTHKrv78+9/33xL+hsEegbSaDQudsK0c
/ylhlNlsckK9Cd4Qqgnjg+3saiN7guDVfLdFu7XGWvus+sJaBrpjXEs09fdVMNlbyP75KUf9fpED
HFyAsOJHPhcKsv4rOwYJKpt63Vx+/182PmZNDMe1HIPgpm0IU5jWh8CZral+GJCV+jyNwypypxqI
CIWZFHg+O06zY5scL3rV+9GnDg4W3/jZLfTU7N6crD5C7QNurkGxIo0AeSpN+zcfvP4itVL13KMZ
9qiM6dVO1f6tqLhAOpYyuzRYQZsu/Ew/j01FaHMw8dfOE17ytis0bBMZkTVZyIkgFXp8q8L8H6Aa
hvjwYOIPF46NiLLtmGRFyTP+mjyCRQ8SI5vtB2wemFZS5ifyM/5s5E3VmYtU9/OTV8A5J4C9/9Av
m3LG+1zZl1g5Wq2JidfffJIP896b78fmLsQdWE0RmrBm/2Agbn4MLPcN4gAxkNocMWhwfGsjzJrR
eQpM0OUAc/5OdoHWGvY8SSe0aRmUJ+lVbJxqEZo75OiGB7Uoe8Q07qwo55RKx2/Tr1pUW+YD5EkU
rwwWwCf8ozwJDLPxEmMdJwetuo3XXtGbMlFyTIgRsuQExhDPhaw1tZkvkFlu1x8GshSt9oWcaHOr
LHUNIdmqLRzk9OJpGRhh9+Qk9njhC3lo0w51r7kohzcYU/HjbdwmNMoiuT7JMUAsepY1pzzB88Yu
G7Rc/UDDs8FQT4lW/qjJPlnE8+iHybJPjtaN6ewtH3WafvKLo+q2BB/G5N7SioK4+L8LOTgJBO83
uTkWR9l+H1YjJI1JGgwkaV38dpVJ2Rjzm1ebCxX8SqS16UXM72FgNPF5arJrf3sNA5LfYNbaglOY
R2c3HyQ4MzKJoCrkSboyVe+tdiPH5Kwwnao9qqsjC5X5Xf6fPlXrxn3omT8+NUoHdSkGC8hGOk0o
6GLQmCC591aD+IGVVrhXiJviKpu9Pipvek8U30CA4dQNenZNs+YL/sLGBVV58yJrtmeyA8Qlwy4L
k23iBAhHDkTs87GRqMu1bL4X8ogKXdf3LpXkw6LVYmRSml45AwRCjE3PxCZQbeUs+96LwPaDpV+E
yYHocXxEwwsHwLkmi1rxxnwhq2Stkg3aqNeoDZJT5GcoYIkiWwsuw6qKimqdIrOBqgR60AS5Bohv
7Z9+maOf0XfZY90Qt+5HXV3fmnXb3rvYBumG6eVLK6sIvZRFhx8dkwO3by9ZNJ0I/iRnnxwesqeW
WHiNabwMg26vW6uetrKZYw64MKcxvpZB7X+qWLFobmK+JNPYQVj+5Si7u0shybDcbCLiAnr9lbv5
MALue/HsvNrmPdufPA8KFC3DBzkBpbdx4QSefTeEbne0ihwJ4cEtvoIGnU8gCkWsMoBTR4SF9Lt2
NKeFHAAqdk+kpHnuPL9AXQZB2TgDvR4K/SAnWCWa1ApBl07gp1os49Qzu6feZdPqodHGzrnazCSc
L8MK4URAVjEENpbMxs4LdfOTWQPNmocjEYPmttmvpH1lr0VgDYcZXAzvC+k5JVCOpVScG9RV5iCe
JYkZfhHvg7pI4eW6zXHI/R+EDX3ovpFPKO7xQBsvVVmSngKC+Vab01oLG+WK3sL4MLrElQowpLs4
04cHHZXF+9Y8yTHZU2lOATopsJeySezi3jRN+4CnYrCvQ8PYxKqWv45ZvZHfhT203TJopvqSJiUp
vNGybl8vQsyrLMuzN83gpsaVR90PwVA+Whg+ySMzLUYCrbDgJNQAlRTTd9fuMAaf4WrcLoTuIbLX
CzQ6Dbw6rmpSZku7QhhB6ZC8zEy0TesSnhzk1tK9VUZZwUnoVvlraFT/f+b8/SM4T1a31bwseP8I
xdetf3gt639/K+NMZaiAXE3HsN2Pb2XL8hs3tdvh2TQncY2T9op9R/mmtfhjdmi0bGUzQ7bDrnQC
ZhWZwWXfEoIc+5WX+0oX8/U4xTJDEA+SoBIBif93TTEdl1XGGG1l7TZa2v+QmkSm5Ndt67yyIi1p
OxjkAiEyPu552DvUZQGG+smseoQ3Ud1VK0PbOSZinLL23uf+hz45z82vuIYuRiUlK4VmTLIPCU4f
uqkk8pi43qHTi/2YTZGx1QbP2Ywtb55bG3eaDXrGaKIMyVvXNsnKqCvnULoIilr1Y+QoCasyO9uH
QZjyeKYZjd033Be1O6hMBqS/8JucRQQgXRsCJzPZrLwnB0jLSwGsctPVorIvyZCVaM2FxYvesv6o
gwb/x7kZFvnKN7zqyU8n8577jzXfDNAZHZyXchfHzYCdnoi9ZBug5HTtyfKeHG/YyNYYt+5V1qpW
qKiM4acXO8hPL2SnYqdvKGh5+/fJ8niiVBt1PvQ2Vx6btLyNZWc34Doe+gYsWUPztn6olqxV+uKF
ELADEqBIDvIviVz3gcylSfA27J67JiPCy19k41ewhFM+oLiVOdZbkYZfgmhK/win6M2scpNl/+Dx
AxUgQDGHfJonhLwnnkOr5FHXu0Dm5uXSrSrXUPoYc2W1sa2XpsF/4n1hVWlt4S3fl1IolOK5ADtu
O7VmuhHhVO5Zj4sn0sT3hhEaXwrLi1FM9I2LYQTFxS9rXkLzQBtMl4Ib69lVM3/vhFW3KXseOHX0
hxwn9RyspwRLerNRZ28Gr18bLP8vScK6otfc4ovuRi+wvDpk/XTrQCJXWcl+vvVlhD3w66yluu1b
p946hau8BojXyAkJ/lFrvTeqA/rq0VMWEqCZT6j6ZrUU4yTOsIeNa110pGTmgdYj4YuSlXKve7V3
nNK0XNmp5d5FPQwXdEk/1VVeI19W+M8We4PC18aXznGK01iZ6CeN2fgCzSPcNKGRgchnNCwQVlWw
frrI0QrOk2NmL6gsDZcK2wS2JMyKw2najr6CGFIbTi9N1MZLFfubozzIcf11i3Tbk1L3yp2T4SQr
Pxjey95xg24lD8J0MVk1nrD3SJrV5ypCm2UaJ4Ad9bxrCiPj+b2JT9SPZll41ZHQ0s9NORpWhBzk
sc3srhSWPiHdlNyja5L4twLvEPqd9aPKq6+b/alL76BB41bWfxuTRyietTZiWwUTso8zz7Ney6Gu
kOxAcA6gKiH7mARNp9v7JJ+l6bxCxVfKiY7F6FmP8SQebv2JaxN1A0ksmsG7ZzX9XfbXLEmWaY0g
AKSl5C5timYRzFATZcSuJQ2EebWnsr+Ak8UPIkJWt2sB1iDOu3ayxjncqvjVOAfZ9kjGbLHdRCOH
lyxiOOY5G5GxrEusem59ZWmfQ3VSDj+Ba+Y+X7sfgbR7PCxYvoJy66Lwa9X7D07khd+7vtziVJwH
iyL9mmIQHi2K9srO2AoWeRyhaOFP3+vRu9qV6L/ivvNtqnLtTZ/MAVUwBO4Gwt4LVOKR2fUcB0nB
hB0EBDaX95DqoafZCYJcc1VOkrXaaPCKEiJdyj6lgjKzUALOkcpzkEEIt+h3/imH348TPdZjQTDl
685Lh4WLzDlc09hfK3ZpXtjjqrBZNW2fuVF7BreFTJwV1I9KwFpZTFX3GaW4q+eDVlwoKz/ruhu7
KZxJTZLZJFlMvp9qx2AC+TPzn5oRawrbSPNFVw0OADQKgn3QRAo861w/YiECmVXn9HcoqHUHP6hf
tdmfTRbuzCRu/fSMQbxylF1yqh0gCumhc7p6n+sEOA9qVrBLospa6froX/W0mXCvskec6RLz3ERq
t9bdPHvCF0uHe2v4X40BCEzNGnrRxcUqRtbnj3yIZwU+zXx2Q8QP5ZkqX/txpnw2aDVsRd/aSmWd
CW3lVhicxdxIWIae035KEHbry3BTO8rsi8CIk5gRPET8OZcgIYmaRM2OSnoa5lqklenJL6pml+NA
eKsFf/V9GM39ul+rUPlBB6gHl9go7Ju5GtiqelAsCtmUhWWIzF7fJqFsaOkYbTBVxLa2zLUivOuQ
3kyEkbwA+dEPwmzrlW5DdUYvA2WwgOgAdLX0TiQGPqzzAHpoxap3W3Eo/cD9VCXtMrHNAY8UKBJZ
340b2QT3tcdJznrC2yciXQwBLEF9u8XPla+a1Xce1t5nTNvDZZrPAmWKUW2yJMxOyPKCZUZ2d1tO
fnevudO4DALY62pC8sGYI0z+HGtq+tDci6x6ee+SNVH25iqc3QxVDH+0OBUnHMkFm354cyjNWUt9
bso+WUwFK5cFnEMsIgXifCgG3VcEwJYa+TCEdAukFGR7mttD7YNikm3e4v9u+2n1YqoZml+Z+qqC
H04rNfuTDSKinZnFfgmgQRCb9gNYYXsTiCI82k7qn1sxJ5yUpnpu8wz1C5R9v7dfkyTO/8x0MKRV
pYtnhccewIGkOft9pR9yJ423SdmWD+w6kfhIy+Rrh+GmPErriqs/8rQCuOctebRufx/5061f6Ulk
CU3X0VXCwq5lGSo/p19jXsQog06ohfeHlc/yB5PhH1NifXBg/tRrv/6axtP61WqRuY4wWF/G4XnU
scbTamjFiqWF11Yf9jghYflXegYrsvwSRlW9b92V4RThNi3y4CHIHpK4ueaGbx5UxTIORAswdMmL
ZBl2LQgYE1IGuyZzlasjql9Dov4/xs5ruZH06rKvouj71KQ3EaP/Ih28IUEWWbzJoAHTe59PPwus
llpV/Uf3REjoIgGSQJrPnLP32gwd/DoctDA+/f5JUgXV7Wb4bdTtuhX2E8rJSoOlpouItZC2+k18
Y4i4pwBKP8sScK1CeU6uKGeV81I+EkZnofSBYCzT3yQ5yiz2ohRIq7zpHwVrIagopIGJ115b003N
HYyVws5ILhQ9oHrLY3vSZpK4ggE7UgxFeieIBi13CKl2QU6rn6NMdceAfCozypxAk0ofq5voj0Gm
+Iv23qtysRkotXgG9XFHA2TqUwGfHKOpWHtr/SZY4myNFxetzIJuKNVKG0Qvhk4y1ISYt9yW9HhS
DYZzXtuTGC+XEWh0IpDeOEfM+dh7YYrIqeGhYxI8hHeVPyumbKfRSOs+7WpXBMhG8gMsGWGUX9MS
ZN+gF7VXhEFhC0Kdu3koV/cJakAkBfIBiLV86PCCpVLck8gQORBupi2CY2tHgiHg8xYjGT3D6JJi
mnSySabkSK4bIsS62cDhc+Fh0sxPus0Cxx5YQ2XrExWDZOnfc7FW9shn3sJIWRkRaya9LpPCDoa5
3lIND7sw3+eK+m1KdGUbdqLhphr4XlYtoZNIVkd2pN7SY3lgV5fvMfPn+5pBeo6AvvY4MpokqC6R
Wj1oWpdvtZhWdaDuKF+fwGLpz4y9m8gk3J3ccTMqDqWiJ0+NkK0kYxwJtYpbp6Qdeaciphsa1c4i
A/VDFREAR4IeTtnEHoahO/T6dkEG4d1onj6hvoc+M5dDVCJQEQy64ljY9lVAyqyIc803JlXbVnXy
rcyD8RDMFGVTmBmm1ATrfpbvTPajNkOyuQFbChRani5S0vTHrwfZgJw41QURfFGD6KoWlZ0yt0jl
FGNf0Y09jShR3FmPwPcbxNAitnXGYLE78RDWpvYNm6ZtRtGupoq9FXJh2szW8D3HP35Q5QlttMJp
VBC4OrJCsDA7esSN6CfdoQGQECymvJpYybq5bDixoLyLY+3Jscz0Mk/TQSzyc4d3kXR69LWY5MFj
zErnpkVPEHoeeRQsrFUWGqULRNnVp/BVl5Xhb4Y16eeaAaMaVgBFkzTE4FgU/mS6pLJmlSl+tI8c
vNYWAqC+Qz/ikmqeEBGUQWciOiSwC1yqNsXDgBzujIBt2cQvqJnOXw+ylvTT5v/r3ZASDrDVsiRa
n786ySck5/LA5f1hsSaGwtE3xEmX18GMbhaauXMX1UptPYEbYk7mpyKk733XTft+tJZNqZqrWjRY
QVPEWrNSmbaBECF/6mLDl6IayvkC27AfomcUSeKxXaJj2hoSUoMhPuS9nK16ciE072szTnDik1DG
gS1XyUPc1xfGVMsLqzEnXyvTVo2oPMUZsYOJCkNM1VMYZrdyd9JbPYcLJE5f66InhcMmz1vZiTRx
cOZQakiOMjC13L5sdD3z2tHYhRiRSCHI7XwimxBs5KfVxdFKi7vvcrEA+qvK+9JUra0cStsxFi6Q
qpJvKdeQLZnWW16CrlPmXtyhElHXRchwVgpZstICudklodfcVLZ9/6nN6omrE09Wk3nzCM20CdJ+
L4tdh8LTIkJArHZd3XeHLCccWA/L3oGem9qpaMZULaQzKH+BbkJMbmY7L59/ff6lP82xXIm36xF1
uiobhvnLHFvC7TRqLSw+CkOczkNjVYQ9Bero0GW4tJHMIr2ixivfrs6qLqM7zUz+xh8j/VyA+roG
NUPDKE4djVCkX7XxsPkKw2qs4gMhnvxUzigMSVMyBgGLWmcIlCGw8UNV86qAI6sOWvVJkoyxiljj
kRyU7iUxTbcpupM+HmZ89Mx2f32Y5D/dJrdmKaIO7hWFHuSvjVNJMNoJn+zyIZXZOzFo3R65QwaO
LQ+RdYJW+ermymlzQBmxYssSbqJZmjxqwOiFx9L0Y01+g+TfHybSZWGpzMIuw4SfzIXojuMg75eR
HM2/ftvSL7U9Di2obhEnpSlL1q15+IueQUrZfyEEMj7ihvtDTLVXqx9ll6Q+qBpBWG8KQ0dTsnTf
tMij2r2BNq68lOa0Ya7DBUtwH7N2NR6FobIpV1rb1pgzOzGB+UP/dyQuK9aOpvQQ15LozVG5Bqgk
ul0b7iQTWENA5p/e5i6BI/pmCpfWpdRorkaT4tjYZYBJcgI2STO6cbGzp0CYCt8YwRdHNHd3NXpL
rw4C0CVhPOwNfaYBQt8Vjy8Znn2ZtHadzG+FSjMwwkLopMLce3M4GX6pmREbt3Jw22SosQ/Olh/2
ih+VWnOnjF2OKT8zvImgKz9Q1YQp3GJ5p4Uj5bClwyCm1G6jhp0TVKz0rOQVJ13U1m+CqmqHOmNB
Jgjk3UomSZs1/nfbSOKZ4lHwgLfM2oxq/NmzUMLm87XYnOYNzNpqXbUd8lvKFCumWGkLdDaGsvsu
KuTgQtRQmoEgqrKLNvqtOaWyPyUuMiaSMVI37RhO3gjzy7F0rbhYYMzX1tBfNdiDOasAWVpLOMjO
VcvS7oRihw2RiNB0G8x7S67SdVSPkj0ParxQXigcrc6cmazws2II5LDWwB9H0YoKm1K/cBcXz4VK
x5/oBinfEVDJYqqQ3HD8hM6dX9pS1dfq0C5OR81W1KQzRPhbLhD2u3Lp2r+ZqX5x0Py4lFV4Egb1
agtO3S8Oql4MLO5LI/jQmzhi+TEUdmoIlp8i2fElMe7p0g7DUde14aiGEoGYSbgrMzzzjC3+pA6X
4ZbQh9XvIeek/PWdJv+s/fp6dxTQcfhIMs17Q/3F3CmJctbkdZVcJ8IUScEgpncUyzuuk5KY93lc
ywbBYxWtE6ei3OpnUmsrI+LkL/J+tQCySmZyOJTMVyS99dEoUOmLu/yuFAvLE5dI9pfb9qRIx5jT
nymemmvE5pXRU8eQ8zcf50/jnUFzQbMQHEi6bPwJMKPI47Kk05hex7g/IRuWLpKF3L1BYewEzJTu
3DfZuYOGhk5icCR5xpEmmZLTaQzYgkKqd9tK5ctk9ihoU0NBBJkMF2N8sErzbQ7n6iGk5/93YhHr
19UMB16R6cQoimmpDCQ/7xh1KW7zlsiCqxACvllAKo6l8dhlCUsF8KW+PsmTHQlBucGzQ3sIWewF
2vDZyKxtIena5mszNYjKQWgn9HrFRh5Jyyp79jsS+RR2iLrS6Mb2oEjVJqFwuJLM8AYswVgDMc3a
NuMi2krQrogGep9Rin1XUhPhStcckjxoVtSG04d8aCibMZh2/fT012fuFwXb14VoqmzeTFGT0bpa
v+hllryHnDClydXM5dazUj1kBg+wfbfmnRJX6U6fJN3DK3WdBYKi+mkrzK22y6fGw70EgHiMDsok
Nnstjyr41tKzQXD9WTGFDYmFg9Cp3zD7kgaJWcNFvRjbdZsNDkUV2CdJWB+XInjpxZ4xOmBThc/1
McDXs2t6WOR//Vm5fv50vtH/sGiRTS5SXdJ/GROaMddaMyyKa6ZpoouSdjziBrYI2h5CYxOzzDzl
ceqikykO1hJe1C76DOpFdlJR1vxMtcLD10NpUdqF3APsQUNZid0q6fv0jpE32FRm+50I5mkvUO41
u9yLheZIoPIEqILyKO7Go8p7O6sAh2KurbWlhmTaZ4J6nmj3HdPie2xsmKcz0izJcYBqUFiKrVUm
dldReaz13gvo0SupKu0IJUfL3w0ipF1Swnp0MwX2+MpgaqTutQ7CJHJ6QkPsNixuzQ+2WMu9lhf2
rOoCoSY5qBQMOiewD8W+u1GPwtyqibAHCI6Whjem9cI3Yc5qlxbFCf1ieZSnh65b4jVbzpA6vY6p
Oy8qUoaHzEEILjuL8siSEIlnO157vd9ZdUOWD5MPMHCbpmJ6ylhG2wuCVi8h8cTObxx+XWuIKq6L
I2t2a2fqZbyjiVXaXapqaykKpu1szp9T3Mt0HQppG9wSXQO5uEZ9DeqCOqZNaMC0r0jpCGpyKTvY
fhMju6+x6sIiR8FDBO5zK4Wq2q0CNwyGTfTMbhoaoGJJ9k1XGzItbwm8sknNDc0Q3hhp10Zze1CH
Txr03SljMWSDEdnAehtXatCk3xD6b4OGGnE5v5mZEO4ZwWt/CqF6N0jr7GSGHUFtXNxptwcc0jYJ
rdU+DKo3GEXXBh/4Wiq1I2Bn9V7t+2ltQFMd4dKe5BhJ5aTl70XfHFQdKn1nhueRnK0zsFSnlfJ7
kiPKTyNkateP1PaNp0JadHum9bArRPk4aZJ8maVoNZtVeh7ZY8I8m7s1wxL17TEaiRCKcNKi11vr
MaV/8KSsLarc8hJWJjsU7/Mh7ClVLabVnkPyz/5mRW/8aVdh6JKmaEyGhiWhN/xlHB5IpuSqU/ur
TnyMk0Yzq7gcX5Zp9YyhrIBOpllzQba+TJZ7ZSchwBNdCt2IYMaVHi/v+RRrqywFOJ9ogMdfqHoY
Npgsa5MmtwoVOyem8z0JkZhBQOExxIUHvBl2qhcj6S+BbssKNulwnE1XCmfw/fk478X2Jc2KtYLo
8x5EQEmAYNEfYJBoflJKn1/UHFwjK7JLlI020QMCX5Z+z9shc7GOMYv0EdsQ/taYx5qPJ0ZeYR7A
GxrG5W4EqpXe8j6LtukvfSJLzjI85HS+4K5NiScWIJSipbhOJkojfRq6VRjQUEpvl3DQxMchGeZD
rGvnbqmaH3uY//MTNa79osi9l2DFEIN1v3z5Pw9lzv/+7+1n/vOan3/ifw7xOx3J8rP7y1etruXx
Nb+2v77op9/MX//93bmv3etPX3hFF3fzXX9t5vtr22fdv+l3t1f+/z75j+vXb3mYq+u/fnv9yOPC
jduuid+7335/6qbLZxVwu/7+w9e7/YXfn759hH/9tsko9tME+F9+6Pradv/6TTCNf8IBgCJqWiKU
2t/+ASfw9n1L+qeG3h/8imhy36P9/+0fRdl0EYw++fYU32fsZ1EC+eG3f7SklvKUov8T85xB8MUN
CXD7jb/9+9P/zv77cdr+dxYgdaOfK0qaCl/NIKBQFFGhIO+wbvvr/1L1xtzkmHzaaKsCICbhbDMH
LI5nUo6c51m9QddzVXb1eMbedwtnbYAreCZsTl9N4w99qj4Xcs7WFO1q0ozjxgsD0Rlj68yQk2/N
rLVW1HxQJ1vbuVLzvSm3o53HvYDjc1eB5v2GsNuU3kNlNC5Tre0XYTKdSTOW+7GFuVnmcIAp8wdn
DaedNckR22WYX3qNmKzBA70mlnsAjY5TKXtGjwIOfJrtik3xlKWiVzRUPUda+rMlu6kZzm6WVYTr
aGpN/Fz2KjTUAaWIiCABh/y+ZeA353DZiQoWXDaLU7gmaCTxCn0On0d9K/Q1zN+iaM5yXpDQrlh7
w1g2RBONQPsyGh2KQpthGrfoQ+V9xxbx3BVmQN6cYi/BgJ5uHog2iW/hKknzJE7UX8sJYTD+OnGl
VIiFe43g5ygGuWIkHtFe9fHrodPljVnXoOzEhvfA0cjkETWMRPk8p0U9CAnOzYSABfpN2Fpj4V5F
Z33U+HttU+E6l8Zd1TSFHc8jC7Yl8NgKlp5Rha0NhbSyp74fPOgXN3WNtE7V+dqM80ZkvetlreAb
Zlau9HI6qVNHzre8OKqRTiATmDqTUXAmCG9OPQgA8xN1taRUrKdEsbaggYKYspasGl5VtQ85w3HK
Zn2nYk+04ybJ/EgvLPY0EDwW62RKW5wrSAQw2Hl5Cf1c1fR1cuNd1bChOYMC8uskx9IUYu6jvF4i
Zp2w3IuBtEvHVr0jYKCgn8dOfSgD5azLmOchzb4Q3j36BXnzcp8B+SFAzavLXOSKTHoAe+Pk6HqV
uVRY2kNaJnan6LJb9IrbIQexjb7L98WkZz8e+GjaHGWXAWRtWrW0DlnaVAC2Qrn4HgT4zjDPOppc
L7Zgzo09BtU6h1ACNBzthRJRXC7kHqjn0GloH8RbtmLnop2wIfrV5O5I9wYhNGRCdITspRAq5fiQ
piSDh4rkyT0pmJ0wPtTGjN6jzjfCrYmSKWySQN25epHs80pv7zHnzW5k5aEXG65Sy5uhlhI0+9Gh
CKQ3laIGa0gJVy7N8lONMkqoJeZX8lPgafcRFfbKcno4si6k1nDU2e7k8Z2ESduber2G1y29m3mY
u0IrIj/SgkM5ZWvBshrXEPrZVSx02ItK7uFuujUeSsI3g2zYAGcr6ZMtqbd0veKoSeOns67tTSkl
1TSLTKfWSp+UtsyJ6FvBMx+H2FtIUyX4+oHxUsCczw5racSaapr5lAxmy+lEGxSp8EGTaLHVenkq
EwnEHaEuVJ3Ks0iUuQVI1p1uSqsyhXxcqiwsZsNYhXkFG8+rEdhJce4HU+zoas55T4VTpN/qT/P4
OJSFYC8NPT6h5SPqMeoemYU/SwbXkMY30uJJ0q5IqKyhltRSZlNJ6m1dmHQHeWR7xNZ3VPK7qQbb
WYlc24SyjKk+2jUOFScy35roO4WMyb/qSGGcUf4oyNlk4Wir5w4ldTZVZGa39fNsLomXmUNM2mNa
+nByKlQY0WQPLQGNUZ94WhEtZ7HIPutwvNQ6Dm2VtJ26pAO3BDBqp22MHw8oONysXoneskmlXKam
b6Q8bHBhoQHuxs9bMAL1v/K9yypCcJpAZOSdtj2jpos8kB5SDfRmiSGVWRT0izxhYUhMER0jFQHJ
JQ+zz2FQ+Cl1hk9D4BK+3OZcoEISxvqcWQ+RSbJapC1P0Pwku8rIfSQPp+Z6m9v+qFcteUP1SzHF
5zajoBdi2KNlQHOhWtibBGb/wqox3lYJvDvKo44yZCTv6AZTlYy0zAidGNC0o0YLQtth29Gsz8Ma
KGD1wZZhDM/IgaatPItHvdO4kSdll+TmQTamTYRp0FFnBa+PJpPMRgtVrsRwZYiRyP5FeZKD7CUD
4eAY4fxRxeKmGok7IkDcrwflOUwr7PV1/DQRABhRdV5Jz2w1U69uQtnF8BA5Oegdu44N0db09iku
k12ANIyA2iWx4WsRNtUupKwNn8jk6wCCkxIEKPZFRCmygNvms1wICu5Gy1xXXVKeyLcxPD1bttIY
kVVnPsuYuPelEXKIS8j+GMkV24rGk2gdza4zHeQNKG5ZZw9V87GY6i1wMmm8jr9ld5gc5HRwhth8
jeP4gJkXEXdAGgdjy6PQtBd5ZGalD3pVtWZnNolAZJPgT1Z4CrVtUE+LV4H9A8ugBbuIpPkRx6UL
4Szw0a7vFgGwUML9UaX5sEln3mT8Gbfaq4roAM2R+ljLHXvusvVya5DJuhoax3pORPV+DkE/9ZHB
6mIut7MQXxh6zJbf3uo1DT/mjS6bdqRLw/AuZRYPM10Q/WSN5qsmDN90kTxORb2azEC+nKVUR3GJ
56MTy/N3UpQFt0rnxhXoY2Q6KJRWkV5YRpQbkluMOOGcsY72ihoewWzI3/NgqI68PSQgygx+i4nD
0NK9oYjTJpbwhXS3MXzs50eVG8Md2ViH+Qe36rIRopG5WO19nVM85zJLmdpYWQ3kiaktXVZLO81K
qDoPxRUz7gbENYEA8QBIXRef20C7F1FqNmGlvtfTXVArurvoCDXgP6p2zCoqbLVo1xtSYy867dR+
ofPQOFJ0QrEHlS2k7JopDF2JBACcqbTScSlYjiKxYYmJOVR7w4nq/E22slOnKQexwa3YaS9h+226
hajfiESG7AEuwZNootxbdxHKumzGDWAlTqEbq6JLHS50ZA9s9tP8YDTFNhmb12WmcFJPZ3wB91Id
HmSz/JBrfdPW81buKHLPCXqc6kmaTcWjLLATawEahbDmavQJK4lIG6HRurBO38WF+Vb0n4QH96uy
xZuM6j63w6x8Jw1oTt+VfllFqVmyqTOe2yI4tKH2gbhZdtEVX+PsiMNBOHTLgGAvmXI7w5mUmErg
KiJHLEJX31TaGq9S6MxmcZ7pMOESMF7iotoVit67LBAOYUUJyExvUtymgIhgySeiWZyWpR8XrCMP
b4uV+Yu+3BlN+BYO3aOeCFvztq5ENrAtPlQlPGsSlzUFSR+B8mkijJjP1PihwUSayKojtcKmZAQv
BQ11Q+TH+bPAfn6Bi5cTHCqY63KYXan2ioC8lmlcdlqbXYzkVooMxcdOAslq5QwtUy4+9DPgCoSc
6Yg/s5ueFqQjt8VpcOvaQm+4xb5EMrlMJOc6cWetJPqTvmzB96hTi7PKTsCuSp31rSk6EgARJ4ik
J2hC1ioYJK+21Pcpxeuoyi9W2h2SUHgzIvNek5bapnLqBCMF93Ahwwfv2VCRS9yWJknqFzml7qfo
2oNEtDScm84NhvYAxE5adRmnf9CbdaHesokZ6FS4L34MOUSnvoq9K6HnKWYYEEgi5pKBclDcJhkx
abY9WsIt/YyGW+T2T414PledcppTt6epyta/P/P1dVzX+Pn6TPnx6q8f+XpC5tiLztfXfzx8PfPH
l4Yc+RASweD/5y9/Pflff/7H17enf3kNzuedAu+eYl7RSd7X65hh29//ybjf/v4+v56qNWltKiAx
SCnaaiUpoQYakK9P/PVAGb7Z/vHl17/0sv3v7/WNEm1r0dGCYPbQarzmX3/j61Xqzy/98T2ET6xT
2SabxRY1XLntbw9UkiXyuQDAaoEILe3rm1+v+XrQmq7cTnqD4w/PeLSAJ/n55//4ckilGYC7ERGR
wTrC/uMZqdQR33GEyjYutpOmwYmsJ1bJtLuB+fI9Y5gQdWcd8q2JFIR2bu8mJa0x4iHZ34K8Icnp
65+9EJ6LDo1Qv4IoshcOLQYvFNkUVqRdkjyaXoJbprMDj5l6aybO9H28Uy7IRU9En+Pa3LFyARj5
mK+KwKmelidWpHJil+/E9KBBclhJb+MHCUODml+oVgmrRN8a7IIcEtyuIFGOAQXLp1uD17jLHswz
Jmj7HewFhMNm3kush53MBQc7IC8b/f7K/ctehf4I2rX8pemceFfqSDDW8evIwJOT+LHSV/lNI2Lz
z+690BxYfvnsEDhQDi+ELAiLHTG1uMpbe6CE3DrtSnliKLGL0SfhvXXw4H+rHtLdABs/clFSYEyU
M1e4ECHWM6UdYIrSPXtQYfVJq4musOrp5nCk5nzOTuZ5YbSAOrOi2CpKtR2ymY1O+ba8Dzu/vBeo
n2V7HrV9EZX2QiyJLD8Do0YAZps4Zknmm5H6oEy1WzQlzFy9j0U6HMg7szt9S998Bc8OHKvlIH+b
R4cpubhRm22R1NtUWNPtYWu9lXvAyszqjvoQDDxM94n4KLye29LvApccpNZRdtklf2GAzs6xLa1L
J7sUl/oONZmt+UGGp9qFBWpTzY5tOJSvlv9sWKfZmSpaWjNNK/DHft67lr7tiBNBDZPK2DsoJDts
Md0qd5NX1S7WjTc/q6fKe2djGu6tQze6M+HujvBCUNkeEJN29zQ58imz433X2NO28kh6UhWX7aGd
Bc6ZGPJmbbrn1Bn4tg2amMcycQVHPQcf5mawTbdbq9+DBxOfp73Sz/FB3+gfxRv/HbnWmifU7m/x
o1Svgg+h97snNQGpYAPz9aDi2yy/OADK2mq5riJHvinsbd29iufiKXdw2uV2Odr6RvAmu2Qz6sYv
wfd369E8m2d0yxp6Hm9SN0G4tQiIlW1ZO39h0W3Djyo3s1ck2RihHXowX6/pSyc42FhcxX0pj6fw
/lmjE+g2mYMZ1ZZOBv5G0uC1tT4RsGyDVKGnbMqu5EwO6q2VdD+je3rEh3O8Kvf38bARnCvhp81b
1dlIsZITwWlA2SWnf3xA4qO50g5NN1tabry7KVpl30GBojJnKqOa046O5d0Ku7VwBQ50mr1uX53K
2l7WRFWO9s3+u6pXyy6eOFLlIXMnwj79DeBbikkv0uL++7sUNPxwmwNe76il3Pcld4Bf45drObzh
diF8+pHfC1ZpVQMesbmWnW4da04xupNTfWv37FBk65u6os5CrcdZ3rnY3g8kXPiNO/hE6MTH/tCc
uktHtzieT+ZhQngTf4vX06Z2Iv+qbpo1DsHMcuPONbwfV8o1dVaWk7FHtY3ZbZ7e01WzFhzzgZoP
8zdEwzbhrRBiRHKN6qYH4Ri4sGDp1FC1u93OnEyusp1Aa3x7O5jtdSPx9PiYeimAluJUFYcA6w01
jm2Y78St9o68YHLSDVESSMDXPVAmfT3VG8gtZ/LALcMpD/gMXiiSJM7yBBTCzvz0JfbSbU11aMs+
p7xjwcSRK1eVaQ/5nT/WtvGWsErxxMOyQfXnl7rfkDx5fCmrs3zXfxa9w1FpBB/7Vb3Woenk6Ko4
aqXl1K/tMb6fFzK1nMAdmxf5A369KH1jpUspC+FnvKI+ubgSiYncyJW+mvC7kp6ovg4fhD5DY6o7
X51cy35ZXHFxzM9YPCWK/SbZGAZk1RUgZfrpY+BOTzVe55jvDJGtFRswtlSiMIqcaLOUDvdEfi1X
OGxZWylv47XQNovs9aN3C+72aJAeuFjKFUfFC7fwQObH6Lm/G1eDceLoEMbr3FIO7ObNJLgTGYcj
Aykw/YxtvHm70qN5D8mgPOA5eoS195wObgGK0GY3nm+5C0OHPkW27LlHYnoM98q6XfWPksv0qZr7
TvaEe9zN5BGClyScgtfnK7wZE6d+vCYuy6vbjHFR3pgsmQJrZ9plLmAqeww35QvktRSdqMcxqFfh
XcxE709vMytVErAql/IPA7RzO/eUasrXfIslYQ1ySvxQXDZLi34gc3Gt3q69qnWE/huKouB22mOW
eIl8T+Eye3hpmQVfw7vsQkPvdM9bFK/NhQ98+9AH5JBTgP9vzf22SfApbxC4hO5y7NaD/eP/4bhZ
3kJb2oWe3z7ixY0B47rUWY+ugeT5jpStx/IxpP2irsGTciQKDOulM6fepK+yd5GoKPO6qCeNxe4q
8XkH6bKygLfUXlsS0c6UNAB7E1Zyy2nIr8wMDCNPfW1LJFKOvB+nOnGdM72BMLZFT/TCNZdV8mF+
oucgd7RumKN8LqGWe6VeMUH5zKR8QIxGd9IbqdcqR0V6k6/5Fgw0t/27kTsTRgrqc9loJ5fOQq19
ircblYnIR/lia+2Wx61er1w6v4mDmFY3jqjkOrwzwd2yia8aavgEdk1pHGkjE/z4LXqwOgbL1XJM
H9h4v3VP4iM36jVyBUb1rbKrXxK3dhg8GTMg8MmO9mYAELDT0PbDXf+qb6sNt8Fz+Bq8CDtlU+9C
X3ApAJjO4DPFYrlDaMN+3M7O8mu4QwuDOL4FIeN9DUwug5OLRquJnOzbmbgUGsZ2Ldu4ho+cnPbR
lFYcQmf2bidRYcoALe8+3C7TekVTU7CrnalA9PcYHVt/Aucyb7LXgiUaY13IsWlXZoLSzDHPMBUZ
C9k0CBLFCpZDS/lSsIZTtzyK+XrOz2QS7VTmL+yDKUpgzFBgHxRfytdGfzHo6Y2XiNJvTIwdRLGQ
U6snG03dJbEv3aeO4VxXhJwL650rrvB87YULVpe58Qnc7Cxb8hdOueKHBFi8EIXoJ9a5WhveKvCp
ZrmBD/rc4Sq/V/CS2KU33k14aU8hgEnDyd9r4YEEQmf6wE5gywouYWJisOAUjhCTwByecV5ulzr3
hG/JUh51h2s5X5uv8KbsKZtWwrozXjOTi6PfEDuI7ChYHtQq88RNXdpMV5SpJuNCiZO0vUKzVS8F
Clm8yw/N7JCRlrNNhKpl6lgkgwPqhuFFdakkRFwpDDvSOvOLU4JMeK283VhHu4WFtGTkNkMbt3/P
mcvvCpNz67NcqR9Tpt+JwtiGhSo33omRJ8L+s+2vtVM/wg6UnApJP3xIBnY0pwODx32ruto9hgPq
8YW2RWsUDt77shsC2jGIbxCpu5K2GrDPUUqWHwmWZGWdejr3mNsVd3LI0ri5LKjvfPWqXgWAAY5+
HVdQsunuVifuc+Mp9bqNCLRyQ8XkFkvD+1lsqit2fi9pXMJO1CHvc5tuS6nk5oRgnUsJmqTTmbHC
oZkdM4pxx4+24OiXvr+td+RxRzqNTCWo9BLkRNytqKQn9URJZckOTewL90FyDCeHZsWL8RwAT1OP
4JI4fMOHILk/jgdjH2k1UE3QHXBB4gIsNxzt7CSw8diBbK4uLF0oP4rjplZx93DgHOV2Lj1u/x5J
wzZJfO5nxJs0nph7H9RxrYX7m7bX0Q/zViS7zSONtEzP0650ElSdlt/V2zzbReJVUPdJ7JHO+RKL
DtEIIssikKwrwINY+5mfn5Pc6Y/NeX4sR2+UfbG8R3VJ1k6fuhRVxEdYmmRi9bwDnUXaRtEPSnuZ
oYVN383YKYlUZs2Q2PlLh2c/sZ86KswswSNEAo58v5yINrF8w/Kz2mOBMa/CHofgdtnlq5JrXjtR
aDS2PbMAeRurxM3Z1B2C/8feeSxXjiZZ+lXaZo8yaLHozYW+guSlJjcwighorfH0/SEquyszuqbK
Zj9maZFkBHkB/PiF+/Hj5+yjx1Sqn4oHIX+kqHNc24M5h9pnz0mAF5631tQPmD8HeXRIzKRgaoKu
vOrJcWkCJXosMq9iN6jtCpvDPXxBURbJ6ANt1n392UHkEYuTQbal3I0S2h0HzsehObLZzT/MHzM6
wUCynZOtnmX4rerlI5BU/ZjElLYEDyfhNrLFxlUZmluKtPHkZwZ7mz3XtKp4FbTmLkDQqI2dcteY
/kmeMLPPPoCFoJgD1Chj8aIcFCyJNcBvp4LlizRE7kWWuwrnqieSd3vDqWL/dp9+gXVbUQ2zfMox
eeloX01yj+C3EUieLh2b7Lyuhz0I4xyh48iu1ysSkkVyBo7eRb7nc55SDOnFQ7Hel3nsjCQkEDsQ
9bOJEfkvK64DxcwnXsD2STSYHgT9mOecy22OOohPD1WB9rdAuQTOIyoDH6Zx14leKx45siUZeuTn
/E7XqvXZCPRtku9wKsma/UOOAqV21zEQ7zRXp/h1VmPOcoLYpTmCfK8/2GzEEbEUb1Y8jmlKx2Lh
q2mwEi8LT5qHhm5iBTp845dOcsvkOxIOxO52uaDdGqbLIzfNnlMgKNocY7AQjiICJva6rbgueEI/
cjxwPh2GW9aNeVQoYXu3kE6IX2kmotIM8/mhDMCv7PbQ3sQf+cdwfm/C+vDefNP++fKFhbH+Zgn2
8N2o7OAH+LTk+ykb03rhJbwYxDRM0WdgAawI78hlAzolrnBkBDB2kFnSuw+6EWJnedAZpA/FmW4X
3c2+CLsMW+EYM86PjdcITpGzoZph9zm9sJdWTntNmXs48mKmhdM1qRHVJKrIRKn8iV7OJT/yQIfh
QQt28MBHDmI/eEHdPzPBY7sh08uP1W3VBPP98j12NiENisl05AV4diOSQ1CUtG7Zvy/MysaNas+S
wT1Md9koLzjsrgwoqATfYXeihql5zqnn3iXwwy/7QbILRR+4Epm73z6xjdXX0WfBQam5bXHJZs86
I3aDHeMePlErBy9gT1/Ygw4y4dMc0DFJETyUzjSKMMvWH6nbfO98MYfow4ic8ogGCYms3f4Un6Qr
y52rlCQNdzgR5t95fSh/pNfyapxq33AJ7/TLr/uJp9vsS3S3s+Vx7NUXgvymCYrbaLytkHc0jr3s
8VDxgR6xsnTM7KYGQiAs3gum45NCQGW9ZK/k5LTG0AQayD8AmIRPhKrKL6NxxqvsEumwQVaeyZ4J
rLrcMbWGWzJV6YXwUreHN0V0VOAC71YMeeOG392CleQHmjO21KNXDqLXyuDQ6pra0hfAUdpjJeAC
VlPRLyISF9pWEFhXqQgf0nf9rW88Vk3M/icc8gtBk2Y9/jAmL3aRGpshzNp0VtWVY77VvuSYyD+H
pBkiGrr5LRZQaflTOlgvXHyYPYsZzXG8C4GfssEVJyeJXfFR8GoRUzWYhefhLjYO4/0MJdCTw6hL
DkSzKpLuUSC+6WAfOm4l5KNMoDDyeQbZ7mE707FF43Y4OflHh7LtgZ65xBe+ogamhl1CXJjc2LPu
Joo42GyBvLROfNYr76X90vz5PD8mp+ile5o5MEk68RDBZ9E8JFcbdv9DZ7zUoiPV9sdyzLoDcOKh
9ByUuiZCCKeyi9zhsG+7Q/4R/ZweautcM72aAJgrTx9gEbc6vWIIQD6mloMeXY0M5/Q6f3CecZn3
0teIhYa3l+Yntj26Bt5EzqYKP5ueoqqdvxcPj5A/43N/JRoZ33WOa/TCZBybHH6zqgMYF8CMA3Es
6ADWRFho2KzZWXOQTBd/KCffuic2P8FMJb8caP4Gw5Tf5LfM40WK+U18s84hhNxVPuVUdLczVBHZ
I5ngeK4eiAXKd3n1Hw2qYcxUZGL3hI4gbN+n8e8GB9nBjh9Z5xde4fSXNff5W1GmzfSQ0mFLQaO/
iBtYs5ud+7xncpfGE0J0s3pXg9W8gPniaU+ssBCHmv2pfDaH26W7561fRArA4ymfeNRbqyMSKD5r
DoIWDA4v20PDTxtncX0FoauwhTEQ5fe07ZP/QGSwPz7s/7tRolOp4GWE+rpxXfqTvsehOk3nByVo
6uAxh3uYfBelMwknrjGC+PvRz+qWWf8FNmKp/hL09AMabhc5bGhncvwdH6FNIoi8VGdjjWgKDvp7
Izqhj6iQXSmH6A2cjhC+AvMg4iVbArBsjkJkhww0wsItosDA5/bwMrzwvx1xC7QX676t7msQ50iz
9bdRCEi8bpj3A8GKP0k22dsLlnv+1riEYewat2QaKFGJM7p7i21WPICzFBd2VC4DfE3WxmJO2NUJ
f1OvCzKPfnB0Qa35mQ/7JLnMbSZGP97G5OsAujLuUnZJtnlYXoQbjqHaYVPVYZxQ+CGIQgUlDkpQ
G1/Ob2BQI8KyBPuAvHNHqAIYEYWwA2clWTQnIuywFAzDdH/tgOWF7faBXB1DLbIaPbtZMCk5IJSP
Btke7rNdJfvsY9MjLo3exqfki9SFuBgslw0SPYPGMwI5O5FYnH4UjRO9peoDIWYG6EdNqKf++Mnu
tryWkk/P7UkfwVFmik6XZiVRBtRgad0QtRdhH1/WFTQGtcIweZHiw/KJbIRgKw3QTCR5uR+S2h+W
FK6IL6rOhCwpK+0KpcKwDtmjSJkydwX01kxXuGGQ09bOwArRWqWGc5mfVHc9tu2BuNpjkSmfwwNc
sjOARwtaQwBqvhHdF+DCkg36TypESCGBWREjYH+dP8fkirA6XIIRSQmk7HaENXUoD/3PwvKIqHLd
BnJXj/PsahEYDGEJzIhsOkygSj9m7QWlGZhW8TELX4UHMFG2DD9PjkBK3BYvSPWn+UcMnPNT5VBs
Vzw/PKS5CKvmzGdEIabkpEj5kSQpQpnqorxUt7nL2fbGsInZS0ScRf5tgtDkDnCXIH4uB/Mtfc/j
kK2Buymflk8+iW1FI2EX8YokTL0tYE896iS1tll7Zn1WPlX5JLPBvScP800KIxvE8RlVzV2u8ZLl
twac3woO1gO7lszIkFs8KMH0UD5TSabjt7XnZ+T03vn5BlY2k/ozj23rYTmxkAGrYYLdmBcmOEiT
yeFTNyCKLgPC3lUSYuUuifqejsDdmF3LPGQWJSVfzJ+17qVcfUptFEPJX/NHfhZgpyW4yF3Ywbx3
3sakUVxyFyAh0mrkmIy7hIivdfm9eXQI0IOanx7R+Xb4BT7KoqMOcFR7oTpjonfyVgs/B9gxNFaD
MKVHsPZFf68sT4+DRg2JnHvlVGovAls/9yxETtUh8xMUnb+I6z550j3zYMsmtYb8svtFuUJF7dfl
Pai2ONxuE2mbmwh0Jjgc7cUDgYka22gMQTLk7rlXPpkvFIn5DJ7O220BSNt9bHjeQXniguxkjEfD
lrI88q+7rJfmVLILmsjXpFz1k7jYqoTlc2FDNKewXrO8k+9m+WZQMazj17nOnq5g2XwYSM9Rpjox
rDwRz9UQ7ky8EUdQAm6Jho0DJTD+eYNes9dzjOmOs5ARZ7xUIWCMMhFF1j0MamjTcAwTSgNgD3lx
w1sEonxndvKZ+nLl3IsEWmtfeeoCsLHNn4H9d5klmGHk8Xs4sjdhyeDW7JScfKTUEpakVDM1eptA
NZklvDOelWwwyvfIkZfKOc+oytw0gIZ04AMZPz6FB+CtD5PNUzG3OkLmyOHuuUdeEbsCUynS2OGu
Qv9QOJQo3y2a+LzsK/HgJ0x1IAo/VWD7ixkHEhjahAGDD1Q5mu4+aU0sUF6ZK3wL5IqO3R4l/Loy
V7CGkFtQSathuuEuS33cIT1plEPHRJ1dbpRnXWEEDSTD/tKEDD+X5+CvHtaNgvX+CFTG9xca4+bo
8uxZitiux+Mw6RVk/gMWEf/Cj/A6ZqTbKQ3vj83TyovNrRX0+Wv7EHCPqXbg+bfG4eN4cn6J+2US
7C+pgbbpVDDbDvsLJAdFUGgv34hrf46wKqR+x9lDlATQgvuXs17mdy48PVAlEMiYPK7L4/Df1j/w
gTowj3bD6wEXzsmaVfWBZm9WhaaGLPlSOQ1aOFIV0LDupAgsOvDfeIl82L4wUpuF2mq0jlOsezRO
KvmP6fFiWSBcgx/ktfOEPKaKBrcz6X57jeVAYG/Y3K2kwy/gh+hDqWSiX2fal7ItWUHZ2FvkLVR1
LUd61IsT4ImA4erwwJzn4hGsZwEqp7sad9lgF6JTG3c8z8xUIh4MjO3Ma+BnrW0HUCKIKcDP8j6l
duoriDvhDnMVWufTTAeoD2+UUeYu+Dleg2RifXvYgBSMQ2dcsPGxlCd+IRHPs4U+hMP84FUukx2V
fiv5XImaO/IgfXrMBJY6RUDrNO+rzyDt46647e1MYYNlkTf2MJ6YZMPdeE+BNO7sfS1m9vBYQPFE
UXNwk5awBZaOT4nNBMz24srB/FKsEMxG5YkeDpfIcRm9nsYIy25KrAyq8H6zHLYTa8Rh+y2DJobK
RF2EpXqB0ibKnqkf+l31w002b638WgwpjVuKC2Msl1yE/kTthXfMbU7RI2vPQEFQZL+H9xqmjQ2H
g7g8Qt0QBSzBkSbmLWWufWDjkwVFR0YwAko4kzf8NfyH0gXBqRT88GyzfVKX8O8jzF6KPCecSsYn
rxxy4byzZ+Ran9E2ZiaU9iq4vBLWIuOj9T4LDmUKlmB3pz6D4TEa/YY3SiDJDrMQToEhO7KAfIFf
9QEOqrw6BoqqtZK4cHUKCJ8MLDsQ33eauydSldtw3xk0cXRAj7tgO4rH8j45WJD9oWkOHpjcN8/H
e2VaRtTtsKkhASpO1md7jXgmEicmY3pkYEnzuCWefycEGZCL7ER3I8D8Q1zvuSn8yFQ9duXTtp24
/D4JJqBMe+J9LjbouRb5KignWdmByoVcuYvlGx2Q2mGc1sNstbbP7mm3PXg/XKD7VH9lMVqn5AuW
anm/z1fB5pMnmrF0L6veyR6YZCS45MAqWVs9P+aWrS5ncYncVnih+403x7IzVU+f9pFWGAFEVjgg
r5yZhBZKDxXOafbmGzQp/b6FUeHuA647KhUpeomeE3IH9nLoXVQYYU85K4tiPU3KFUp/+wjOBpPD
Mk+SUEGNAiG6GkWEmfW+FfL4LU2AstNAv7vrxmM9nvkLXjU9bF1LUkEPPORje76JnhlRUb7A7MpA
7mVUUtyaPQT9qD7QNfofgs783Oe1cuVdArSKFEQpe7apPQDUQ3oRCo+Vhcc1hEuQXHagCpgUOldp
7eO2ruaRfRiZBXZ/Uvz2xoDfLzuWZUfUyPGnUv0SwZPYZXuu1SPTkKeYYp8EWiBQZ4F2bkZS8k66
22ahldwMMQRwhKJZPO6Q+bRSsNJgZJpZWM8fwheMFbYx9Ud7FKxgMe/L2u0ZU8Ib69Xork3vwEHc
Z9IYwizHfkgjSMFb3ukZnu2kxDdU9uL2NCWntXK06XUaHveqF1BC4iYpMQJCS0f2KhnIadjnNWsx
F231AxjBokzjNy2CvfurYMrC+AeSqlIfN21Y+2B9BFnGgSVSxU8cRmaNA/1exJvNE//E1r7HHEjm
XoVPvjeTkI+Kk0edR2hC3honOfoMgnkUctry7N0ES9xXUt3Y+7e609BRCTEyOSWQrTFksoI9kmbd
C3A/30BEuLzRO6w8PpmKE+d2wXFq1zKzkaL/um8g+5mN3JSMwiHtA86WosnrMW1G7cqyhJwe9c8t
Gz1+VdNR5qM2d0jdfvhiwlMDiZQrS5embC7EhEqy+4UHguzAqhB6Z0NWRPSl4UhvyWGbeGFwYDDS
1gK0DoTVE4HOYyRWrrwdPL+b6aRuAUAOwy1U14iIi43l12bEYm3uijfmDEuKO2Mn2qb9ZfNDTGY2
I3YOXlEs+mIR8tLYeUpIK7rN+ciPsV32HxBC2KA47wQt5MdHfyZvJl5GjRDOWolY3C3b2JheOhOe
MbG5E4soaDN39tiHsw+wjG8ZQ4IzVou4kKPeUcHRLGD7vcjAa+W3ypjGHDjjF0visKMlJ1tmVIif
Bbhk2uce7/FRhCC5zxZSbD39HRCEMxT5KtpHIdvb4hiyZsDTCuXjHk4AJRkiMZ7e+GKTvwMbJVkn
X92Pb5gnwJ8wiwpb22kGux2zHMK0AEzmcO5AmCIi8s4eBMn0zMUqoZOq6GJigMdOYKWgQq1eHxW8
mBjM/Xuhq6gWTRrCs0XFBtu2W38cu1aGJUwb/qLPN5uJ5Iy5C1FqKmCTkk1OmcPkXGcx9RtdvabN
gqLZWCtHq5WgkWWQqPD+CGlYe88G2ijKYZWPOSY5kdjmoTgnFLoFmlpS/E1cocvnI2LZiCWOUVwe
ZllmJaG9aU8im/hiAZx1ujQf1y6/bVJd8KSNN9LP6tOsz4UdR71BY8XCzjWoijsljy3SPUgsyTWn
VVQfjU377sr4Y444ZBqF0znZSn803Iy4Jo7RI0FAAwXhwSrc3JAeFlOpPX3/zV+/HiG46EW5iUYn
f9XlSkmQIz78+reyzNdgAbmp9rYghKqGY4lc+BG1RIZsnM6pDFkz/58/ZLRJIHDt3w/IpB5HuTFt
qWXhdmqDgVWe/PcfSu9rWs1RMtMUjGzd/T9+AHeYL3OloVupKopA+x/dtBbF4R/f//pq6pl+ZVWG
aw+LMjU0WIy/vizEmi+FukEIutpOQguzU8i71VnUhVZmw2CNpPD9kW1V/7hbU4AR2rX5UECz48tf
j/D3X9x/G2Yn//KPv2zyKJywQvKHHqynM2BC/rryrz+y/c3kv27n15e//lJr2hdLpJKI7iIkH4TR
yCs56Zp9YH/9Me/f/vZ3v/7h19/JYxIomZ76ijGfS2SRPeRxWqgubePOGYlcEqN0lbfPnSjT7tsm
hjNQ35BpR3fECaVyWYdlbp3HzNRdrTBqvxeapxlkZoMsppk7vJ2BDFTLz77AoTUSos9YywsiApTa
UKtw51ajMLLBacuA0DJjgkAwoVVeCRBlcAQl9dsb6RDrcYoGnaHV6OlsMuDxtyJjt44mri7zXTNw
IE+iZo8VDgSKvpISFTfdsncTmmru9JO5BdZifpb9A75l2HR0UvUoUgpJSdfFtJy92GzRiKLp+UAJ
bVE7/brKCKeIa+0rKsTXdo4OmLERgsI59LVOrw8WDVqkBOBz9eopSZG5qcqRVk/jfQ+vsgG1MvMi
ujTlGGpTKKaSQhGua51oGakamuRaljYFfTGDQzVIrdLc55YLIx2vXl8Ng9ONyLp0xjlHK4uMvP1e
RhSTe+w5bR20DQUu6mNCTrWeQ4jeQ8OmqpA4UkZWKFCV2VDK9FqzZFAn05kn8FGckL1mhhFSSmQY
ZZ0+1+IQwqdPdTTZ64z8GX2fNJQ2OEg1KLMJQKjPeUSZaHyfagata2cV5PVZscgdKpRSbdHSiaQW
ZyrpaFve6Q8coWZOMP6VQ6Ikr+0aCSSW6O8ZY636RZ19WiBAmpRru/kwh1dB8JhUFGBGwCo9oh61
ge2gVjjDaUMudKvH6oL/5IO8Z127h6sJhAjViw5aA+aRdbtYM6tmEgxfTOa3euSOBSGHFCig+zks
2o3I2WWMybFC7IjAHrJnk+RvxkA0Kmqf+BJp53jkgCs1Gk2bNH6RdDJDeMxjKMjraUymxWnFqsJV
eKJRQkTJwNBqp5D28F6qIxeDw+JCO9hcz9O5R/juUsnNdUNVPkwp9NKCsp0kA51kWSEsngS/GdOa
BWQ6CFQUchxf0X3o0VB5wdVq2jTXmhUT/Y8qzFL8pMZGO+TIa6Hc0V0MQ5uDvB3e9ViTvHlu4aqw
eO1WMK4jfgUQGxH/L2Iz3ScReU5qTKA5xnfVbPNhm+lty1T1uxUI5+JS8QadeESYqso2UwMyQ9lX
4ZiKp8SQtHCGSYujXwlTCRc6KRvf8hR/pnIbci+TOH9X9duIjTmYOxr7aPu4UaZcPir5dozrguh/
jT40RaedI58v/RTHPko/reFNqmSdu6Y9008znOhbOSH58BNhQhpoGoAztnxqDRCSBu2kaRJy+9kk
s1zdoZTao7jdDzrNs33fyYjv3KGuoYfmZOy6WCtJUoO3TVfo/ZEOqdHGyfRbRGbWL2vc0CTsZZSu
f5q76n3WC1raRgkLYaz2mOl06lqiiyW6fDaS9dPMm9SR0wSDCVreZlpUWqn3F+Jv1QoE9PjnFJUg
UafVprLgenTbnJ4yzhFrmFJni2j2nsmKd9IiNBCjpQO21YxQGIm3NLkWPRkv2rKZOFh2I698THYX
3j6URGELZwW/XTVJApweTkyR8rOI5ItZQV4f6uVJKsnjRtrc9JnK2twDGybdm9ovgWoOwmlDoA0/
WFY7SmIxNjL9E/ZwS6iIyrnl1QA5wv5Gw9deR+WHhqX1lY6rGUyAqEjCSHihvosNE4lQqm23GiYk
nSX1IB9bGnapQkxYA0R16DxlFU1YepPDN+smRMokZB5qvHBzwaMRVnFqhTYdsdUfMAWmWz1WZz+N
rMReMeA5bgQyyPWdx7RRrmObPUaS1e4KFHkoowMa1+LNEDVnK96UE56brp6n8uOwThR1oGL1nbDr
s7wvq/W9rGMalHP6c01wr5OV5An7AFpOsV5+F9JtOltNfYnatfAzmo7pHhA/ip0iIUbUs8ymO4tN
k55zKXmu9Ik8j0rGWkgXSdjYNs1p9oTcSFypbJ6ZpXbTCs1FLwfS82kmbrY03BJ6gSpgrD2oQucW
m6a7tJT+yJbonPWyAp22LGw0JECV5nQ4F2S7RU7ZpVUpA5m5pJ/GaHocMrkPYzp0KDzsEAm9wzEq
8Jc0bz3VKH/2hkR/gPQV0aROE+g8h72S5q6myy9DGc9uomqLP0+N7uGDFrbaylGrojqszaRHRqd6
pVg8S5MCR6Nfr4IRUxRTps0tzdKx6rqi8dEazvKiENuytYwYjHmzKI9nuSnv5nl7W+rhFitJMIIc
8ZsNS1esDWIfpcYJDHp+UEENbzPDZvBqX5DL9FAOseEYqKMBda5QXASFzmg5CuUFMZtawo1zQJLo
0OuACu0gF4+0/9wiD3rGiuNGwOzTNbaSLggC+rZpW05UuPNSBoKClu13ldVukWku8bv6gac3QJ3Z
31eqBFRumGFKhB6UMbQOPRnPwooxA23IcdVZlEzMCgK3gxlKFjRT/2TpElu7AKoo6SRbW2zizEC0
WZsjVBkdnKqT41AXgTRz/BvCYXZRsMsXkkNpgmoyJDBN6wFszmxZM6I0+qpRwzLPpgtdj0te/aRx
/zAyFh/N9tp2k2nHKUq61cTz63S8bJuFYnJya6KGDnPpbVUXyKwr2YB8WrcMVcpuOXfCIsIb/o41
ncA87obnRLhHqAYUwepbL8KSMV3V6MGisiQib4icgGle4nj6insj8oVQ0ZoAYTidRsAFGGCrw7Yk
pN8l5ZKuVK9a3n9Jw+R3MuFGawKCd+b2mkYQMdAPjZt1ZRm/G33vqvE2uJo0UW6WIo6gLb+Rlsuq
pAmGq5RQzUzxZsmiQGiQ5JCGD7VGwpsnir1gOkSrpPHWpSjzyeMbB849ko/4Nu6KEo0/s07RdYk0
pH7QaZK2gW7zHWMS64fFSuswgwe3FgsPKdPgqwHQI6ZKebBX6H/WW7drz1oqb7cGwqUXhAmA9VcC
FhACM5l6V1qaW0Ua9HNuUXpdaMTJE5Se5myL2JvyT7NG+6+LRthBWe6jYQfkumgoPCAiF8yGk8jo
N9faSVqE3jNW6UVBdGkbZ/0iFd0zbeuckybszYyGdFlmy1lWwL21su5ynVeJUASsJhnVqTWhzinO
qIVLVxCzoSh7Egq0lTexulRqn4GA48g0643mFnF/zKapfe6hLeJCou3qDve63gFfqHhJdQUB3SRS
pW+lCmi4Uyua9+oHzChIhzUa7ujoCtF3kkPVsu7QA06DMev3OBFL88Xop0dS08bvacOGDsy3pYn1
eJFr76sF3S3ZfWtpMga0lN47tb0ta8WCAbUN9r54dHy6SR4ZXMy3d04uIalQepW+rJ46dBr92IQR
AjtTMXZYZIKDRJn6XhP7ukop/ig7xFwXcS6hhHTJKW0Dw2KRNnLMNrbrAkeUa4t5lMJoKk1bqUv6
3dgmq5lOCwWFQjfqHxW04i84NTpVLddBne5tCBA+K0mTTvhA3IjiJAUy4hAB+bQy46UYSVDX81hE
knCDzgghjIT6iAJ8fh1TK0PVlOJ6vrdF1rWBIYe+Kmcxyn2pnHRQszSyLW0J9Zn2I9MYSfpQQzgW
xZRwXuVgUpiRqtKmEJ74plKstH6v8bOpTfBN84resVp6jV9xM0OwjqDe0Y0tP/cWcEo7V5x5shjd
rEa+9wtQPom04kkUwUV0VZLuGnxFQarB/FR8ctylN+mUV9CCUI3YgwaY+UgjYTQ71Cf6GH+0q5Ee
ra1OQU7691Fvwk3AkQrPsdnbagS/OpjbFoYhGHah4BvzsKIZ3w7Yih/6jf0ZlwxoiCJ4tSlCI1vh
ZgiZqHl11b8KAh4TijxZxCxZF3YrdHSyCCAnVDjzYRuOG/0v+FFiqBpfTDG7ldVZeCTdVTg7v7YO
vxm1P016CmJjUmschfu6MsKoIlEwRqqaImY/WTFQRa+MG5Ihp8qVr12bG15zKqJCXFaUHTb4W8Pr
FC3PwA4a6ZPJLqdhc2Z0LQ0UVnOORmWmIFGEOcn90Wg69pY2OfZU+oVOjPy8xVKzKHidtDT7woaY
2zBrexYqTse1VyBOxtQMR0LnqoAZKil0n0hzGSL2ptyp8xROwCNTHKWXZBWgtmPGfMP8ZDvNlM3J
NJG90xwIt3XhW6az4GRK6euScqyKCauR2cKCJoSlfQj11Q51+B7aa4/klr3qsX5oYtXkB7q3Wpmx
QF27d3HWOoqKKUu0wcY82V6lVHxKMkqF20RZ3rTmCPo/pX5ssjcK1O17kraSqywxRUq45n0D/T9p
qX6grE7aVeY3S6o8CMY8+aKFWpeI96b5OeMAjGJ6A1UDEyWCB0SUu+SK99zztq20kFkAwGNd3lR9
/7QlVSAUcfxQaC/9NH0tmQWJNiGVbIA5HG63QWAfdlwvHvulpDsEBolUL/AVzONk5pekOyuS+N5t
SDKUinUyUBs4WJpuwr2d7nurnK65OP9QZtpITI2ukAkz2UNv5PmDlhav+vzc1LX2vakPVZpfUVRs
w7HaKANly150phKE+CgVU/WycCC5oFE/p9aagsGiloduzcRJv1k+Cko5yCKMRvRbPoSNyoKkz+60
0nsmwOFzpfyFDWvyxiyCKYmp1qmZ0q+0Lr4bI25Bddu7TorGcwWXcuJUNTbz2+pFydV3aZB02J4/
RlNabkSE+K2SQUK3ovZbJYIH4HZFKt9J3RQYeUlOMw9exQ5uj9JynqZYCeUYxUFsSLaynsASDEoX
zRYsqGvYy7rSdjAiHJHqYSnvmMvemDh3gBjr0ACIj62TzBvBlNzc0uNL6aJl7Sat+lpZ1g+lxIMu
G/vPSueNy2nU+Oum3yqFBCKdGV4vEBUZ5HaNSSuNKtANOFYtLfoQxhcVJRCLvi3eOstHTZx+MeB6
5PjjLFMis2HTKiDka3QzWc13SplyGMqfGv5NMOTpQe0gMLPTRJb4IZTQiaQYowt8t6kCU4wTVJ0q
TfeJeYHTRqa39m0ddmrN9qqSykVT8jL2/esybWhWa3dWSadxPqLWj+ZHBXcRUSUBTVLe+WZbfIZQ
9Nch7xIvmfvx77KYf0ip/UUi7H9E3P6/0BtCb5KooHb6fxd6o0bapd8ff9F5+/vv/LfOm/g3Eath
XVQ0YoY/Cb0hAKcrsr6L5MsSWlkGGnB/CL0p0t9EEbVZGmBEXdRUHU3aP4TeZPVvmgyQYv5S3pZ1
S/t/EXr7JXD8D3t5bVegI/VVJQ1BMkwHpd+UXXcL4M1s6jEA2xyctuxSuj9Qmumb9nZYJsnRiyTx
01LIz2kk0i8r4zBdw7LLmju12ZKTPI43wgA/kwwUKUOtq84ateq2gKiMi2wfDtJ0IW4zAyxlWh+f
MPPvGoR/kSD8j2os7+q0Gvr//D9/1edFg1VGwRkBO1ncvdURiPmrUl3bxps1bctAeaiGUTTiJCLQ
+iVExDGVLE/0ecqIlhjfBmL6/+ba0l9FKf+4uGWik4fYKq/kt4t3VEckrMYw5mgTz5zY8QoFM9EV
rQVZgkcaxbeN3kCDxsAyUkhl/jTX/liVf372f3p9XpsFBMUcU5XftNg3CQxzVdWBSL2/U1SqVNIs
wejFL700YsHu8nCPWMGJkTzSIPX9m+urDO6f5s+vwUeTU1SZ3vhjmL89P2qTY15oDD6GI2jcddN9
jCoULgaadBBVWk0VZa/2mghETibuwuuqHrDJA1+vSgW16oYO1399S//8jhTV2BeXxEn61+kwLFiJ
Kc2AZw5a4mTZGPtVktqe//VVJBbnbw+uySwXEk8VBS/T+O0yfWwq/dRGIx3A8FxXrErdbtGz54bm
kVwfYuQvquhm40A3ZaL1cRbmOwN1LDCMVj43ikqT+aLr9Pup5r8R2t7H/K/vRJMl9gdZkWSmpLqP
0J+kG7V2AjyShhFewrcRxWDgQvKlkuWgPPyYqiLF5ojej389IP972DUZDoCsoRypSuxaf71olOSg
wUo9+sTStKtHVmE3Iv1p//oq/2zUZVW20GpHmBI12L9eRTR7pIjynEeLF9PBP6JBbJUgs1Ck9t/M
o382in++1G8vGM/7uI21YvTNNSVBBAuOx+y72Wu5iqH2h1VBJQPR23/9gMquq/n7yzMNU8faTMcH
9vcNeU1y3ZxnFrRsiCMV/6EKrFI8YX4Ce6cB2ZlwBc3W8dI08+NgqIT07RSwNUDPEIzcmQpNoQJG
u+Wsy0FOTsZ9y96ks+9SoZwP65KfW41emmm0JvjB6c8uVhBcA5uNVuoqqHD97PGrCujG7kzAnzjX
UPZa5fQM4yoertIovKutlgb/5sn3Af3tyRUkTUVJx5Ze/l/T1uxj/b8oO7PltpFt234RItAlmlex
F0n1nf2CkGULfY9MJPD1Z4COuLXtcrjiPmxuknKJFAkkVq4155h2PXDiFjbNeUun986ALiOJ+auM
RN0P1GTtqIyNr8InSM7M1d3pbqwIGNBaqI1XPRb90F6ZIFZpUSGIDepx7UzoYuIUhoHiYLGVggzS
zdhJRH0T+PO+QXXYtvSMZ9s5CdvNzrr/SMsKzVAwmvvobfKgndkZrTc7e/37n2xZ/752CTYClrMs
VoL//XaqZmHh5bMohl3d+uVGMmUZW3D/xJUgiH+esxrhsAzwtQmh99XEx2GIzynsb8wByNWcGae4
/l7l/L9pfrFTr153jfUliWZrkzrskUMmLB6g+ZUzeFtyAPynUGK3NfFeBclzqZH8jMt+32gpx21W
s0GBgnEj9jfmUB7LsKeDavAzF8OtVsE9s6/nQZJLx5awWnyPjn+2B0A/cGRcfczmGDpY4tvkWbbX
o1T3DPqeA4VHJEThW8oUidCjaYrnQBSPXSbEPvSMZuVVcjOoIFrV1XWRV/itXMPfzn5D991GdCJd
CBYrIkGaq2DQ2zmIn50svZO+wjDUXBUpyVTBNH5MDRowo6kmJG8tPT1JxHp+bQd3PglRpYFqTD65
phhWozHcxgw78p4kWd08g9ljU+gi86pVce2adI4zZkRXk8AaVCjjwaoR7tfhR9KJD7bhd8J98uoe
KnkrvtqW9+TO7ptfJoRLhvpQktp4FfmOh+6TX9IpySSA5JJMdCkRHYhYWK8Q2HeQwpPpP46qfy9c
AXUJuTfCpbzz/d9KOs0QS4qR80i6xPyWTHJVTqgKTkTofPBqIFNFBQr+vx/Lf3xVwVVXmMJfLgS/
rsxhx9ERzjmXXfOld8Z7WRefknRkPRvPnZu/5qH39vdX/EPtEwi6Zz4w8DD0XPu3S04fh6oyCknt
5Sr2rKh+J509dsbQb7p3uqmYh8yjORgYhcR89/cX//eJG4jAXsrzkLGz4/124saS3heZCPy5fv3W
dPY2m2zj4MK2RUxnX5vD3je+GyPz+r+/rvUbl5mCixd2aSOTzbVEbP/2OROEYpTDyOcMeu8m5Ayj
7ViiZ4snjdIrfS89GiRCYZ4pyDyG+JijEynePfWSCWn917v591WfdxNYVmAL3/Jt8du7YZY6W14T
MlPUVEHmsmzETb4J456pSTBxZo69ddPTdLqK3fo2jyIgvYghymR8qsmW3Ak0W3//hOw/fTXUw+SW
WcKx/hUz0ra1O6f0EHa2YwcAxIwNoiVrq1L10sTTp+pH5L7QYGmA2NCdCQgqnfqBeDTzBCz6S66x
8+x7d7hOAoCCOXP1K99roAYM6NXM+MnK0Aqnpn9DKaJ26L+iISLidU4+EzfSkI741X//ky5lza+X
RvJLfX/ZETohe7XfapHYJac9StAI+bR3d8jyYtLx/KjcVAoZSWHltI0yLETKcReztM73c4/ovBDL
iV+yW+tN792eKV1I6AFo0KMIb/BlhX2I3Bx371gUW1OgSszjyDlIMrVNu/Y3sZfMqIQmlrDwFGqM
iKLmD47dA7Iw4n+LYh/zGdV0M/6j+nJ/TeFYNlb8yaFlAUh3XJaz5ef/U8RGVheWUzD2kO/7Ffkb
+wTOiJ8Y035uLWAaLVp10ouS0SiQzlR4JZPPLF1SAin4lcTcQXk+sQvUMC9bRo18NtBk1AQ4N6vf
St1KXMhsZofE2w7FNyMYn7ukQOtaWT3OrqX+8dC3Nh0yUaEInLEbZ+WpHAog7Z0mukjzpve5L2Er
k72HE7Z31rbZP4619/3vB8Cl6vvXAfA/n8Zv59lId9tFqtNDKLByJpMTPJ+ZjjbZHOO6oT28YV1Y
cg+J1bPoyod2j2bfB7WZDbd/fy/iTys9BTgXaVYhy/996QuIeiKGWi7qc1/tRhLMjq6dv0rgAF5r
TadUKB8RioxgN8YsCIV1W+oaH1bYHEKyfWbe+IkoaD7SJhzYqk40RRFLdzPkOZLGURrRgNPAhoXN
L0nb+n2wpDqEMayqqKVzyofxxK996gLyx2Y/ggMNfPnKCvKKMXD6ibhmggtj3w6FiAj28N7Kht5y
EDKEcma0TfkijXPMQ2KzRAUOk2NhBgBwQ2ZlqfnquNG75dfPnsy4tjeMb4f2VZI+5UDdPKUtTOou
/h5YWXH9H5/tv0pg+kREq8H3F55JS+PXg17YgZ9HGcspyq/3OCIPzZjNhOQravq/v9IfFkmCfOj/
sFHmt/4eptEXRFp0NWKQJq4+s6ZdlT4j1bbGKo36IEHJWpUufOPKffr7C/+h5OVvJKLADl2XUO7f
N85tFMvGjzAvkCy8kQqiDEBf95AP/Yft+KCrgggdu1xEQTn+/xjNTEkODVpSIwSlA0jdD767QqZY
WTX6naTLNjXzRw9f+9/f6h8OdM9EWuA7DsUFG9tfv40hTls7ysweJXYcgjcBKJm9K7O404ZAgpwi
Zaj/q5l1KVp+O9Pp+Nkh+Qu05kgF+vVFEdL1Ok05uywlb8zFmo9sDlXbegH0xgETNmbFzdYInT1d
hgc7Cg52X6n1GNIydmr3TjvdsE4Ssg+6iEJzTqenFL7/YPxXCfTv/RpfJFNQrvtseM3fy69UDkok
ijVpDOphbTY+InAUJleMM3FTJdnn37+NPx6xbJGC0KLdRqfv1w/GC7M8LqUGRlmdSV44u8Rjre3K
I8YgB2fH8bsKZw2G8r8O2H/vyAPPokvK4coX4gbury+c9VZcW27TL6Kx13Fy7y2f3WGUoORPdHfL
dmVlxew/c40B2IuHiHSZntAZFJEjAmcyYnqs3iau+SCH8Oc1/3Gp/EMrijfos3k0OZlJf/rtkBkn
KYCx5pxRhvvOqoKNwx2yLQKpM/vGH2TsoTV0g63H6Cbwp8fGJX3dxY7tdzYy1axAt8ZH+Pevy/3T
90WFzDfF7jYg3/LXj22IVWQ7lYnTVMbZ1ixxRBjwLQoSRNZInfybfsBCkqUMrWPm/WsKx0Nj00RE
klveTRBTbZE+Olr/kFkyPkorvk+ivr+JUTEaDoC7ILmZWWlObdhKAFui2iFVNG8qrgthZp2HALp/
GibheW64TFSKEi41AU8nXqhe+/ZcNewQUk2H59APw3uhxdssi/pgOJn/Yrfx97mFNajIRBpJjDoX
Fpc1p5ubU90wMqcG+PsH9ofPKwg9z2Mx9qmlL1GF/1PwJEaQTqLyYJHFoABmOGTSndVmrGSyIivu
KU3kvWd0n9n4n03sP9RaIVcdPzR9YpWC35vYaWbR7u/8dufpwodHLN09IsloZ0cOY9fasw5j110r
VY7XRUR/03FacZ1Mzv//noq9lCDxZplG/OvK0KDvHJrAbXf5Qmh0S1I9ctPcpONCy06sdx1U1s1U
VyeS2fv/OFz/tJnkxenmsonx6eX/dpbbMyloteTFB38SACCTHcDxb1kTx6TBMsJMjbBaxfN8yFS8
bRICxf/+9f9hlbkE/rgkzlmuCH9b3qiUqiFMRLsr5LxYyA5OhH60hwualfb6omL/+wuyFfrDXpKa
0gxDP/QDh3X811M0yJFXxjPEV8ILwm+17SP3bAbvTtO02aZD91hURFRZug2fFkk8h2H03SHX+ejr
CGwjqeZ3mfFeZWaykeWE8z9Nk1U+gimX9nDqLaBhcS3hEpHhvS58x3gOon5FzJS4ok7OT0au/Zee
FlOPhvHRTorXflLTyu+77H3Q4RY5bXHfFyWsb6fGPukRL4aCKn0m6H3cpOTk7kuEfq+5635TXiI2
o60rznSJWMxafpFrRe+5D1R5SZM0zQe6OQbWO8pIfxQvaZhnB9pfEOjSArJ77Rp35Dl39zPRDVdy
xKqnh/Z5+CQ5BQaXVt5r4LzImZAURV+/G4ELyvTJZwdxX4/COI8dHOGmrNhzB0kUPmR+OF3F8XRM
ZAqDfbJe+spiQD054RsZChXmBWQvg+26t1VYvFDJyEOXxTPaVVLgGgmleQi/sgnKz42lsxNeInIg
7aB60RNOhS6W63JE7xNaw/QFdSbV86Df3Ropp6QkXw8zqsHcLJBcTLJ+zFL/w06a+cPMLeh5xZeh
TJG42i6KPR9vlNQApCZgt4kcC5QSZU3KTkOsa+wy2U4RshRXQzF36xTzyFVmldrbpABt/MLpr+ca
BSojt9fByOTOWh5dnvJJTsa07JYoIvz0hit7ejPU9XA90Sa5PGUFjbgeAhtKQzqesuWmNl31897l
uQh9fq+6aJfqYJvlDrimCXDf5d4/N2MJwK8Z6ckFoim3U4oDX9l1eo7GKT3HLlIIpB9ANpABkpZn
gpgOjUVV5HdftVeze5kjMHzxKK8v9+ayLDZFAQstV/F8a9TdfHsBa0ft7eUZJn/TbVpk7j6Y833d
eaehgjv1z027wGapVW78EmuD6HO9q2i/7/up0tS4jfuscyeBpVjuxgEI1zBG+EJztlTXIQq5iW9g
m/h+vCEYOHp04V1YZBq+GkldL3GDeLYpk82mMR6GxjIedN3eq8IfzsQsG3dWR+84TIddpLFhilhE
T3GSg7fvUf9eHuIVcs/TjAyo1wfsByU8Xz8f7ygTiHciS2nIUnkHBtE3s6PdJxG+9EWbYugCGj+M
OQtzGQAFL7snEjm7p8Gk0Aim+OAnj/a7h//SMVOQNHODi5uQsZdiyopdUzf+Zqjs6MXLegPr2IC0
ndjq3tPzy+Sijc1iNZ8rI5pfbAQjBlr7+9Lsupfya7E86fZJcdCy4mRoAOCxfXmOo3B69MBYdL7V
PrcTVpU+jyt65E4GslEyomNLfOv1qXN7uUfpipkgABjQA7EYB2qkbHK6k9/O/tZv869OEYhrPwAo
XiaFx/ENI2uI6hulISwxXut2ZAiCBGz856VHCU4s8K8SESv05I71aJZEXRvqDi0iiakzf3aoovBZ
JZWHbTzwd07OC6tU4mS3xuZsTDZULzwvvX20uhFDOZ36+0Ep+TXW7puS49Gaq+rWG23npu45Tmri
J9dGVw7nfkEUeE3yPfGAjtluLOhBmC28WVFuVI8cK4Ni/wh8/34KtPelzJAk9qoBs4T0803oF4Gz
6MVJ3Y3TGDSOq0ztIhKpvuA5ae3J+8r8V291Nw/73ojzN+ExaF+e9xyqXMJ/5pXSLKtOUPfPnmvA
qEZ6u5d4F5tuzl6qKf3KQlJ8rZyIf54/ZjY5P+Q5eS8wBJw4LV+0HCWwqkVu9tK4rfUUdGF9G5T6
OZZd9CxSlLnZYHxcHhVump6rfmHERIhtx8rg26D3es9FBoq4h3R4uZkGFzFuMrvHghEofm272zuV
HNYzzaV9Y1vTcxh57hoRl8O8rZ6eC1fAqPFB0YwIi9s66x+lTqxz6KYPXa/6x2G5sZaAAF0H+OTj
fFjVStB2rsLxeqxsZlTLw0wO2SPxH7CPTLAcndq1gfb3hGS9aacCtjxiTru2gZkaLoi+OE+/9eB0
4GeipCbDZQzgtns++3EB9rwXN4zloFnpPNgF7cCYYoRfwYLnnYQRNBuBen2t03i6xQw2wbXknkoo
ZGpCssRsLJhOh3me7jGblE1y6xUvYRvH21KJkNZYbB9N5VhHdKqLz8PHqGR49rVnce0N2xAH2lT6
R4f+Wt4kNz6xOcfYypuj25QmLpYs3I1LHEsu4Mz1dn9vp2haHe36x9YOmmPpuRyl/pzcXi52tctP
k2xkox+ZM5wNbgRzAysPMfn2XXxCboih2ULjG0XvM+mmXkJIbtb+qA314UVQHeD5jPwBx1D1B1kk
kFMDKwR3oRFPDeTEm3G8FhXpZRUSW3ua92TVL0ZxwO8q3DkOcq08f8hzLGKymLbxDBJywlPb6Cu0
/C5pmy7vgrpPoeytfWJH7JnhK4rqPulfkZhdRXb3PcM8wHWcDcxKD+4XlXoPJjm4a9pf95Tz60oj
SfFzvK+TEvG6pYY0SvcUyOHVnoa7eVymys1t4cfLVZfJUuSiJPGvhJ+/klC1d2fxYRNt6BIKre3r
SIUsa8ZnpdKbyQ6+z4MG7efUGKEiilY/wEZGzL02h2bFKBTGIZa+jS+xCBtTe81mKLu26vlFTt5d
64F6sormkHfzwZmKe1A6LuzPtGjGg85wEWfa2jrVvOtTYzOh/M1jby0KRo7+9IMd5z0q3ZGEow7f
WeMuyRKTw8dGySr4sxpSvA4mIRGDGk9eA6K3xfmXiYfMBWAte9e8slREVSDo10alue7T4COwYOml
abmwMYf7KowevAmFtaEna9dnVCYGCRY0Gf3VSDeurYPbIgMNM8/jsKrC8jAg+y0djwiEygBxqN/T
GeNIPVtrs5v4gxzra9WYN7RKoEsEO4JvcYyy9wz7+XsypmQdK/swKI4vrklIXQ1Eyl3XIc0zEODn
ZrZGEQIEtnHuzM4AEy2IglcWXmr7zZYBoWQIf5TgUM3LArVhnpE7l7Q3o29UeMpxQjKqUlcRvpB1
XNsc9Owjqq5Jt72yw+PksSS4/g+ir2CgB86nUWGLDkQNnWAOyYee780e45G0IH/jU964tgE3hfia
fR4RwkHjH1d70sZXKjUkWl+GFt58JgJZXuskSclcjoE01SfbSp+HGT+CgHxMJ/CzopUco1zvZfkj
yLJPpwdgO84VNCgqiytfEcFX8h27qn/xlPO1tRoEBh163Qf3NjUYRsehYq0DJqLNEKw1atcgaEwE
DLgOmmw4hgAic7yw5iiLs4piUCTeOyqOGLmmyLedRypFKxWXXcvDpzcGMMWGk5O5xToz9ZuwDGOH
he+2axRMayafQNTHo6y5LjXKRxmaLrn3mKJjcz70rfyouABmzZTeoy2+VRncQZniAq7aBggb5pzj
5V6f4jaPQ3lQPZce3bm7cY6bY6Od+pj6bHPpMwqraY5F4BpIQZJjWIG4bk2/24RpWK1rk55xkFUY
SGNiznCzoDLoY6xEghb85UmZOe2xGeKTo8dgx+ymhfrR0VFscD2bYd4ebfY3RBONjb2Tpjz7ywu2
7tQcfc9n9bS04CzF3Yr6F9sJwunLe0/wV24dP/tgNIBtL9bp0WPvflWlPdzhDr8hnzMcJjPvj6Il
36UtF9lHR/IaqW2kQOdwJTpj00flNxU31caPcxgnStZHgsCaY54xXAgrQhCNyJDHRPjTvp7ELmHY
Xmp7PJRBTC+HayYRkZl5HXQeNC6vN9ZEMu+nBtnIOEYAOnwbcMFyw1xw6/d2uO8MgdK/xIk3CBeJ
Wok1imBHHDhdQFyXMF47Ixq3/fLo8hRb8FNakRQzd+UxrdvqOJdJdQz0/DUQFEuORFhGI6pBeOu1
JILM6LCz5VNue5LS8GKTFu9VAOYjzvmhdDDecuFPAC0PcVcc8+WeNSa7WSTDPq/kW6AgzfKI5NHl
pp59kh0q66UqSLQ0OwFFfnk+K0KWysvdRV9Pm87ft9UUAyXLk+PlXpiAvgAaMEeYj3vXGvcpRhe/
a12Cgrr2NWl6vf350EhwCnFIYXlyxIySgl0eAUqFkWbHy81kiPSo69eijsufTweDG0CxzHCjzE1R
bYEi9Ow1cH2VyPsXE/83i40p/K0MuLBUBeu4unHyUF9jCj236ZIKGzBDM0cmnlzXLJ/Dh3AkY2/x
jV81hN2DOYzcjT26Pr5sA6aTGZwLOlZn/IEEUIZms8VOaHOS5wg2ep9EsuTHHFjRkSYfVsK8A3mG
F9hrza3A/nElnYBgvnCGlhKAy2D2YLTsVQnm/RilMa7AC4AQMMPvkz1sdZBoQkRSjiYiBnBxJmAu
jBY4UUnXm/0Id+fUrTFeLOlO3uXZMDYCFO/TXF1fnpXLvyJ1MwM6RKvCmKzNbJrJ/vK8k5CGTqXM
f216kqgsRC/888vN5ddf7pkjIKAszOGvLT/9+To/by//aW0A8iml0a1+Pnn5V83l7V7u/nzc+R7y
9QwIx/97b/ry5i8//vlOxFS8Cnv2f76lf/5hEiXeRmv3tbZVSs29vOHcEPteaC7TcTP8ZFJc7hUL
neKCqPjnB5fn/nl4uYeUo9iieX++PLrcjPESfvzPf+vHvYAdn0D55nfOaTHjkaq/9UPFVjmIoBuH
vru+PPznZs7YSOOP4tu+3GVNl9duqAVZmc51bVGLJ22Pq39so3VXtydlGu4ZDSX8m1n023zIyp0u
IZw0GqSKucwCdQaLF3EcLkRrWOnYEqu09D64EDVXJoszBP3k4JQV1PpYOnfDZPWg+ip99gJ24g1D
7rKkOdP1obVzGxAWIwIrOx9/FKY2d3MCUcHDIwI/wpBMe1PzW8DW5Tah1cE++7H0v1CxJeuOhfyq
LWf8u6WDe89l7fHy4kevh5tO2PcIVpB96rRYR0n0imEQNbI3G1tz9r+GPhl+5rbW7bdIx8V1NLVy
49t46YZoeC4ytnSyI5cDDxF+b+KeO+xdZigeqwFxUUVmDVuru3lytmkI/6qPowgnk73DCHgqOuJd
AmlOqxC1n+ORbZyDsXYwIt6mdQhwtepWuMy7VVm03+AMK/DdbgT72HGon+I7p9Z3dkaOuys2ZQnL
k+vnD6UsmPwDG48AA5vq3etsbtlVgNOINAoLNnY0i+ix0BHrqJAGNqWG2lh1HZxKp/mi5a0kQCbK
23HXxUFABGYQ3vmq/qaqLNnkQfu9ieWTMZBgLXERrtJKH+MseS8zSKWdzze7yBKlu7a7pNuUrQQY
XYXHuEObkFIbWdVo7KX9w8OtvU/Uc4J86yG2KGeaNDoZ6FOO1nSYVI0ayTFPYUgSFDGGgMdkTX5t
CypBpqnF5fkma77Xbqw3PVvgrSUIHc1FjemZbNorZSoSF+IO0Fi+oOqh3lpAM+2+AwprWjh9jS7e
99H8A41jfuO7ZMm5HRQEpWF5CDXeOwjP0rJ5NWBbHH1XEtSWSaodtyUzKm32QrnmYcrTPa2nF4O3
cBS0PqBxKMaAUaA3s1u429ongbG3m3d2t2rNDKfexb6tbqGlm5KSr8KdCJ9hAM+ufUKhGG8iSG+Z
KJY+G8KavTstMFKP6A7wg/SJDc20SxkTXWXMZY+RukfHFFKZUBsgNTh6nfes7AD2/XQ1GQUSF3Od
ydI4zAjqgSFVQBG9qjlVKSlMVdlQB+e0bCMHEgadRFRR5BZnHlf42UnXTtZ1p4H+EKCR4sotsd00
AsNlMAZv2mqKa1Kqa9ndttEuizoMhsK+kTEdhl4vVh2zvjEt1B9KWCz9SQJFZFLl1hN9uEP7Gq6T
3P06FvjiexfMGTF+5o1kgMu2Aotv+upoxKVpBegyq9k4JTVFahdXxapo4ZljoaH7kULvrMFFzFM1
7epG3gm76DYJvySkz3WQEta1CUhGplh5pqpmBxnYN4XNWDg3YbbEeG1XERmc+8J8XzRgjdFRjPDp
sK+jo1/MnxWjZKNOv0Dl+ZSjdq+lhS+RSp5wPg+5Vjk321iEJacR/32ol8AlK/lIiCvUlWg3lNz1
OklDIIwjUQKFA5+2rZBzio6ZNH2/EzqnYN0g2ObS6UZbt9PTvqvrGXpAmq8je/yepiQxsAIihFES
5FirJdz3rN1OI6lE3Vx6B4PdnIXi+0jc423stfXRUhRgjmm/uEYZ4cUPHYAJUlACwWqbyHxtZYY9
PcySx0E73yNxrkm/zZjjGEo4Syc4u8OnGZ4JG16VMxQSC8f2+nIWjU5L0ogm3y3u2MSFqmRG6e88
Z0KWSaF8bpcb8vxgBFz7C6Fq8KFsG22H2bTJzz9vbNbGwQk/ozahwGIIAQmSQAn2m/RSd36bnOoK
mYpIs5XPONBnBEhzsK3Ytuby2COcP7Kh1Gs7YH5RxhFOM6ci5aBkpVqqSXsnuvgQdnRW7LREj2BA
0B3wYUFS2ntTZWy7tD0MkSSnr3p3LWKyGqdJGZNjuH7pVeVtC0RYtLailUwCAuFq8Hf1kkRvTKBt
vXDcu6Z8nyqiD/1I8btKcIQhnuTQsjc8uwkayHmNXPCRfZiuTEgwx9TB3U4g99ZL4/5jLNWHvaDK
SE6+qkzyNTqNP7ryph81KIfJc4BzknlMF+FKd0ZzQuUM0Vlkd5ZN3AB7mSuJdJMEEwd1TYd53o7d
bZZWr/OQnZOIoUY8ltmOWY7B4YbRo5T1PqbrtUV51U1PfcQqWySD2DBu/kKzUQDfC9HukL5raDiU
sxd2xyrHwGeTAWyzRknOTCzaO4fl8bbl44MjQJk6bhtJ8JTnwywrcwvLXvZMyxvzEUjgyrkN5yBE
WesXtNTx3frNeDPGoL9MRBabcSFLmUExXYcFaDZD6rukPw6QwGp7CG5zKsC4MLr7zmk+0jzkoHNV
ftZ5/5a3Gcg/mi/bWqqtoGsGZDiI1ykO6k1HrDysceucgP451nG6gpyTH32G6ZuCRXsdx+68HTt1
rRKC4yc69WDoJLzvkIuLox6wx6Kfg0vFJZbqQTWptZm+YOkoHxQDpHWWQ77xK6A2NS2vbQ35WxGq
edJoxA8qzr+PFrw6xwLOyznBgKdwvhVFaO9cQDZrh17X3urgTw3+SJZe3x3oy0wHIbv82Hf+Sg1N
BGN/nlFF6W+GCMnnGrLwpMMw3hZoKlFj2QzboLFd+ej+bmgFmKe8aFeWjLK71mUPG032rRXWcFgN
WWd392YK0TJnvLqPRaYSVtsF0Odpe49zq7tzogfVOeVjU8B6BAR2h0ahekQbn4OhBxhlyS+djJon
kWXyrJP0C6db+zQEkrJekAESRp+2ysq3VKr2aDYG5NblIco4Akg9O792FBkKSUGPocU5PurR+jTS
AjLKQMAfgKdW+G/lAuhBBEiXBBKXM9X6Fvt5h72BCGCDVpKIsmxv2+249q1xvnX4mK8EruwDtDy5
mvhFuxBg5tQmX4UGApAF6r7xEoiTcXMz6KZ8Sgu5pwVFTGVQfA4C3Koju3jrluZnPtxmiPhP7fiN
hkR/zjNsWkOBtDKpwuuslMCOpGNvslQfTKuXnF0m9g1DqmPGMGtEAbMrEfUw26LsvHDEQjUyJGHz
UmHVJicA6GFEmSI4cK9N+yMN5EZMagkUihdCacQGNxq+2g5kfLusb4RFuxCvuT6IHmJPVmGzxayU
T/PWaBLvTmVihwvXOzC03athfBCuGG4m4EZcQWBKNzXooLjk6hrBBUK7l+wc0wxPRUsNO1ZvnZ1o
KqSU2d4FX2x/8wfTOYSZc9YObQRHOxtvlGCsJqmuC+ZNRLolbOID91Tq+AfWOhqivg9hPJvB0VQj
0a61dxiStNrGxUBIlPTkyo9dLrjRVNBP0ISG1VtfRdDwujGjDU4uaGqJ+zQV4sqMiPYgA9rd2hUd
EYMRGEKTaeOlrrMyx17u566IDkh5DnNS2OsiKJBVsVKMnbd1aFWtRW02BEuL6cqLppektcTRwbEA
fRYpc6JLuGIBQaW6TxsC0CD9erSUa9QtsBPLDOINROAYveNtSHuc1Kd+AoZ6pS2zP7AiaaQfnqLx
oZKHwE2uzCVEQYQ/LDfCku/QGe6dJZkupegbM7Dd7LJXDQAbKHBcRs3SNTa2K89WDoSzlK1JoEBC
ehobVuSu5C5rkX61abEe3CD8Go+ROsP9tZKMzE2NWaSQ4DUZtJcUFz4dlYbdHTvabm8i1nZ0W53G
6RrhNBu/jIArP4FD6aTpDhEminOPhBUQM8B4/Wk7ViEk+fwuy1r/piOWAPGJfjZJ7Ms649XSTGX8
7j6b2mhrOPpjolY8AbyAQEsgR5DBI82R4+z4YqJ9575CKiHAPI2Mr974PfIr79XKPpqphLEn9HRy
AwC/XTUzh4sjLup5ck4qHDCWWz2XlSbKeMitBzU+NbmNAQJZAvjqIL8pB1YSWvm7HMHJfZlI2kNF
6p1VcSMC9nIxDC1G4QRKVjCD7iMqmM+p6PybBRVhKYF41XNQjQYGx29De0GJqLvyyxk30XLTu6Qa
d/4MWVn24U1o3jP2OpWTuY87QM3dPD81yZCdGFFMD50LjncGnKlkxvhJuG9tPwf3lxvadvsst380
tcPwzgQe5XY+rvd+wgwUT09zlOkz1wP14Cqi/Ozk60ibmK61YkKToErzjbA/zzKCGa2Nbo0aiI/V
qe5rBzCH4cuR1rBkxj7Dg4DcAOitGYkX8KaGrlzU3dmg/8U2RLu4cStn2vieWW1lUmYnJ+k3Qx7M
x4pGMWwQ0wGBQs/TNBTjHMG4uSVbx5qi8T5HNzIypGwzTYqozPV1GCPeTpvxR9oCAnP07G5A++hr
wYa1TokjVEmLrbaMrbVM7HhrQZwarWNexM1jJcCAoJbCtHSagF1MTpVsOwHcwE4F9XsEHmwwoviU
BtUdzB5QoAwY6IBOK89p3hi+s4q4VbrVWVauvXSYbp16GlbMRzJQE5HcVBJeeDIxDLLEN7SoxkEk
TbDTVnqN3gCUzHJjdFCDG80H09RpeV9O9cZDePMExKoEdoMZP5cLdiMN/o+982hyW9ny/FfpeHso
YBIuYt4s6E2R5atU2mSUpBK89/j08wOovlVXfft1vLkbxcRwgQBJEIRJZJ48529eUum9Idbq3MQG
yrjMmvaAqbLFII2OkDHN10jJJauhM7ALKHUqx4Xl7dGf6rEMKLytPTbFzsw7TEYsMnfDgNiJ4k81
/oDaM2Zkoay2Napu6yJwPo/VeIob9K5HoyuPvR3kFEXSzxBja5qEG6Dspn0dhEr8O8TdoWZOvA01
p1iFVnKrj015TtoA40iZHYcBtd4hMUx0Ng20ibsI5QnctUEP+c9DpeBbUMdI4CgA+KQTEgqFnb3I
yUhcm96rq/8o7NZ4drMOXJ8V41gBP7QXffhCXj1fYrpUdAJ9h0i16L0h/HW+UQAZwK7OT7qHRAvL
E2pLo5kE28aqrYVDP7qHAkN2YBvVbbCDY/+Q+j6uLsh3LDsbZ1GzdqxNENXNPowKoCuuWpybo5rY
b06jA94spLnSzeFBWInYNzUOeGoFWEEHhJykKXe0rpl3OOAEGgBvQG1qxJUVTDWQcfhuCVC4GcVx
Zo856sPVgPsqKi/UJwC+QwapPWQiJaKZEBZsIOvMiqIa38AaEB55LRS6yVcUGPI16SoKtNdCritN
J9JXKPvVubuNcx2ndTfb5WLIABr4Ddp6ZruN5Yi9GFZKfQ7oPcpx60BvHb0pS2TiR6fu4Y8sIjL9
pgyMG0XT2oMsJuMKNPNiEld6T/7Hks2pTJSXPum/eTq5kKTxmmU6Dv0iRxlpnykDph+2e8pRir3S
MtRhQVMlFDQpohYacquGjgYdbZhHF120Pik3Rv85zHD0DO1DUSf096JYlVZRMNTj7C3cEPNDwqkA
Y7isS/sdmjyIhkkdyCUpGWIJ8HV5h8IW1dwkC7FeCNHfbHCGHMnxM0kFz5MPTOV65xyX43DI1Wgb
ycE+ItGvaRXYcaVKV3ZK8ks33XqnuIG+qLPU2MpSJlRD4vqQmfV38uHq1jFQG4YojbMkRbY4yl4p
k1n4ouDK1CtQa4iC1p7uYwlrqcfEjHDmNBp5V5BcGnrqtQ3shaPS4sjUp/VdEaEH0kQecIhGEfd1
+mrrIj4Ag8VNOBm0VeHn5q6Z5vWIdizaOjB2A/Re3CdgLZikwuHchqTRCyLHxH72FXSwqiRPt4Xq
o96Zo12UyFngJjtys3p4DUh9APMwrlG+OkC/QwFHoDZCP0szhF6zgAgllr5fGVcCVM4+6ZIb166z
qzQNyfxUZXm2bWJOq+6v6ITx+pORex0H5EECcmtBWOC6XtUPRFAIY6U4idl+tTccPVwJuPwUP/Ge
rkt3O6oJcAqErIvMXilJUZ4be3zQqJRNGSn7oOmYZIkG+zPd4cJ1+cD0fxKoq6X2UETIKtHDHcRg
RZBuutem0zV0pDLMNAzSe/5aoLa41gvCNy/TvvpxHVPlSL9XTNq3fZ7KpZK9pVHlY46ODrZtht87
c0p16V6MSQ/GBU6XrXRYhBvhyK+6nl7LcM7bksgedOpklQ/5t6FVu4pq7bXUx1HNpf6SZDEK2HWu
HCszJJCFWrgcvVTQzyZv1HmZZCWEL+hkMm63JIscJSSxkPcno/5CDmMZEog8291+qEv7EGmYcWkm
yt6lU1AV9ZNiDYEfNSvjtbRDdROofoTvpFUD5NfQqmmbfZGGDRN0uhLiyNtU/tDsMrtVhTmAhnDK
dZqH4dbyeDIRFlqQc3SZUANQdaGNeCgrA5J09xEyvWjFBkevHm5zpHa9ssjRb8RvJLSQ20b6yCWT
AAyrQ9zOy4gHgphk0BCJb1IjRSMi7ABG9ENRUW0XltkjYNy6xsF0lK8xRGIVTuuGlCPjQTs4x97g
9ESP9Y9Ii3qVSFGuPEqO1+6AavOkAUSGFg3SQhpbm2IL8ld4wjt4UQxatncUC40s0n6bVryog+Ic
i752IbB2wd4W54wkC4LtUa8ot56GpFanu7QAHVOaLi6fDVt2B4h9WMKPKo5ClJ96YVHQN4ocFAk6
Ur6ocYeYFnFnfs/JrZH7C4oNyYtgT03mRjq5uPJLjKWcVv0Wl+LWlKp/9ofC2Wh+cLLbDpPooMXt
M3JaNEKZ/8A44wZXEikp19qRbwmeUYo6j13TL2KSYGE+lcdq7wFxvI6AKQ4POlLdRVTFqGl75T7t
zVsjtdGdL+i0xqigvLdkyPA9dLzAeXyrCdea0nmWcUlw3hmY7kQCny1X6YkDjMfQTndJU73qWRU9
5KSEtpTLQHi0RnFOmvKBoGrY9yrWX2MaP6XESINfG8h8IR0GEXwt7YhpWu5jpx50WABEJEwHB4J9
IYeFX+v+oVQZRRsE6DZKgaN5UEVMBVAhwo8lPBQIGlwBmdtMQPY1QsXObeVn6B/1uboZBveLDXBt
qVoexPEe7gHUrWYZZxiT6tjf9oOHWhVzsTok/RYhi0CiAXP50mBOM2aYO4wa46CdbxOPWswQIUlG
asw+WW60rTKXqQ78cu6xvDvHMsbnw230tSh4yqtcJ0Pjp/KUqP1O7YV7iIml9y1SyXDHkcy29fjs
t7Gy670Nx8G8XAnvhsxOwdsM/tmFMuiH8Cd0D+XShDolJai+ws9OMFVWTmFWIf6vokplaGO+r1Nc
Kx0oXitHlQvoIIiY9tbnmGflJtFwZdMrf5+CoLpOcuWM/ly7b6yoOrueh/RB7senjufSN3rtYCYZ
YJNeIoQAFs6Pzn4tmmUVm8i8ypzb09b6tkxjeqtUDZdzx4+KMHgNJY8XWY1GImPHORgIFdUiv8m8
8NrQSfqOol3FKBJPaoL4gdMuEeTO1V0eNSey8gV+TaV1Ly2KE36p32cpMYrsAB+1EZWhNsD7L8zT
m8Cu1m1WiBeHRMsSKhCHBL9jnRaJ8aSiQda+1XktHgpDrW+csH5IK/BTzIcxtzK8+MmM/bfMstq3
DKtmyxzcxViChzUVpsLBOFy1imXsK73HQ1QX29Ht8xeGwRQMoh6uIwvhu8YoyY43g332IzAl0suw
+WhxDdKKeK9QSpeo7VaBe+cnI41IZXY+ZAbqci0MQZCcxrkuGT9kWJvXbY7vhI8QQUYq77qYFoOK
4m1Ulf2N6Dud/IAqHkdQ4wu/e4In505zXGQ1uvhmyA3MHnv8OPPJFjK0C1RXVQBFYuhvOlfzzqWq
IuKX3aWSmS8S8PbRJM+5ciAzkL73UUVWU9yLvMbG3LAy90VVBpAA4LaNOXE/YpJGSFALDi5DQ6Fm
Uqd3CjxeL/qimdo17GTcQVzSyXoJyI3u/outIcRtKOhvBxnykHVQTkbmSK4zS6p2Aq7TfZSMP3La
d+C06YNwG2NXMI9eRDzLCOOq111P9xPaEZjVEaschHqzU1JOwBbhNJRWR3lMypwqyxhcQWiMzrp2
hdrv1PiMBACJe1vHXnbdWRkeAi2tDsYQYsWopJ9akVZnvYr3apHdG6ZC+hlmzt4pSwKaGoF+m4hL
cz3jEXHkO5L99aF1/JWAIrAYMk/egxF+Ep3TLVTEDo+FJeNbveKBR88T1xIjIENGNu/khqjxtToE
3d7XkytqtMyx8naXuNqwacJav836mRRsroomtq56y6vOjaqeNPqMVdWgEh1Po4gSk7q1vADkHdim
jgKWGSM8G4MnvfOUTL11kV+0tpCt4m8R6aml1avVTdXeZHUcX8WQC5h4RtpngIkQuDUc30fKDM/M
F9vuJHPhvBhhnVH9YVBEKs8nOrSpLiELSM6yeU17vNKpZYpDolVfmBGoR71kTHADY61CB7e7ITvW
4Mm5K3ROEdqdN11vPGQOsZ7QfDIk08KhQIXkRnMbMn7fQIO41QyUhdEIOYiwAkUUasGxxShgWRfw
jSoTexPpdbRaFl7NfFsZO1zGmmbbtpG2L1wzvEO0eGWpxdqmX0TksMU6kwTGDp3HjpRMcugUaIG5
a3hPZUDa1UsqecVdT2EwFiSgRZR+iSWBCGIdwW2SNvq2ojr6RG0bmN4tmT1LRNd6AuAuqQ+5Y+dP
STPNnlEXQFNQgTZ0Ep76KClo/siMgiHQNm+shkxfW6nsVTrGmarQbdQRDDm1RIMPlahV1iTnbGwD
4iem6FmUqyeVXD/Gxc19DUCZ65oGz35Beqdw4It1Q7kR2mAwo9WWJkFom7T5KY/icpWAyqQO5dIJ
h6a8KRPr1fGsbOtb7b2ueNelD+C2idJ+Ky18RiPJ35QivjUHB9Mg2WZUgruQPEksd2mM8E8rhva2
g13SwTv4jG9Kt0Ug9FaDbUihBLsenklYHnIP+29jVbr1vYGnYMl1lJGbmhehqdln4Qn1hBrTylsp
1IM+x6Ioj1ZMg9eiVP1cl20DSM13jkYHvK+pfHsbK21ywmkD7LZp4qJK4ybZGz0BpsKrCUHiRT16
9j6vPFyaOzf/OlAiGgJNxR0b6YPccc2DbowNEzkLfGdFqd5IjG8OUKHHihQO0YBZLG3bKcFUdP3d
MFjZUanlW0866C6Q+JLlKUAFd85XpWBM0xy55Tl9ZZVVcuUMP2xb6dHYNEB2IiqjLVG4w/+wnlgH
QWg8mmPnTybixqGSrfFYaOrPt1bOeIda3LAp47bZqRmw8Djt8UzpBsgCifcFNfngMc7v3NzNnlpd
ened0YG5CMNbt/OVa4QPtrkvH8jqDFeV4frA87AHjlLpP2lzLaLp80OLfa8L7/PBj8er2jVt0inR
8BAha6tAMjuWMSAMpjkG4u9Qojy3LD6PkhIW5IL8ADcTIeSSnIMLmg1hgQaR7oYptAkIO53g5aNZ
9tsq6Rz4JXF6Ngd4kKlBJXcAar5uERbcUN0FUYmi6FnPkh+kGpxtoasgGPTO2BOR80gQbCz6hAK/
HBS6GSLdpVr346ZxmcsSWw8ni4B/mWddS3ynaDtXE/V1OzLlRS1ffxqoPdSN09xxYD+GEkXyEXjI
uon8bpcCQ1uUdSSvgH2jfWy5FFhlaV0jR4q3CC5vjTy2HgFvUjU/uJ0kCL2qoiE1xiZNomko1owb
ZrrihmklwqODeUwUs1/XPX6o4nkwk+ih8JTygfjNW6hK7G/NnPgIxWGcU8caTHlPoqwe7OfGUJtH
ILaTnX0y3FLa0c64++DNbocnKBwmFcjhS2nV2mleKK1GsQcOJPkLPqNMtisRVd06ASZ1bhkfQOtp
d9I8BE0T3eaVNI4ywUCu0JjWWLbxMGr3tavoz9q3uGrOKLt7T76ie9coijz3losljGln8Nv87rop
q+46ccYrGLDSPSB5E2IKSd5gkw6EqCPEV8rEqbqpirKaFQ2OajQyKhto7Zp5oN80In4NXbCXfZgb
z+Ck8P+U93XLjCS0NG+TYfpx8qv02hatcs2EARCQ35LjGcPyqHnKocq584imPFuj1uxEi1dyZLcv
zCy0PcQx40jKDluWXsMKqYczU8ZjunbBgZI4iYTVM1X17bXuyQKrMB3x8aF88smKY36XvsZC9x/H
5saq/QTHU/THx6p5a/P6bsg1Z9WLrJssQQ5tZpiIx3mPnluoxyapBcLiuGAyTjjbThfthXD5/xVN
H4b87Z//eP2eBOkKveUy+FZ/VCfVDTi2H6iiq9f69T/e0prk9vk14Zfnt/b1z4KmP3/yU9BU08Qn
FckjG56qLSx0+P7xH91bVf/zHwokyj80TIWOhqmDUqkQcENV24F1XGVN7f/zH4bJV6iH8L3QSUTB
df7f/+tPep8X6VnvLbu5aCP8SQPTFL+QZ1Xo77aN9KdroGKq/xdtAKZFPdC23DhNs+WwpaJlo8xJ
mQ0XIM9vACkpJCnDBNVm/5UKOmy0yDevcAMCxauXjxJAMaZoJNXISk1ohHItwM4rZbZhTMForART
n+lAvxStf9WQSfZlh0pMUyFpPsnKqFW2b5WRuEhLwfbZj2VClOGGoJ9djYxClWFA7OAm5lWndpj8
RUwbFlI+kHINeN7V8VAZPhqpYX1vNH1xVZriwTE8bVs0st5opeox+2jxMNNxY6oVtN1zEzogeghP
4JcfTKN5KqmMPhtuB2ejP7swbfdu05Uro8VpSUXU9QC1+hppNib+JpLXBDHfGFO9tZTMgPA30Eh9
iwPBR3KjOOjXaz7ob1gNx8YqElze4lsFOlUdJeUq1dVnEnubUBuPGIfsMunlL1lW3UCwh27v+6uu
JY+pp90B0Au8+xKAF0qzRGAvZKWbBU2iWhdMKSAZaHeuR459/gXyCd7CsciG6k5KFG827sry4wRO
MM4GdY/fTRliDSqjG3MM8m2doWtqwN8LQLfFOgl5aFMVkCq4syU4ahSyq3zhUSwejVRuXPEdtTlM
OUGax75hHbvIlWdc5i3tOA6Ved2herdOo2v8CjB4hqy5Em73w666l95MCgwMmShDowUV362Cpgen
EUK8YsJDHjyNyQlIsTEjtYBYUabEOBFVCJIgPv3XMha4VuJYZcMj3KQV5r+1Az6kAfESILFNAUX1
8Sqi8tMq2g1qutHJGBA3gQh3ImLD8cuOyC57rrlsSenfeKESnOKoLVfTtaEzVx5qwLKxhujHlI+L
u5bnwBmarZellAkYJuObnL5Vmll9Zd/jVOHtvIoZs9X8MMtWngot+5qiPb2t1LTd6IwpGDz4uPXl
6rMnKneBJCLMqEgeR6Q99zlTjoWCZ33btsbZYPCeq2EUtBgGOmjZYGQCz94FpRkdew09KhucCZlX
KpDoT4B7TIeFCLxH1+rapVuAv3RrlQpOop7BDVRbv9KTtcTs61RyF7ugYcwJdEYviOMrqzDinWrE
uBbgwiyhCtxw1Chh6jzzXWxCWcLqnXj5OQvC6sqZrGEq48GI/ealaNCK9NJHlQrlCsE/VAiDHlPL
/ti3nXcsNSXfIyxjb7pAOssBJMiTFQSwXaBLvCpGcNI64H+xCiYr1+hDHNnuIKjsI2Go5zKglCpH
9AudIHnW7YQpM1oCqzyjFGDbICpitLzOTuJc+UJPdlN3heBRgk2q543KC8pGp1p1mreiybMrW5VX
o5Ph3R3GOIBq0j9WKtdg0H0E1+AvnwLFUbe+zF50Cp9Hrwj6dYcIIP7AMAylQw3LGiA5jtB2r6Ub
VTvLDrD1ykV8MmKAmg31EjLCmMqaNbhdE4TbCj2lZl1YQCck1mxA9yBPq6QZtmWLyyu8EOzQpHyq
axE+NMmkCE2yt9WDyXvbcg5kPoCjV+MN51kPBldCH4ZFMAVgWZhc+bFpXRZxGJ5SU+6Z7/G4ccsV
SwNx2NX1tWv0b+DbzfvICwRi+TUpqqE9NlCnTbPOD4VqfRmUHC1hLznS92fLUEh4bho+sGB/q8O8
MKa1xq+6GJgwq/P7eS0FpBMvJPiin9+TpCy5Xryfv39/e9ly/tAuXfY0f/Vhdf6qN/GNrHqN9DG7
mDeZP/9ljw0wPezF9EfnVXcw5EQDP6MCAKge1SW8Oi+rSsbq/H5emzeaF++/iWxaBK6ObAiFmZ+/
f/X+m/fP5l/PX9hxLBayMYnTbMQmKJ788be/HoEyH9e8weXv5r18WL0c7fwvl1XDDY887vH2/eA/
nNz7gf36Tx/e/3Ke82/6cvKHtaGRvO/3fTvQMveDCdv717+6nOD7qb//ZF77dfP5ww9nN//1Xx7Z
5Zcfdj9fAngS4JTfjzDPW2xYqzhblLrClZ73Py+EVVQgYn+58vNX79cod8U+jwHY0AW+UPkFAjz9
4LIVRQ3SCDhc1wZ+K1EN8qXUp0ID4NZlBvwQ4+GggbWR3yaKhivqgJtpmJOeJVns0FzmT9+/qqF8
bC2pHH75fH5rTj+e9/D+7WUvlVeyrw97lH6xYBpSHfoCYlunrkMV99OgdchIz6tKARP18p4ZFq0+
DfC6fv8wlVG7j7LnyybzF/PvpD9oG5x1rmUE8+HYKJAlPYwmtHU6jHT9fgRYyz0iGZNjcBIXh3mt
FA6eqY1RweiM8Y1IDlE2ngMXEbj3RzSfu4JcP+ukzLm+2bF0R4ariHtGDJzuQdkuq6p9s6s3enIY
dunwJVZy1PbQZZo84FgMWftzYTVe9pdv37ebf8bdyKmjpcucMizTq/zYV5W9FzkkXLX/mvoufFES
HvHCHUmACKN7kYl1n6E3uQqsqlwAEMgOVgDPoG75y/kttbKlQAhhN3RbgxDn4MSNdVBdxTq4dgj4
CgTpsvG87jAvqmnNyZDWWiRJ6+1EhsPhhMVzbTQ/ZlTe/BaKv7ZtHUr1veUf5wXIcfx0B0bzrNUQ
02AETo9VjLsooZuD2xnEtXlhj5PTtrR3M5Gpn2hP86IJlB+5xoQQQQiM6F308VEgsm7KjkTkYIw6
dveYnPS5gwuBVHbQWxeKOaZ72J94kKcKxcrGytC8Hgk2a4gFq4KUysG2K+OgkBmAURmCyTP04hCW
QCvUDslEqy1etNyCaYTwTTldt7C/SzQx7FG9i/W1QYljYRW1XHa+JfeqAYBy1A6u4msHTUDb6HJi
Y4fQD6XPw+xoO691Fkx9eJw7f/q811tQ+ZqaYaZOm0rQ4GbEUn6uuZY/la3MU5sb7WG+B7TsogZA
DbOGAAAGz3T97WnRoWS1L+K72YFYtdv8YMMfZuiKjZ1aVN323VX34rLbVfj/DtOCeTqhAWHezC3T
pzti4jSS7DS3xAw+MPAzmzhkbtInHxbe4DvD0kjEuVNSjYK6gGanTO2bfCW8MxVbtV0Itgrc4ccG
ODfFXz4bahQufHxLMYigN3TtLCRm3JCop10brcgP+nRKH95bqAUBJ0M7Ig2mzmX2Yb6czuQkPBs9
z6fs5h1E1BEZgbk5zac3N7hkHHg0L/dham2O3AvfVvco0yeH+YTntffF/FmNR926c4zPEhflgx9K
Lsl0zkqtwyR0/viwB+IDfqMqVvNTNzehee19MV+D+S2jCeFqKHaz+zaViZ+W3N7sy/3H2yFWX3AA
ipfpoN7UQQf2AOHd/HBZxcUXkQbHFFN2DIp4qdCg51Y9LX55izbIJjE8uQWsWtKZdR8Xg+IT7kyf
edAbtjSLg9MZUzm/099qdQBQYCCCMy8AjuTrXnK/qqIAkyTQOSBVlweRWM+kyPn6XUiT04WdP3t/
W8fpodJLjM7wN9k2Ji7H0SSJMhoAyTqbLHRj6Ys+B8QadjqVZc9EjnJgzJtPCAkQpk4YdnZqC/YS
xRcsEz09XukopfBklf0BubtNCLSgVfVrR8JA1FvbOuAcSP180Btq53B6eyO88oLwgWJ4sPaqPF5r
pcAKbOZ3Ro43ggWlQ6cutZvP5/IoKKDbUIyj8l7Vq1lnogEVVnqDsptbB9WtaIMKyEPk0PVf7vS0
9t4YbGrPB3Gf9kD4y4mGTWa3PJKpQygZ4/QyNY/2tFCYDCpFjcV9hrF2PY9qbheAJV2mnuseLELr
HcCQTes3T0COlA10ZZQkYkOiNILb4ULXzCtkZHr4ix0GiyKFH1flt0VEnk+MeDkSHCoL0xRo4BRN
g5aYGi8hx8JAhUe3rigJ7nxc9LQccE+oIz6SAmeMps4ChhkcNqkq0WJ+rwHCXbgRQy0lJHlIU2hW
AsDg0nWIedUpwKZYVx5sCO0TDuoJkXaSBe05TkS7tiuXKnDJs1SWDx1lSKa9k9Y8excZH8eRdFbz
/3Qj5CAIBxMTwiPXCkABq8W6JtJB4j6poIOU0zhfdWV+8LVMQa1Mu8o1XOWW82fzt2MIO6wEwOQ3
9DXj6D1KGctNCDLvWImvIzo1B6j6kJsAEwTsrk+xpg+K9pEK9ARrTyXMLkAt5FsrsHNckNQJIYhF
+lVGQb4kL7CG00kU/sPHSfvoF+1nrfIGuGzgKbwOBItjAQ9zC1IQ9JTzIgX+BVJLfUPFqIIzjz9N
hb28LIJdeQgxQDiAiqgva80Q1QeJvNfBEo21R+3ednrsj32wgCmdB4wUYNeXDXh695H1CgK3AZ7U
mfAV5QqYmbNTZdVdzs1HKmGpokKwQP2DyzctoJuwIMmyihu6mWF8zkjfeko9MtketeUIqQUB7OgJ
mbN4PURUNgw7GE5hncIxze2lUzM6zFcnwWCEexngUjEqmbtMOi05MNlMDvOaM/kzMyb/54fu9I1S
DaT1VX87f65Pvey89r6YN7Pefzu/n/caBam/zTVu4LTPD9vNq6puTbay1o/Lb+fPkrDbB6kaLVPz
W6Qm1PrjuMDGcXJEHgT+5NRWKD6ME94kusMbEMx1dxeWrrI29BS9N3tKoQGtn9mNnopYzOB+BdH8
NFJGX48xnLsGoThAlPjBjyOo997Kn70mxaBHW5OyEHjNoSJWpp6+KIwWekfZgyKOy2+UbfEtz90v
WSLReiD5jwVYAcy7ajqKpOQkFRW8dNeOyt2o+98wle4dQ3ypDEed+GfyGtP78iQ1RVumSCi+2mVw
NfaZ9YgOp9yRYmo2ANbbL5EC74rvOyPu1pbWxZSrSnlfaM0jClwIyPkV5bJE2ufCyyts8HDenFIu
r74OfEFHJ91DfmCRVwEOsqDC1vOXAGk0KnivlYuvZ4PM6T707BRN7fE875WrRlMPTHFygSNco3VM
mDX9Xe0oL+BrkvsuL/WDKWS0Tga8G9WGuH6SiQ56d3wpNLCPaWo2u6Jyx6cuB0QzncRQd8oyQ9br
Kq8K7YbZDw8E8fqNYyFPUg1YHkm1lLf2GGhHtJwGsmucCnoB0Nas6HOilOPW7mtti7G2/9mkVDof
VTOAuvRDS6dCF1OEjhzK5PPV8fx6EQDfvGm9QaPqNniXXQ622LW9SVksDesdFh4U7aq6e0l8ZNen
X/rU4td1ZVCVhAd637T9l/lzNQ7wkfBkf62DsD6NVt2BnuMHmo9HSawWj2QGs33Vl8lGA3/8amJF
O527KGhOQVlZ+7ZTm4cgGu/mHXa5mUCQdWowa7l1hojtX26g6aSPOv6MTAujeF1RvDqAR+wvN1BF
n8PXuy+jBdEs0mFdUC40HzGZvJr3Ovo2uktTE2ukJa/nZjdfS1Go38hG63dCHYKj78Adng8/pXJV
o5fzFGQWMvQotQxFjmS7nbm3oUeC1QWv/w1iN9ADX3/unbHYMFH2Dh6gzVuvV/rLFo2X7k1LCT8r
gQg3Am23A2LD0W2lmNrCwxn9W9CLrTSD4XMTpO4a6PhI/EZ2VMusnWvQ0OZ/SiiV9yL2X4i2IFl5
aFBorqxuhtohtTntxwyyddgp7UtskglTbDMhfkj9m7KE4Tdv4YG+8dRWvlSuDYs8T7ojEwPtmjRx
spz/BY2tZQWJ4Is3gFKqpc5A7yTFtSp9iNfTv+COyrTddL4ADHdBcWshvBfy0Bg2tJctmhZE4ThW
r06F4WEYixrGSKCeTVlRUJiuWk8f4IbOa5whAgefA6IJ4MYzTD/zsgssIK3KmIAnbKDmTYXqSRmc
ahizJ4YIedkKw/Q8HOyvbUOpHjMRsG9OPdIENYiobRV/i38eUIbWHepkxgmPMcjq/NcqKjvtK3nN
y/EUKhoi+F6fpVLKqyCo8TQ0RPw1UY7zSQONQ2OAoe2ct6V6RZESCtkY66+teJ43qAZYGUAMxbnW
hvxKVNgc116tnrOG24P47JLUffmdkJxUZFerd7bn54xtkzs2hoh3o4MFdatZxfcqdqEiNeIV5Iay
jAP2UdA+EfxRnTU+CcqTgnL2ZW+uf49NkPkkFXwiqGZNHE5FnGlMLm3dka94BC3mTSMD9XgonMWd
mYl2l0UyhqqQmXeZRUFj3iTN+iWaUuWrsLtwBRCsBA8lumMEaWutt3nxrMbFzbwpT89Do5b1E6mV
aFPzSByK0fGvu8wVRD5p9RVI2EJMZ2wwqV3AeVButWHQdwRPyna0jPDe9khJp0T53xNapeq2ypdQ
ESlQj1ipvLNvAzSrPWQDENTSn8GCn+fLY+nOU6uWATKKdbHpPYCGepCW132lqEtd5FNk9DxvCVkI
B8xW0257lMd23YDfa93CJGmK5r6z4a3Mmw1evM6EO3xRQgBtbVObp071fLiqmMQ20vbRVY5O87mA
qvisto3xaPuwWsfUqQ9I/KrXmo3oS0Da5htugfMFKpjJLdDbLW8hskd7zNmHbR155n3QjswJpwsj
LW/jUK76Ajq3B1nmUkjWlexKCg1EPaXRz1qiHedNydS9BhTRgeJ32RGyWrLVlD7bW+D3bq0RQpKP
Jdu3JinXulsqL1FjyFVXZ9VVisrj2QyjYEUQWX9NnNuhSUyePxSLWtdWrnF91g95IfyNzNrmGeXM
07wvv1Z/KKEXPlBfsLdV3/Q7XKYVmm2TMbaxjzZwd1hqa5+Bmrfr0fJ7/JNS7zqpMpUsIsczL+a3
jecqZ0elMWlT1zT/bPr9vIXhXXwI/p+pjf88kal0vZ4r17fNWzncvVWE43+UjqdvZ8/IB5IsU3n7
393oP2vSf72jnzXz/6HaTv1bp1r9J//Q+aDmg/lX+4hfOebmOwV5KukuBkeYweGIMr0wIogzrKsv
Xyuaan8yTVwjTKi182v+ww8X6b+7DP/6DC/X819v86/O4AIq2H+n4I9REgf9t66C4XyyhG6CI8D+
b3pxWT9eBUf9ZGmYxbgq07zphdo1f/gbXYXJQ+JyUBeswx/t6t9rCxqzZyhcYDg+nr6tfcKNgbM2
3hvJ73X6hoGu+d9tBNonYRkOiiM/bzKgko9XwXU/GYah45X0s5FcWt1v1Ai4CNrffRSE+ITTK1fT
tv/yUeDafAKzI1zovr/bQ2CYxs+D+r9/CAz6O3oB1XExK/35qH9sBTZdhQseSOjvreT3ehZ00PU0
3b/VIQrjE3MXy7EYYy6vPz8LgLEYFnhSjMs//UYPAXfGACn2905f/SQm22pqPX/ZCBz9k626WBLr
uAPOr9/tUdB5hv9uIwBKh1eGYZvGz6H/l1HRdj9hlyM0KlKXq4THw2/2KBjaf3FY/3cjJIMOkcqe
rQFHnF8Msx87BE21PmmAEekyfrtnYRoQ/u6zYNAVqIbLNXiPfT6eP7HR1FfSF/x8FnAX+c1agQ6q
7+/2CNonU7dpBvbPVkBb/3gVCA4cYuXJPfrSSi7RyO/UL2LS8rdnC+onjYbu4n35xxP/8SrY4pOF
S5SOafzl9duFCLpt/R/mzm03bhsIw6/iJxB0oA68CVAkaJO2SYseUvRSXitewWspkHbruE/fjyLl
LLnrNvEYKIXcxLJHFDWc+efnzFAMERRwOCfkLxv3lkHMBFwuzRnpFUftLFd80cKZPO2vtovAYcr4
AIJ0XTIX1u9YF7KsSpbDlggf1/tx2YWCA7Gsgj4dLgKXq0KzIMhVt5c/C41OaMusS7qcLZMQX+QI
ijEHpMrwUg1eyjgxuHkkaFjgYqUgkSLVhbyscnH8bDxhVa0e4GRF1HXCeZ8NAaTTlegCyDyjPa5c
FwxRQGHa+QAqSzVkCzFWVcTnHcAwFr6ILEJTK3PqmXOCgXdoSixCyrFo5mRxc8WHl0i2tlD+6bMA
o0YVD8U5bsGnIV7KE1VzSD3WJ9pZUOJZUFVCDJmpYrUJgY/UKsl0gzPO4wudFBVPQlNgAkiyBFQF
d7hCgGOIoOFaiJwo4HJuw9qeiEAzbcelvrHQplYNxmglT3nJ40moS2jHplJF5lZCdJEDX0fMKgKJ
6zIrcQxnNaGGUKG5E/x7dG/PAlXSGFqV2AECj3LVgYBJqXSSZ5Cuaa2sNYzOMxa03RYT7GVCKpHW
qLt9y9AzGmtZ5KVKtVWS+IxiVhpHJsLKBarOjhVhsp0EHdgDIoYKMJpSvWpnITp8kCkOHRTOgqng
pcC35DRc+5YBq6YLXENK8W3q7kc3C7RelUJFQBJ8UUn/JvepA3iQpThQjt0GJi3THZFjpDF/I14J
OjEYmGawj6yEKsEjwKNo5zSis4oU6JiDj0X2AAahaDiROue4jeUKrKIpia+gD2q0JDYtgNaQhovs
t2HxiZozZ/TDNZBhD9mWRkucb4xtEthqycU0EgQKm8+w6JBJy+WDRFgTUKImTnBKEh1SBr7kYqjc
JKpRkOgwJMsV6IImqGxSLMIRjIqLUsw5FUE6CyYlp6CRMHVevhIQKYALUtVAriyXdcIxeYU1M0ZA
HACPQMo5fOpZYNBUgEgIpjx1WRjxrYSMeF7oFPImKSGNs7wI0SG8SVMXKjdhs7miQwYgVzE6NMCI
7TaWebACKvbdyc5gO9KugOjePtN8GeHHL9KEA4UhDUokHVMFOoNgzhra2jjEFB0gIvXC5M7JAFGR
VA0pLORXPKj48SyY7TXTkQfYaO9HB4sAx+KURMVWK5BQER1YVQ9gIWEijzH86RpHxoaLMi1PyVMJ
ix19J+RcPd6xKpBzkBhaRRMxL7pgfW9EHhEddtzu010iEQLFMBxuFNoDWLOK1F1dkX2yXPGRZ2bP
T2gPTEYeviCHNvLNITspeQNUBDnb14/OHGYFiil8/SX+MQRy6jJLAlBMnpqZH6Uj3E8z7I3w9Su2
SMg+N+npD9beMwFlnhAcAofcdkVMi1+xOoXvz/ZBkRc1397Z+SAoWExgDSbIq+goskyX0mCI7DvI
YiK+R+oTNHi40KwB0wfQXPGZQBOySZUAQ6/YHmnW1PNACZoC+kAV7Li7Wfi/cPFmPAx7Uy1z3Y+D
1xlSfeEcBBI+V6qwEEoC/5rmjr4bIPUOToB9gxUVf8XLf4GxeKj5odP47mqp9um7+Vy9z2O/sFa5
nN53FS6mjCVngrxfNMU/9tm21sX8/4XXeXOpPzm6udajLM9xf+5e8PTR3rPWt1p/+LrvpnbabO+X
G/dumLaF5ze79rK9bY8/LrEKc/55JCcdQh/igf8QPN8Eco37EMud+r/HwRe8QFO54Jt2mNt5HaL5
jNbkSSW/bHf9h3Eaem/Ulm0Vyx5349RejcejtnsZcsnD0G32/eaw94Qv28dS4a+6XXvXTt2xZLs7
L5ZMtaZpZHsxfrjg8LnD7aU/7SbBcX3q2Yq8L9Lub5n13m99S0K1IYqk4/+u4wxff8iUZxifI5X8
mhnv+1XOot4W0EoFv7miIYEn126kiOXudj0HL/or0gbjYtHDVd8GVsTugYklj3feMnfbq1KxP5za
JkvRiwUj4LC5ufe+n43zpKJ/HA/9fDLNllKTyn7b9oNnPVxih1zudL9rh6vj6XAcqFz0PLeb7WHu
9ntPp121p1h+v9n2160P1GwKpFw0vmAe955m05DApNTJZc9zz7+PHz3bRC8qk5zxHNLHwxSKfpaB
j8M+sCEu41Y66Hfd5dQG6AnazJS9yEU/1rJ9KXx/ukd8191dvG5vP87b3nfrjkSWD/zu4vtumjvP
UrGvZspgnkP42+5Tv/HcGMKfw6ObmfmTrmTrMJf4wO4sisc9Tvvtxct2GvGU/uK0FYPP84BX7U24
9u0uuVT8T9ven3Fb7SkWe7MDkfhRDYWkhlISi546eqCvcmyotxToSgX/3A3DfL/7qw3CBFfKIBX/
y3a86i7ezCe+zVZQScX/ao5rOKuIrmjxeR5wqoiuSF4q/jdmv5vnzoMULktSLvuTH1W69gZSub/v
2+2xIpKTavhJqdj33XSLZ1sFGRV32x5iyRze0Afq7Yr8paL/aPE7wzUn9PrjXoqhxMI5suTi/bnB
22YlYvn9vBkHuud6Y7flbGLZ9yOnu1z7kpdGM/8u+RzT9NAi5ZR/WhvAnPszn1wzv7HZde304h8A
AAD//w==</cx:binary>
              </cx:geoCache>
            </cx:geography>
          </cx:layoutPr>
          <cx:valueColors>
            <cx:minColor>
              <a:srgbClr val="FF9889"/>
            </cx:minColor>
            <cx:maxColor>
              <a:srgbClr val="FF4040"/>
            </cx:maxColor>
          </cx:valueColors>
        </cx:series>
      </cx:plotAreaRegion>
    </cx:plotArea>
    <cx:legend pos="r" align="min" overlay="0">
      <cx:spPr>
        <a:ln>
          <a:noFill/>
        </a:ln>
      </cx:spPr>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86FBA218-863C-104E-8277-BEF5E9D3B1C2}">
          <cx:dataId val="0"/>
          <cx:layoutPr>
            <cx:geography cultureLanguage="en-US" cultureRegion="US" attribution="Powered by Bing">
              <cx:geoCache provider="{E9337A44-BEBE-4D9F-B70C-5C5E7DAFC167}">
                <cx:binary>1H1pc5y61u5fSeXzxVtCAsSps0/VFtAD3Z6dOMkXqmM7zIh5+vV3QbfdNunEPjd+673dSQhDq1no
0ZqXxL/v2n/dRQ+b/EMbR0nxr7v2749eWab/+uuv4s57iDfFSezf5aIQP8qTOxH/JX788O8e/rrP
N42fuH/JCNO/7rxNXj60H//zb/g190Gsxd2m9EVyWT3k3dVDUUVl8ZtrBy99uBNVUg7NXfilvz9+
Svzy4f7DdbkpH4qPHx6S0i+7my59+Pvji29+/PDX9Pd+uveHCMgrq3toS/QTBRFFQ4r68UMkEnd3
XtL1E4QZkRWG9PFDHm96tomh4ZvpGanZ3N/nD0XxYff/T81fPMJPV/1CGNveMMRA9Kfr8Sn/etnb
//n35AQ89+TMM0CmnfTaJSA99hPTL8rcvyvx3x9vH4ryw2c/d/3E3zz2zRaQF1/9bwFhJyqVFY1h
edvv2ktcGDpRMdGIjjAaPxNc3kzWYVwmzV88CTzz54+vjMv/L6G6eWg3E5558WD/LUT4hKqEUYZ3
EOCXEAHrEEJkXdN2ELLH4bFlnVfJOQzNrtkLyv/+ePPlKCH5H2Ac7UQBnkFMp0+M8VygacBYuqbK
VN6jtpWiW1TeQtFhYPYtJ9h8/uc4sXnIY5GUj4P2z2UapSdIU2T4A8LqBSbyiarKqq4yshV2yuNN
d5i8TskvIHlsOEXk5igRWd5vPPHYNe+CB2E60mSKt90OAuo5LBjTE1XRiYao/HjXLSCvEnIYjl2z
CRhL8yjBuHlIErBlHh4eu+bPASHKCaOgLKjKDgLC1BNCwRajSN/KtgksbyLpMDTPmk7guTk7Sniu
RVV6H8xNKMp3NMtAhFGiYqpo2kGzDHTKiUwQ1bFKH8fFlmXeSs9heF62niB0fZwMdOWBFf9hWUSb
5P6xr/6chyg+UWUm68qOhfSJUNMw2AeMIZUqWwQnhvNbqTqM08vWE5yulkfMScYmF5GfvCMvEXKi
I6KDIbZ3YZ6rH3BxBiMOzOudegLX9LmltuWJt9B1GKtp+wla18ZRonXrF3ciKfzksbPegaXADADD
TCHqLgagv7QTmH6igZ+jgKnwZHI/B+pNJB3G6FnTCTy3x8lMpxs/eUeLgSpgEaggy8hOmk3CBKp+
ImPQV0ijW2k30UqvknMYll2zCSSn1lFyzAUYckUX1Zt3DeDQQXqpqs62LIHQJDqgaSeMMAbRgR1T
TaIDb6XqMEAvW09wujhOf/TUv/N8d/O+go1pVNMhynbY3lZAsCEdTL3DGugtFB3GZ99ygs3pcYq1
8zAC1zR+T+tAOVEYoVRVdgw04R8d4jyIgcJ5tMRBKT1XOm+h6DA2+5YTbM5XRynfFptm4/uPvfPn
5gDWIfSMmKainWybIIMVgE4GhaOSibZ5nZLDiDy2m+CxOFJeyR9c8Z5SDOxowlSmEnUrxYATntvR
WEYnigJmNAGgXrDIq4QchuN8124Cx/nVUbLHuee/Z0wNnVBgAEJ17ckWfg4Gk09A4ROFyTuVMhVb
r1DzC0TGVlM8FkeJx9lDvbl/T0UCaRhFpRCS2XknU3GFVYhyKgT8l60fOuGS1+k5jMljuwkqZ8eZ
O/tUbrxH6fHnKgTSzUQmGuiPw24LuPwnqsZkWVYnTv9rdBzGYttqgsSnm6Pkj9tOQAbafT8wqHwC
egPyL3gHxiRihhGYWgqmFCyxrYJ5vPc2svkGgg6j8tRwAszt16ME5kzkEHF+Szzqv6zNAHOKQBZG
AVdk/Ex8fE0/wUyhWMM7e2ySFXg7XYdhmrafoHV2nHGyf3K/F+8azqQnsk5kmeFdqGUC0yjThqiz
qqijaTDRM28g6DA+Tw0nwPzz7SjZyHyIwGHJ3zFIBtoGDf6K/BgkmxjImgKFHEylBO9yBspLAfcW
ig5Ds285wcY8zlDZ2UPzwX7Ii4fusYf+3BaAQBmGMiYIL+/SACC+nlvMGkSfNaZAhd1W+ukTp/Jt
NB3G53nbCUJn9lFyj7GJ/B8if9dQJtFOIOcMsUy8Szv/ZEEPEQFN1nRIfI6fx9GxNRDeRtNhhJ63
nSBk/HOUCA1j7qvIw8c+egcOAgOO6DKIr4nKAcGmyghRpux4B64/DwC8hZTDsOxbTkA5O1LbDUBZ
bOK08Pz31DyUnKhMUTE4/AejAUMyWgPFBOJve31qur2VrF+j9OypplAdZ3zg1C8KUeX+41D+c/4h
7ISoGlQ408MaSJdPqKYRFaI2W/E28UnfQtFhgPYtJ9icnh+lbDv1h5qo9624GWqedEzJYyZtonx0
eoJ1yAOA5f04IrZa5020/AqWp8eY4nKcxVCnm7x73zIb4BkdgvxgUU+sNRXim1B/C3UdW16ZlNe8
hZJfgPL0DFNMzKPklbOH7/mmCDePo/bP5RiUPgEkMCsAUjPjZ2JJQ0E6g2AOFBjuAgUTP+ctFB3G
Zt9ygs3Z8fo5pw+tf/eOmQECpYMygIPpDh3gjOd+DkbqCaTVwBViIOKmZtrr1PwKmebDY9spNqdH
yTeDzhz+pul7mgCQlpEhRsB2IVB9ItagxAnCNjIUQoM9PXwOmABvIOowRi+eaALS6fVRgrQWlV/4
m3eNr6ETHcQXYtPZAzqGShsMyYLHKWqTAMGbaDmMzLOmE1zWx+l8/hO9r8pRwfqCxMCQOdjyxUTl
YEU+gbgA2Gf6xBB4nZLDkDy2m+Dxz3HWZqxAzld3Yfco8P/cCIBgzWCXyRDRfKlfmHIiM6g2g5Ka
rWU2YZO3kHIYkn3LCSirr0cpvP7Jw01SvOtUQQoiCqwu8osU2+BhEh3qBsAJHT8Ty+wtFB3GZt9y
gs0/V0eJzfxBwFTbdzSaCcw9o0xm7HGW5iSGxsgJpZRoUIi+hWYix95A0GFknhpOgJkfp2aZRSL3
37NuQ2YnylCTIZOpLQbMwjRC5aH6b/hMEHkDJYcReWo4QWS2PkpWWYrmHfkEqgSgiFxVNHp4Xq1O
oB4T7GKMdtcnFvJr1ByGZNtqgsfyODlkGcH8GeEX76frh9QZTN6kirKvIX/uUoLXginUBSpPbs3j
vbchsrdQ9Atcnp5lis1x8sopTHR+V2+FaieIEMi7gOIYPyCknkODEXiUYDjLPxXJvoGUw5g8NZxA
cnpznOIruX9nB1I/Ger4IUu5tX9/8vFVMJChhkbVd8maiYG8fJ2gw8A8NZwAszzOYLIhQNVv7t8z
NAbBZJ2BFKO76AqeMguUQFGNQQrmpQB7CymHMdm3nIBiHGfmxRCQsrgr/buqfOyiP/clh4CyBs49
CLKtEJvgokHUjIDtjOWJv/JGan4FzbNHmaJznLLsdgOJ5cQt37XsX4NKcwxrNrFfTEUfy/7Bt3lM
awJ4z6PKb6PpMETP204Quj1O4+x0UxSbO68qHsryPS00+QQKY4iiqMAhz/U/ZP5VBFwFrLXVRhCt
eY7Om+k5DNCk+QSj0+PEaPXeURkGjiQFvx+iYuNnIt50qAtgsPoZLIy2xWhSPvM6PYfBeWw3QWV1
fZR22rY8+N0X2gDpBqtrQS5styTQJAgAiQAo2hzqbR/LAl/yz1upOozQy9YTnM7Mo8QJAuffN+86
QxO0P0w9l2FVgC37TFwcWK2GURBwMtqtfwYQPhdxbyDoMDpPDSfA/PO/5Hv+enXBpyUXzU25sca1
Gp8tMPj7q+OzwyqSk6a7Ljxo3G17d3kP6zmqugzS6mkNyOFHXnT+09yLn9o8bIry748SxHFOENTk
Mpj2Ab8F8baPHxpY63C4BLNzkDJkdaAoB0KjoNqSYe7D3x9hOQKEYUECHf5AokEfanKgWGu8BOk7
cL6GBN4waRdsxqd1Mi9E1MGMyKfu2B1/SKr4QvhJWfz9EbRjuv3W8HQw8Rd051ATBA40RGehvA6u
322uwMaCL+P/g3u5CHM9a85I9sUrDU2peCbNkpYr9ALF/FnPHLgZgdDVb+82XH92t8wlKG0buJtz
2v1oa65+Fq0pIu5cKgnPE67cinDlnpK5uPFTTr+klv/gzv0lncUVz4XBDG/dfMbr1tSWiLfCaDze
S1YpLAFprScQD5CKgfmmxMLqNoCbTKBsShnm7LwktsMFjpSI4lOtQC5Ps76wk2GjN6SNOJW0wq5d
TzPSUmacJDda0bdLKe7qiFeZktslbnJ73AtcveRum1PTkxVsZjTpuVz54Wrc1LgPZg5F37I0aW3J
bVqb4L4x4iAVxngucRqVY7VLzSzQdTOEjLHhZFk961mc8lLKEnvcsMJzQp70dWBBsMvlJGKJ7SPh
RdxXQmGPx3VRCns8TFF9kbCsmYWuLGxV8XtD4NQ3SC5l9n5TuSK3Oy1QZ24vzsIqyuxxE+cOnqeK
u9ifyrGfRrzXcMihk3QTt3lqowildqWlEfRLlYZW2Wou94dbKlojL5IsNbTeETaV6jDi6rgdT6Ak
Se2e1r7hRbgzGpY7c1LXM0HTzKY1TW0p8HZ7+rA3Hhb5WpRYXipFl9kx8YqIF56W2eMmG/ZwK6Vm
g/yW6xLKbQfpua0ltIqeHQsa6VbUOrdZlC3KDMnzGoelHedlafcKOkV+6czGU2UvoYgzmaiWw/yv
DGWF7ZbhD1YHmaUOR+OpcbM/xFnwRWmCiEtZKfj4uMrQCUHptr0xPvmICsvdtVbE/nx83vEpxz2n
JgkMwqETEAvTWdwH1/snlEMp2z22VjZ5xBGp7lNPKiwnK3KbtSkM0v3Dj3uYRtEC2MHqpKqwJUQK
e9zzM1HPa9ovWZu5M11TPo/XIt9xl0VKeC0XFFArJKP1q8z2kghurculO2OV+Lw9JIwkdjeXh5EA
qbvUHvfG0SErSF40tDDG8+MpQJwZpQ5j3tVD6KJMboWdOVHVG9grJc6KWjNaV9LsUs8UTpUyNCUv
82NOqraxm0aDXTfpMsvvE5e3ut/aPs5bu6GaEYqkX0ANa7odxPVA8ziA6766jBWnnD0br2mgwagd
iSqEYLPCyU9HasRI0tNG8VNh66kKZA7nnIIAx4leWdQdDBqHgaiIBYyc8XDctMOF/eHkKxFNQ54X
nWRSAXihDkaoG4dlxJUk1+aqLuYwxSC3x6v9sDc5TJxO5rpe+CYNasUsIpJwQhwZW2MTFfealUbV
l/3Pj3slLIe0qKJ6+63cK4Dr2i4wcgr91RTA+d2wGffGc13agvhOcp8aYe05fDzZ48rlSqZH1vby
s2+W6EGqpXgZDDIr7PrEHvdaGqT5l3G3cxPcW+PuuMmYsvFAZViFK7GQ7y+MrbP9yf2vjd+RWIx5
lLDAHHseVrfb9bdKGwxsJ19VXtYsM9CzvQE8ktquMogoHGf6oukpb8ZH01wYH+PzjhuZ1OFcd9Fq
e5WqPcg7rxuk3va6JzPLz8mt6NrEUgOydjrNUoYf2X53/NZ4LLC8++XxcLwwntv+3LM2iVTF866J
VjiXtTlB0qwNBiY79DP7c3JDWG/IeXmvFSI1iV4a3jBMWaM0Fo60zXgUDKfQMF4jr1fN8VyDYQyP
e/vN9FzcglJRFeLPJeiNWJJc6IGhXdJ7P7rh4Q+2HZvtr4ix3f543JveaqBwf86tqAcrzcxJJ9dG
juQfAqSZVQ8Kl3jY0to0WkgJ+kIdX7GCQeuNm2bQelnfcC2S5Dad1zKCIeqWPOyF1Bm9n9cclV1h
NjSvQFDAhinoigRxPiODHtpvkFY/PxwvJH72MFTaWd1wH5SKwEiKoDWCQc0lTRkjq2zkihO3ys1q
GPzjRh4U9P7w2blB6+Vh1oK8ioZhrznISih0ctIU2Ky6TDYKpV8ETRbPZJ0uWVSJWZiX36A76iUY
petA9aK5r2otT0DTorgGmV5f03MahuH2njVwu62NHJRREZptGGuctbqwfJhFxvM8tDol0xaJ75eW
XGYudwZ9WcdFAybbsOthEEzjBqxahXuq25usE7O26ZxFWt+NfaMQKRELkaT9spDPoqFHxl5SB30X
asV5oPfB3C0KxYob5UcVkGxV+RHvWrbJCs+dNZq70MOiW+iJWWHh2tT95AXAvMVgYbWDeaJrVYyM
OnWufFFns/HcMBygvCda5G0ABBdSry8bed1gUCFFphUmGEuXMOXkcwm2bte5oe03K5Hj0K6LWJ0r
rrfMFFe2sUTwdtPT6lxX1HBRl92ChoKdpSzhntzfZLFTz4IutusmvfIxGDgCa7mpSA3PnUS7DGie
GnLZYhMpSmyPm0HY2nrc7g63F/yuNsIoCQ0vcGJ73GxHwLjrqyEYwWFTG75XgpLVpDPN02QDFX1u
5h5dN06jG5oc1rzsi2XNGve8bBXMlSYEe1kGu1WttHO1j9p5ipQaFGqMfxQtii15MNXGDR61tO7v
DhNS43mvsnki6H3a4oskIrUdMqm2x70siFuOPS83PQFMGMMTRMBVgMyzYx2BsAu2p0PdK7bXGIiO
Wsmj+f7U2HD7G3FVg0lWqKXOC1coRjEooWzYRBEjvTHuVjSouOPXpanRCiwi1OgxNBq+lYZgbYxf
GvfaQXONe/sL4/e2TfrWv48CubDGc1qW6XOW05maJiAJhg3qEwrdN+zCYMcc90lsgs1W2uM5TaJw
Oc3XdYeV5XhqvOi5TWWPe0IKXaPOgLyoyl0OizpYeeOwZVIpF62j0hmMFFDpsreMcqeZN6obImN7
roSFZJibW3IKlvl4SomxZMKikAEvh1b7C/vD5jwFC5dyHFl1y+vGYpIJAwB3XJtjVp9FczeYlWSF
dUthVnObPDAcnzamI0A7zgtTvYnOwO24kixHlz1u1vFVF3OvnZeBBTuys8pUMM/NLr8qmnXunw1e
UmAGrt3Vnyt5U9eCe+E8YlYoW174mQbnOJjHhRFLKxGca8G8lIFn5hpesbrgkgP8vU6Cs6xdV+26
D7ijm7GzKqUl0w1VuXQRb3TT9ZdhvAw7YeTtzIHnmql2smYG7UFjG+Vd75qZFf/IPCMv55VnaNK3
XHAFnv+61JZKEBioO+9yHoe3cs5JwF3T+6S6PPuOJU4Do5ZvKs/yYk6xUfE24EQ2SmmmhpySuYZm
arysUsv1Z2HJM3rOYh58yoOLAn2PTtEs5WvFTjeMB2ctT4FFDd/obWIrRvCtWxdm8KObkU0heG0J
U7pQQBIlvP2mz1uDLeV7fJlYzTL8gsz0c2Yys13oPffOyaJelDzh/oVmqRJXL8DpzDlaMjM+xYv0
uw+OZXmGXV6mVkh55M8caVk0XF2T2kyrGQYLuzSFxB3ze8HJebJUZv2N2hvUCi+lM/ehu/c+pz/E
Olu34PkbuRV/SRSugpv9qUxM5Uy+Kb5Q86Fc9Ktl9c1ZAlX+vJ/7BhAMdogtLmzSLrR52vGOWsi1
hACVZfYKJ/MkttTsSxksfO+qcS05M/N8pmYLZwa1yDyK53Gbc10z1Os+MmlpoHsqLj3P6L66YiYh
SyVm35ltzPXcaKpFC25tYLQaDyA40Nqly4PC6LGV4pKj/Fu+WmuXOjxWslSN5FptbVZbuuUvcWNK
zi3pF8Kd950FErKHwfGpmvXO2lvol7KZnLqz9lupG8W9vHYDHhdmqC9c30xbs7uOQlPVZ2W7KHWr
cZZBwYV6RQVPNiRdoX72tYzNQL5MwkUqzpoZukslK+0tywNNOvzzE9591+61BEaiIZRVqHENrRww
hRuDnGOdh5+zzlgpN7XEpRWepaa4Ve490INFYBQwktbOlYtM7WudGJ1jRN/00pTIcJGuKF3U37ob
PV3LdIHWYHtdRt/wAyoNiEyg73piRHa9QTAqszUWBlg/8yQ0U0N3lxHYKKrhtUbHuI/BU+bybTIv
a9NNufZZ/V5fxhfsS7ZsT2PE04anyRrYX6qXzDGb61rlscOre9fIH3RgH2wlquEIs8VQIjajdA4U
ws9HDTj9Bj4lNrlMOqNtLT1eNAH3H9Bps5HuogtqCQOctBv5i3sf3mQ+zwQECwyVl4ZzFt5mt2KF
LiE64M48q1opKVfPxCLyef8lWtKzz92Vci0tyEXwkGRccw2SccVEP+D9I6rdzoSVlRwETf6pnNeX
8oKu0DL0ef5Z9sx6A95xuCzMllNL+oKEoc0cs+SVWd34DQdZiA3wCoKO15GZYbP0jBBENjgQl/W3
eJnnXNbhETn1OVq7JsjUW4rtkLvXwjHh0YUV87rmMni/DZe5PGOL5FL/Gpr659ZSzX4RfovniiWl
hs/OScFRYekGCE3TtZPCaEyVGg4Xa2C3YAZBuoUbQpAMxuG69DnmEPqy44YD58vBvD8LPIO1M2Xe
Xt45C3cNnuciWfTAqFFosItygZYNSJ58RnXegwQkBtK5bGbX0KfLctXyMDRlYSQwUt2FD89QmxEy
A2DrC/1Lhoyu5cI1MjJzVE5g5Ms8O9MWjmIwGIdzB8I7c9cKjWwefG1ORf4JfK9AMlz4RX2m3OLa
EDD2YoOsmekus7Uzi231MwWa5xLHizY0zrXY0FZZOksXBHSKQUGrGy6EIx2jCqyH7jxc6xt6EX5y
T9259z3BhnLWRnFj7NUfSzII+IwqkoDYiOuoXEDwyEZUy+cecc4wA8OmHDwVR4C/TgffqGoawv1C
rSxfZl/UgIFtvaBqI3OSppVJIAJm10OTcc8dHJJxr1FImSy2uzrykRVE9SqkRTD3h+9Eo3fz69Yk
zMCKKWRwSkolMEWlGmEpihXTfngi0cCh8vTKrp42QY4qWyJRbY9744WiSL9JAqkQR2IZ15uc2m7f
z7wwlJcFRK5YI2Gj7ylIynG3RRB7LJQ0MzWVFtQqPDA4m8wRhsvq1vZSLYp5nHgByF2IQQTjsaPB
JY1EZheG3ULNdTCnURJDKJRBqGjcK73BKdgf5xB0nPseWqk1jcw0yjsu4zix0bDRfLBtx739OazX
zTzOqwsH1aaPYfCrHQAM7gl4ulmCU7MLsDR33HMXpoXZTIvABlETvAy8vJhXgy09bspQOcs6Cc+a
Ibqw37iDK7g/lBsPeqlG52OUrR28tnEvTxmI3P1JqhY+1/zcs+TBC1TlykC0p4sxHFwOIcFxTx2i
wX4oo0Xs6QYsJHwdIeLMmA6hqbStQ6NLQU04VZqtcoTxjBKQx9XnNuuaZeM3M0lp9fk+gIRYUhld
qA7M6Fcx97Oyt+MeIjGkzEGq6xm46zJYnlXtm61Ske0havzaYGAq6bVzo7kFsr24bcBm6/FNmrNs
BjmA1oY8QGvruCVz4rOF2w+I51S5jbuUWXXUit4IhngdDUnNNYelJhM1eCoDcvvN/lxdo24pO+uk
wbGN61wDU6kSndnR7AYVxZkGXg/RHHVRD4G4MUQ3ZEEMpa5B6g3hZFoMUaRt8HgfTJbl+puiaCBY
JUG5JFpiJ125At/XA8mafe/KUAcegaTJTBTkti4YBs8NNigOeIKayipyFVtjWHUEeNzsD1kpfHhI
cAwR2OQjvHhw7aVOw+AYZbpipF3DeNcxCO9kQ9B5uxliyEqaw0nXxWase2CSZKVjSD2GCN0YYQ3k
ILe3xwy1sTUmJ3bpr112YpvFuRNpl/uut3vh2dPhf25EDH/HF3LtTw7vS9sfwdq42xet/fZbUD4/
FLEW0y8N1Dz9FhCzo25IgL04+Ckb94t82/a9bb+4+NZknMoge/aUx/k5GTdds32bwhtb7dJxQzIV
qZBmgbfnwDRFfZiAuEvHweQRxjAsIqFTeBuVBvMU9/k4qEKFl7fBK6rgyi6J95iPgyr64dUu4PhD
1R2DRN5/k4/DkOt9liKjMLsFKsUIkuHtGDDLFZYifZl1gpcteWGleOpKh7jGQnPK9pyWVwpO8oWS
td0M+M47U5KAp7gny8RNWyNBneXD+svzijYwVfWp+w6lwYYk1z4/uCVHGzLTsBgnYrAA+ktyQuiU
VE5jZUUUmZld6qWzQL6rOy09R8lGT53UUFhccqlOzxvQC7AY0O/u/zIHt7s9VcelvWGRb3mSg9MD
tS8gzEFXeet8FayurpXWWahlkawa5ERWo4LZXaflulBqf/77e+OhqyfPDkMFxgpUHaFhvtfLZ8+9
xnOrENNVCHGpjXC6cK52hMddxcwg9+UbKXBXfcxDofWQewru1TiyQxHEq6Cg5ZwUfs5dD3lG3BQ9
rCHyu47BQ2J2ShxWYSENeAUHFEePxD9LpTZZWHdIyukqcorcCorsqxKB5ZRlDp7FhS/xCkJn3KWu
KSkJMyU/nkeVG5lhLV9HEPJcJgXPmpbNfk8XfZlQHhEDbsC6DKu1wFq6A78+T/GCIC9irfXpyqsd
OnczpzWLMkVm4ug/UBi6nygK5kSOJDPoaQOZiVqxoywGHzIv/Xm4KAIqL0gBbn2UdauuKzVwAp3K
gCBgcI6wreu1SdsqvyYik3kHVeNcdX28atT2XvVy9bISX9Ws0CBiSBd+32UQ03bFN4gifZICmV5J
YXoBTBae6jgxURngSxUFM4hKQo5S7y4r1/lRJDS/dIQkwCZkZOkF2ldJlW+RnOhQOPFbFKEwaoIi
GCtMhRWgsaZqMBPnZW8F2HOqyHXoyhcCzVynoKaq4NKEmF/Bi8gBD6fNAsMXEKFgSX4nHC8z/l8J
wRgkDwZOB4aaMJobEBR5XUdXCisbu0Ie+HsOueorCBTK5XXXh3Ml7YoVdeiyLONlyaT25ved8fPI
UaEUAcokhrdnQl0ClDw8Hzl+meaSKiq6qh3vhwRumpb0Rlt1S1gg44L6wQwwek28/Sxt4Z7qUPoE
/4NKmIxWVAdUK+WIrghSFm0uFFMq5GvhsgvhxNIs0FG/ipXgTC4hZxT22imCIF+eYfI5z5VXWEf+
Wd6osPqKNk5lACDYZDAwh+C6lzBZibBci7Aha0janLII8sFBpF8h1t0pmuSbcaL5RuQ3kP+vk1Pw
SyCw3ie+SbwUn4I5xHjRKYrdsC6ydDW6IihRlqKDQGmWh84S7J51DMnFWShAeOMaPLKirl4p9ZB/
ltxQuAJ6DMLWsANzyl+iCalG2XHUkK4a2olV0qfOeZ67hCutF8/bAPHM0dk6HfLGGVRZLKNCqSyn
U78RkWZXRT+E8xDEG6owmbFeIwZp8tAUqVcvq4ZA2FiWzqLCtRzk6aYa49hCVdhZUudqs0gjEAtT
w44raQGes17ki9+PVSgB+olvYTIjrM0yDFeoenz5dGGkq20cpjBuQiVbQD1BbEBpV8ObpBKrrP5S
ua3YGn1gZUFt0sVWtD+v1IG6np/vqcJ7MhUMRT/w8rIJf7Qpy0WuZWTlK3p7Fbtud5H6+QVOs5Dr
Sq7P9Jh5cy8ibDVumGxQ9T7MkvgVpTzRPaDoYeoavO5Op2ChQJh6SknqlSLKslSySyeUZj5G11At
Ec01iFhDKMlv53ITQCyUMQgPuRI5lYsCNGGRkwWTi2quR67purl7nYC38IrSVl5K1IE2mN6gIQKr
7A0DcLDhnkuRNOyh0A5rup3psaFKkWZhpQwgOx1DQNPVO7OugtgA2k5hgZdihcvKTGOHnQ96xW0i
GQKUGoLQB5FWjeI7EAT1F0rtkhnWs1XoKPo8FzCMk0TRFm3DLB2sMqhmKXSrlaFh0CmUy52zanGl
rNssck/1IMNnzIeQZ1cy3Wypc4lcxlOX6VZSKHaZp+6sCBiatx5CnA12X+hByUcctrMsF7EF5lFo
dr0vm0EgLCzV+oK6KbpoFj4Wr1U+AYQvRxpMEFG1YZlcRYXXShFYz3gyuhPWBrSNCYQSXBxBLET9
hHpwl4WvQiA8ic9J6zSgtCsIDkllwXug3RCqGhhgoUHk3MnDxg4C0CMZgkSwzxSPI5F1UI3ThZD6
V3lUdrLtl00wA7PrW0zjZR+EDYwdCKh6KTh6XaASSOqply3U6UD4CsJ1VBK1idvSgNCGZicMoiyN
2pxlbuAasVvLADb44B51OyPXncCAoAcEDMfajSBOOgh2Dymt8RjS58QsdIjFopyAkkk1xmZOnxuk
T72lFNW11aRErHyP+Pz/sncmW5Lq2Lb9l9dnDECiarwOlZVeR+kdRkR4hEQhhCQQgq9/yyxvvsw8
ecfNH7gdOxYWx8MxM5D2XmuuTdrq7Ly6Y7Os2+O47jVAFHEJVzYWcxjPNcoDnEJrf5mVI8W+pUes
G+1LPBPvoEiXQfn9Oky9Pe18fJVp9Ip1jR9vZZEeoNq2rtoGbt54qKbccj+sMuW5Yorj5qmPkjj3
BX2esYY+rd4sS6t2DqpoWk+o/w+q4+YqDEwIcFhJ1ZMB5s5msuvM9JTLbG3x7YVo+celKdQ+0AL+
OMoe4Y1nYoKiU+G3xB9uJ/AyFMTitr/YhN+G4b0bu28kOg570FbBMg9lYlt3NXSVxb76X6Vl7LQE
0Y9lXoZqMl0IDm+TcD0beTDJMJYu8b18FpacazkqktOppafIPrYLiR9MBrnSSXsZtSmGOUveVrZn
UNSbWqXzfMj2Jj5v+/a5G9v16jpyBCbET76If48utbXhmaoGcA3QIdu2psHSlQmf2bO1ATTUpT2S
wfD3ftyeaDoeBQzCV6QLSrMSFPLz8hr3tr82wwjEKGrGSnVDgjKef6K9Sl540OgiZSg8hNCH1cXz
qU3VULbj8MfEhr16tvnT+GFTrVEvKssH+DfzjGI2GvaHkX3pJ9jiEmtNu4z8cW4ExK89Tb+tE3y/
bnxQ3ZpcGk6nAwrVpeib5EZkWFKybdOfYHtWmZ4Oi9cUJDXbayr4IZLcPXpRXBABrmGf/KmMcVqf
gqzXxZx4QZVOj6Hax8ofwAXgXCOl1AvqmQDfDfDTHi7EmOJSGtZSMVhY9zNcjwATRIMzNcOzQDV/
slabi9zlRwYdEQjRLp/XVD5iJQvLie/ZgZGuLyLjb+dsiYPSmJ8eLo3PDfnejetr1rfhdV9RWRB0
0oeJ0+6yjvbBW4Z6VZt6M4QdGF2b5zmey24zHpYPEZRZ/Lsd07mKBNwh4/GgyHorT4LtFzMkK5y5
jtfx3rGXrVM/KHHmqE02HQ0bfjSmy7FgZI+WUvWMNwjvoNPJqQmbHzRrtsss5B+P2vWBLYEPf5Ok
hY9vNQfl0X5iEc6wsT2boN2+0OZNhy3OimVJPuZrtFv+KkMD6yNF4U0Top8MrJM9FuI8+CMpYvUn
WwPvYYgwB2OY1RNNbC6W/Sfzx/U8Lpupop7IQ9/qb62PHLFKvhqp39ugKY2M+FMsIT6xhsFHTbP+
oWFrAYANjqHBL3QSijjoQ5htCgIAtLHHhert4INwqXwBGTDzuV+MidddpfK+aLTDh2hNVKEHU2Ah
kL8ESoq8N30ugmB6nnp2wwL6q5Bt8xBy2JrhPr75jjc1QgIn6+3vPNpI1aktyQMvGU7K0rJR9l3z
vFuEOWSjSQr0RhrwDLwrfKTxtU2D42aahy5z5oVkEOzTsI5nuxQ00h0uO2kqbWa0oTIMPo3Jkc0J
+7QEEBijQXzWtHNXL+ibL4rS38x3W57uW482Gkdix4W8DNOU5iJesy9L1stH0mBFAptny5H78HZB
mBzbhOZOD3seNOqrQ4WWA4HVR73ATBY2+8Q31eJ6swfiAvrk8bhyVKSlcsaB3o22T+zqfMipgvoG
HpL/2Mqsf7dMFWvQsTqg6KmFi07GKO9k5+BZNQo/TpdrY0z64O0PGrxFfW/ORnTGdTjP+Mi05lMO
00Ee9DImxRruA+rFt92EMneOqlOG1emlb3Jk3lwViDS6bP3+PM4aH1k42lqIVld+Zz7FcZpcmEhh
Z/XZeyNi+Sp2eHvd3K1VvK4rHBkHHZQGtp46VzkPixPZe+wQofm9b4aV40rsaWwanoNNj/I1Uks1
ysOKnqHknG6VjHuHkyR8YR7YvzhCL5GFDcel20dVEs+0msbhU+K54UrMdbPaO2ZSLWVuJrZdln1C
tzi5Z5PeUMCJFdw00XUKvc+ZDiiYIYAIM2NwqJYJbXyvsefrxKuGBWtKrNPCeZ44Oz8hT+HaLzno
oDpUK9wns32zQ6uPTtDlAP37uwf++Rvb6F40gYjhOfeiHJXfHPu9gTh2ay5SupqPrQsZFsjWv/Ry
V/nioBoBwP4jDOFl6kXkCib4ZY6VeEoNEIBsnhxo8/Rq7axfUIfv+HUZq7ImqodJ88tgqCpZoOXZ
i+opcePZ4+hfyFZF/k7qWHIPlBa44xr8frXyPj6tm0N3SeaSZp49tHvg166fCg/YYw4oyF2t7rpq
7jqN73GJUAdJdP8U+k2gUn1VqXeOnJsurQ2HQu92PWMd9ke0xFmyJejHLYxCOZdDkMVPWipVWNm1
eUf5fNowaOIS2uExW/SHCsn23rJbARYeNN+8BwcPiPbd8miauC2boM8qbbPHThEIffskD24kc57O
kLwwfDfG5h8CGnGjLvsNyyKzfXpspHCVFRKEiQl16eFOpXlHBPw90nYPGxB6OIXKi6r7b+wUXw5T
3LZ5H30fWLBeuybzCyh5tNzDLrry3bY5dt7wSoczETMt5nGLTpyPadUscf/gsIMfSGwyXO8pOLXB
g38CpX/ds9/JnMI8s2DDUvpux/hjmjq0uxT0XNPNJTDZn73XtGhJBC9Xzz5bMUd1ph3O/zCrJ010
1ej96hP7OMYLGhU6fw+97DS7i7fh/BbB9BvjCN4xRxpXVxhHeeO6Q+Ba7B0UevrKK2rFt0X2/Gh7
eIK+ZLkJ4lcnHIAVDDku1cjf4/hyE8McJ/yQSLehS/njxh32bCh+psnyNTL9KfHjOm5dVk5SgHob
QW2sLcv1bt4cLtnKJGNbrNO7SaceGAW42U3YnCk3n4aMNbWmY6m3RRQNDx6o0k1hO/Pghak7+mM9
LsFcp5/sGvBcO/IlxX+3AF/bOm/vkevjuuXulIKSzIdo3vBdyx++2H4sQXdctuBXVNlAAX/zhze7
rayc0o4WdKJHob94SxsWos/Av0SGFDr6CIdoLJA1GaouUHu+DD3AbP+npPDX0ixUuZzCMZ9c9LhZ
jmCHAsuyDX1UkMlM+diBQtKwS9dN0oKz8cX6qmiTbakCMlcN8YIynYre3+DrAx3iuu0r+DRX5VJX
9l3c5WZlugScjuo3LqVZJMxtCt6zlY+yo3M12zoJQaRoN78t097ngwrtqcyytilv96kuTGBYTtfh
mc12qO3ujkEMynq3E3oPFlU8mtDszOa4hT022WaEKB711eRxnM5sbfJ9AikfdLMulGvKoA28Ck2f
nNsVtezAiy5r5zzen1T/6JH++9L774KLtKaxi4t58QoSjU8efOylAdphMyzo6NRK1IhpDdR7KVMa
IHrS/kbHe6QjnytNm7G0mn7BxvCMWvSD7rHEmoSdmyVTibpzLRFkeUm9tj2A46+JjlQ97up1GIOx
Ar6pqj7lNSr03M39SUgisIRilUv8I1i031uEFoNIMNHz9BXUGs0zSEkRufGuzAvAC4RvPsdqIcQC
6CCRF9rdCDDSv6GrOO+rkVUyjXOBAz2MjGxYx+Jjtkxt2Rkw69i0MuByiTg0/UfKo9+ri7BnED+p
zdYdNpd8ahsFnEdxbARdUwnBSRkzdkW8StVkBnljU6vAHTQvYuof23R9nVAEY/2YKXrK7Jf1sFRa
DZke2S0EHFwep94vp+KS2OiNrADL/LX5vGryQSYhL2SBcC6SodSqtaUKa5f1VQPLt9ilROUosf2Y
ORZ5sPwk4/M+cAduzYvKPqmYFxfrPkLfjYgEnBCtuZQ/B28b8hmJrGMffvR2BQIibZQP+wB6TVXB
NpqrTFm+zsF3G0a6iOfhCg5agxS1xzHJJDIQU4KV1vGv+2FW5jFtIluABWXFQM1LGOLf9JqJ3w7k
FDV4F8aPQSLZJvfwz+227umkH0U8oFtPXkbLgf+RSOR+MJyj+HukA+DSVLqnzR6bLgzAYEWi6Cz3
8hXzQHOcuik+//4xtExUOkA7TiFWVVTQc4puAkvFz/Zduszk1DnceoFjq89QKachdpeFZKDOkF9D
nR8JEHqaLnmqEnRc7JXGi86nngDz3HiIGEB87ZBMqEUQHfoh+UoCXTh1sEwHx3AUeRKD6Ym+DeH8
4WU9ypP5fNvCQrctJTP0Ykg7FOhyEDLbg2urkSrh/gyYaunPdOXHRLAvoz/9CRiW58VNKHIztMMR
Iinp8MiwyzWhAAWUxc/evE01AVyzQ54+JvHOitDPXtd2Kgcz2isk0PWNZTKo0FvsVZhBJSK70uAt
R4ndp++qwL+FboJeFWTLiiaj71A8fTCexNawC5qSA4I9BixFcsU6v1680SuHrQFmo5KtTtY2PDip
fkcY+fkQx/JqsQyfgxaFdpkltW91nIe+jKuUug6IYNo93p8NDqQlZ+KZbHw//eN1M9M19/YNiEIs
W3RUoMYQkWN/++P9NTQlk4+PGTvuRMCfAcEdcmcs4KpB8ceJELDGs7QbMjvrab69pu+vbTP/4KPg
R+k0e1xD78h8MAqJ4uzx/hD9/2cxaXxEfMBpOpZ+Jmv8jYI6Pi6xg+g0mDU7ceZd4fngj8mqrv0U
4RTqiykL4BOoNqymdpjeh1pOywSHfxCg2O2KNhGc25jYtFi8vilC4b+jKwbniMBdnU1j0cf4CgNW
tWL6MGMn8rTv5sI09iVdwaei/0kk7evJ8yCvBKhhuB9cNoP924+TM96SHU29RP1WQNp+0NEKyGTu
ygHmIRZOQYHdeB9RpK875QacCfSxCNtMHy1vXceeloH7Byp5jX/2CaIMK9od3RzG8Qx5Dpe2r9sO
wJm22yejyI8N0FKJ9uTPsodgk6nCBXTTGDlB9Q9MQkRQqQtIohDSdaJPhu78NQ3s1YSEPy8AsoOW
P6x0PLgWiigxsb3eVsp12wh2boayduzIBZlEQF7gSU5Rj25Q7kYgkpelFzct8zU1ys/3ZXwye7s/
TmyQB2xS7tASXDxN13qv0RIcabiGJZpoYEm+iy6D2D82Ivkb3IuHJJz5NU2Vd9STh7pga7KneMnH
yOgXv0+yo0Zpke8iSN4CBKDKhgUWia9eXEwknkwUYbNmw3rsxCaOQJQyrNizOyRjhopmwiXKFTv7
bdCdHIIZnpdSrNA7zy2GjRx0aOWzD6ksdwnoP5GZa9PtVRKuXwX3WAl7I7qaESypUk9R2/VX3JPk
FiCIH9ap5XUa4pBHFgKQ39V6iNXz6Juk4k0avET8tR9SBWC0ZQBUxGM6BfynnOo5BWjbxm1STioi
pRfOtsLV8l16COGJYd7zwSmvSLZBH2XyuUtmLO+r2x/wu4Y+kLV22AfY0uq3oTsNIZWXiMtfWmnz
RAfZHnebAuDcsLuGEfhim3zZw9DBAArEBW+dHyYR2so5dpYrOaNQ7Q86pTE6FBpf3DjWCZrbnmbs
Yd2ew53cAnegd2FJZjk4paVoTdCAj8GSbSK9vU4o72fEnC6Sya+hRBijdUN0TJLeu6ZqfMu2vs48
qeo0xv4/z4O4SgH9hCGrOruMfdVT88NLw/Ycy/R1QwDnCuDiMxK4wSVw4Z7H0OjO0+599jcuXwNC
Tmi301KqgBb35jOUip1mGz9AKWLPi2EcHFuDhZowdRDQDx+Qd/UfBtoFD8YfZA4/NquN8fctv794
/3/WMbIP6du4o3oD+/XCqc/f1rU3dQsPGIIVSgCkjlGZjGJ+sRmdT9gKh1y6QapykTS6ysaRSsRk
yzNBR5tbByeALCvUkZEdkvRTMHng/DvIGLvcMAFIbpVC+3Nc1/hT1pDsqLTYykTqPIYsephWlSFf
Cg8chw5fK1z909ShfR6asOARQGKcx69gvL757lu3NgAWh9YUlPRX4/sW3wGXuAycV3is4SUZUXpi
wfLRh1bgV0mLqxFHi0UuFCXrGlR2aQs8N+4LIflHSyQ21a0MKQBp1dBctdFYC5qVi37K0JDliAgC
IVM9/0ViZG52z9vOXRsXC4+zY2q88EzDJT757Mtkl+18f8B19LrT7hf1UqykqVNYdiG17Dc6c1kR
Rbk/k+6m4U+3WMYI3SBHOhYgMJr+MiNg/10Sb6jLI3wqQwpJk+9yPdvBuwF45z0w7QVsGkw59P3r
nEeL9Eqb3sIwNoAX5PwcXBuQugn6SUqugAnFxcfS7DPP1RkPTkgPJ/mcDcPJaDQh4Ra/bWv8y7AE
PH98X1+DT6ty0cEG08uqgVI6LNeVi9xT2zFoUjbnjcHHTGyXY9L3iHYS65chiCp4S3fmxKDGI7Op
+PJbKOpOCTUXb1/hVaFUL2MRnfoearRi8k+ke++C1f8IFW5C1JVuxz49tBNavi0m62Fc9ICoSvZ5
2pP2pU2aPI3Y74UipSE3HLGLvK5CcgkbpSG5P2j2EMTjkk8im4rO61BljZ3MhWzIEV0sG4DeKayc
+dQ225krR9FWDQ8QmvrKnwWKQ0gRud9nX4j1wss6eG9O+zcFJE88FldZAnE/ZTODT5Y9+T0EqmzQ
7xa95KlrIawHA5Yoi5O72xqbL7RaXKTy3fh9vQwItocdmOO1V4BaIINt4XZG25nTrdufSXDyVmcO
UPkPLKavEyytItoXVXkLwJIFiY+5zaql8ylkkJgfhAcfI5po2aEm8TdvKIIE2ZXGI99b3Pf54A36
YaZaAIgPSpi3zYFPwwGWAkYOiCmuQvcL0pyHbg2SXowyFPpiwtDvpLv68CESiSGBhKtuko8Tc8Wn
H0kf8kfuXna+0ePe+88Bm+YDyBkDmzh9bAUlJxnyBnnABXjjuoCP1rCxg66aQs0qiCE2H1tR8t2X
Fws62VtSjqpuxH4zxb8VFUudZP0LQZ+NxqcrBk9+jbEx1GxF1xNQsNnNd5H5a6WCbC0gDjDkXpDK
kFiXin1ybeWS0m03DJkKmCk90hnRJF9s3zR1MP00EMOPcbYeJc8a6K+vjAKDn8PmQ8fe74gRRIua
dAAbr95b8Dy5l6G4pgOsNJWgD2p5cvbVRGssEJ95IN78MGUVi5vvq4j3srPpWDsNlWA14Bp6LPsH
PcKnmUVyBEBbZSP50jD2PdNkLSayTcUYp6zctjYoZdZiVUC3ils6Y09sYKYSkPuesiBl3FDt6NuN
IeFjsnVfZk7gePT6tdPLr93NOBX/rC2qBQXbKWxXsLnjlGClqNMOoki7VLv/bdctJPxWAbbtGZah
dKv3zLaVJ+MyQRz7ggY+duuvbLpJHHCkER7ti04rcfAkQ5neFnHnH+AIY8cbHOCsYLsGkChqYGSf
IzcOJVK/X6JYTyUGMqAbilA0ZxPiD62IVdkP8cvu0ffNR87iNnv5jCEf1RZTWeEmZrqA7ryWW0Ox
WJDb6e39ibrNR7xGDVW80egAcRqSR3BRtCEHmK9Y4zf1AUQMl0dqPvzGhKWb3ZrPHZ/KcAnqPoAI
tKIfzxA4LXYLIcNPa7Xunz0hX7I9PWBWwHw08+qf1WRVNdHNPVv/0t0KSYhfGttDC48UqjaMOIy8
OLCge3No4S+rLAnYuXJD6X1Gcg01aZz1BciarsSyGhVerOg5ajXOILV/T9g8f+5aHj3F3D4tNmMv
oUFGDFHGT0ORwljVjY6v64A1ofGm7hB68JNXH0W8oJu9rKjtwgQZokWcAFpOV6MOYxZ9HtP0RzzI
6ZhuyVH1c/I0yQXhIs1rpIA7xP/RWIgQ7VNghqd2txexEPcmYBkiTz5/2pnXXDgd0ytdOOorWq4k
aw77QrPDlKBQmoTpIDkR9MEhuiMxhTgXVSVNDDt/G1sQwinOvyX4PDSrQ96wL8ce2LGl7C3a29+L
RyDlyH18ENI9Rku6HraQqMqfxC/M9kCL0RlzJF76A8hWmLOJ+F9CtjfF3BJgzL05Tm1bLH16G3/h
nkcUXJjKAOWFZl/lzexoQvZOnPwqVo2IfLKyI6rSX6HEu5F2AUEuBCyjfTdI+iVjheQ8gTUbPPts
8g9jIlyJCnA+tpNXB7YaeN/WY0ZHkAu0EOOUFRmkpqJppQ8rGC6RxS/6FLHxQybLL6r8/jA3wUMk
4/RKWntE5mE46XSaCkmGYuCSHMIAkSESYYeGh5SWBrEEVBMTO4748Xzs06EYF0aK1U8NNKslOICL
+Qk/ei5gD76kWIsPJB26YosxXcQ3GvzhOHcI6myPYvCQsEECodJQL9togsPl6AsLxCEm6ESF6gEv
ILvbYnVbKIqfrRGotqgKK5apGUVvcFja7HXRkX9uGOEY7ZLGFcDUwijxMEYrO2xbfwarwyrrJSKX
4wJbEn54wAXGMjBsug3fkpq04ffG4pvjgCMGxNLBGfQnHytnkbYwRSHo9tE8nDDQJcubnFOnoUKi
hoYiWJrOHBvl8TOpAM/7A/zMzink+BaVzz5KEQnnpvDBpVZ276EXJHbDVhOTUzSyoA59vRR2Bx6V
7fF0yXiHSNp8Gq3+phMxHuzNG6T+mhZRg9RiuynEv8hPF/X+cUn3Mx02dOiKsXI220ExNVx1j5kz
qaNItrWcnTyv994adUj7qNRtAseQgh2Jk0QX4+/EGwvmJopZLS4ugajQfPTAf8ZRiABdPeJbevJG
lKpEY/MGPVNQro/ekrRwz1aIrWtWbXDWZmNUwWPMIZF8Rllo2g55gRl8RQDWTKG9NnFzJDJdTl2P
hspDW8RCWOIeOKUC2jgahIS3dSvQfLKEVqHus3MKwfgZEBXyCxiIJFvE1lfq1emMCq4LVXMIVFDF
30Inggr6jLhS+Oue676jy06xu2Z+3ejoj0rHoOpSIINBexStYHBA2tu2YUBSZ+sZG+gjAkoHirb0
KTIW/mhgrqHWuhhiBoR2ma421g9WYSwJkduFWjk8qh3jdcweYK5E6ME3BEue683ZMrbuln4zHJvX
FpSNVZ+TDZdK6g2fJ3+Zat4gFBH45rIbHpYSXEYZ2Wh/XPDJgaeZzwhJ6WIyVud7lu5lszGYau1y
AhdzZOF8JJkK0eEiUgRBAnHMCb1rp5GETShGrmQM2NWNms95Bwdl06zoAiGrrUu25zXyUXQ2Jq3S
RV1BLcyYZ7A/e/FoKoIurAjDCWBDMo9FZqh41FOwHewWT7kOE1fO3YwWlKTNubdfuiI2fviUSK8r
XeObOnEgSLhNkBlEPC2kkN03BydnsvBMUmFfGVDBN5GFl17jc1NB19zG/hSTQ0jEs19bfHyFz6I9
nxCk71h2WV32Odq7n8HCj6gLF2y93T8/3F+z//oX99e8wVfYEYjLU7/3KqRGvt5zJ/eBR10SYWzG
/ek/EikqSZHwNPFaLHrUBwlE868Zkvuf//Ficpu9oLB3Dai08fSeNjENzjM+w2QXSYL+e8VqkTe9
3uDeY4aMGPdLI7FN9vd5UPdfz++Hc3/qi1GckD34Ww7mHoa5Pyi7If74jz8n2y0lF3e/7rOW7nmY
HXMy9LqpmkYyOnihOdz/7h//g68QGJzDCbG6W3TmfrQB25HTuz+9P/AQgZlksVer2g5lfYxgY+jw
cPvYV1z+g0D07D4nCbbqm+qJqO9RnqwHuxfHkEJv4yTuL60pkbVh9I2KTmAFRWaS9b08tVBYZ4jw
uzhIsrVH28BmVYL9iPfo4/7j99zXRFN9CMZPhhKoJw7FsZcBebgDpP8b4fm0Tb//7//5l4GCf59W
eA/jRDCh7h/V38DXf4/w/NuE33/6sb+P1AtiTCAH23nLP5AoosBz/z5SL6QYpRyT/5qlfAuS3cbp
3W5cjvROgrtbxQEeQSP/Pb5zm4gdYTgmRlsllAY4ur9nlP4Lyv2fxun9W2YEd6VPA9xl83b/BnDl
93jEP8UydjAGi2eW+KX3o7Ycdb+dzAxdivk3VEaMlSBRgVIeOk4WIE+ygo32fVnLW3jOTMjoZTo7
dsPiP3hD/+efPsn/BiEO/4q74+gyaMXglSHjYdj0XxBiFjk6gJOjL3Egc7VL+jBkHsoFcBCndghe
JG1eowAu1ig7FOpQI4skDoLjAuME0mjaVj0DYAdUMudp1F2bHa6evyU8J8HKn5amBa4y5nKPLVzB
5ud/OPwbM/7PmZf74ROA1CCHE/hPf2F7QRz1q5YBfdkzN33Xu8SwiL1T2MFRPE4Af8Fl8OyZ+/lC
1u8b8+dnTIK7iDjhV8Jpew3ZcFZzOj4m8rYtYhZdOgefs0mfWuml5SgaUbeh0idrzWt444MhNeeI
AsBlnfzkKrzh5T+8p39lbXFH6Qy1DQInCPJkOAf/+p5C0rIxA4/6ghN9PGjjJwUilKz2VwCWISrF
hAfRtcf5UU99eoMtFGiQgG9XgMTrAWDi5xQd/CURpM5upDFNP4VtuxRh19PXeMDwC0zUgtfO5v8A
pN/zCP/6deDQce1QXFG4qshfzqZxGpuFTVn4EmBp92Ove0VlvAqlMdWhbRDdtRzgv+J5u/UPKJPc
+4RGGIxUFHn22LVBVt1DP47triYLKu21X9sDNvJC4S1ckNd58Cxriy0B6xHqkT+lHsG0x9VHA5aZ
MkkAKXUtCrZGJuALNRq5mPI9x6x1glPSOMCNYVapdgcBvnJeK5haB2+d5BGIUcSkD39UsuPe7Pxl
apoShdaUL14WnNTGHlsImA/3hx58qY3B1sV8wVwm/2Fzqj1FrTfXgYCn2UBnWpnc3jOJOjxd26/W
k8tD59GhwlLhDgZpmjzt4E5Rf7ZP92drb5/hLkFNI555xYRe+Yit8iQDjJ5R6D+hB+dr3GNQB6xe
7fqg8gI6w8PSmMdgfA0HcfrYYpedRGu+hSNUn92lFPzqdIzEf8w8hP/dqfr/CDuv3ja6LIv+ogtU
Dq9kMWcFS/ZLQU6Vc7z162dV+QPU457phgGCpElKYqVzz957HWvxhWumquh/Z4QcrqvdaIfaQ2jd
ubc76B1OXe98LuQ4E2FQ2dp10A2HrEnzGkamvkkyZ8IDADVg0ljyhQWuVpf2bILDJu3UxyC8IKlZ
krpy8qbavbhm7r79lyNsdqv/vZsyisK17CX46f511rCEYsc0xdTHZIo1J+7wKUism25jGNMs7BVV
rsVseIwG5EXzC7rcMRLJc+N+EILQTpYS/V48+YNDw67JXISBEOtPlU+eDLv/mjr8P75lsj+6w+xZ
l9PC3+fo3nXzpEpG9UEqoborkh6qTL5FQ3oOu6JbOxAOvDh3jk5unGEQJWc1iF+jxGkP//l7m7m0
f39vpMGYVQS327HNv+NIgOtaLk1spS7vKbhU41y/pWFsnQv6DKEiui9Z/xWcovEcTckl0Eaqq0HT
bstXKZt2G8Gsu9b57OuS3TpYCyXWDmWVU9I3qulFsTizcYZVmOf7fszsg4ZNu0+M4pqzHh581SUR
pzZrFtLKWYhcErJM3+MkFH+Ksf83WrPESP/aRXQdvD9zZojA/duZTCNb4OIdVB4No2yNbsCz7ChY
e2rd9tLYfJJN8htd6iFERXPWH/HHW/pFlT2N4UifsFviSJPOVB9CWztpbaaAlxHjDnum8CoBhPI/
b5t5XMff28amuOCawT/733JrahkrkdB77bG4arUs6necpHcTDZaSyOTNMQ19VWGzWHU2zs3OpoOc
1bFxoCHqdYl5V9GLoDyOP0ynd84qvAjPdIpvhgKmY0ky6Y6eHKjKb8Oki5Vm9frBMd4sGuJ7JdRr
cq6svnN+wr5r9GPoWoaXlU24RQGoVr1qZ+cONfasoFSQZD5RSD8ldH/PbdK7GyfGrCFGWiNJj90I
GFXl9AeuCs4tHqfWU3LtnjeB+VvE3TqPSvXByv+oxx1yZaw+q26gv2ajqLEmFLQM5xxAno0Xnz7o
MQvrjTH/URqqy/Y/f+/GfK74a0fBzkI8kllRussJhf//l/IuJqvZOdJVH65bksuzp/4J/0Rxmlg4
7y1hjU+4WgaMaUV6lnLqVuEgD1YhXRpBWb3PFMPfdo2BuqXujFxcu04HhGAgf8VK0B/wRnqBw0K/
DF67vln7uoMnseow++sdjcOW2jCXxnOQwyLq4/iWiNx6cRyxTnPtNOmddnEKzBmV9IeLlhj4BeER
OQUOvWrS124LSDns6LlzHVwNsV1uMjNxDxpJgf+yh/6VEVvqGls3iHMyxsz+d3qyGLWut3xDfRA4
eTOqAJdfF77TBcN7hGbrOZaQK3+oKxqFWXYyJV2DDpZNYmB0lT7xV72Ul1xHefzP23Ae3/m/tiF6
Pec0Fg7KHGmH7/m/t2HW0v9RcK8+hjnjE6Pt3hmfl6/c5JV+mnPGkHweBf1MQbzOU6003/kVoolj
lWK97L6lnvR7U9Ymq1ribQjnRIW7XjljXLhMWgH0xrfSnQGWZmu0tEeTZkq8tgslGsUe55byNOhv
g8V1UQyTijHQMvZ03z5Eng4H1acVNhH/Sk26xkYerMe03CHSuKuwAjph0Cwxm3nn1618rfSlvs5w
HI1+2K0QvcKtinS8zg28k2Hg4n7IlNEb6NTgM5LXJPmIE9mdkTjKlFMztUdBra59SQgIbHtHr1d9
WWZbNxjqdegawboJNOi8hTFt9KgIPDyn6X87/5Kb/HujsB04oOap3hr5s79j45OTuHYVyeAhkqG4
ZgJLmkF4b23mob0uxNk0q5+RP7Ys86VzaOPo6Op5+NJOoj6QwknXof3dGevkasrOIIFnT5NH74Wy
UVUOtBydcI2ttd3iaWnQbr/TD2JtE/f+RrqDci2aaNu1SXJX1K9tW6lPiT++YiZQLl1xj93kpvRY
QfjClF0Y1z+iztplq1GhyWPi8Rh6zXrOWnHEa9AhW+KsyI3NSGIKOYn6l5BSd8klfxLmfGpVEmsd
EFmPK0586vD9wOV7sqM09SaMumGPbI7MtY4ddPAypLVoOTLfKTUx+mw0IH/m9nDWserjS5nvad0D
a9HRno0HQeT7ZwT+jZKMyc0EnJsVSbXSRW3v5lxWiUkDy4aSb0pnVOFJaU/uNPgPudat7pxbAxpa
Fb+pg13vY1CdyHPFZkrQ/esJU1CWIgtg4sIda0e3IHTcVRWX/c6OG3vHx+rkPOPGawefxRjaMyZv
LKpKQft4pOi9Vum7rFX10OH2WyP1Biho2rGvhDy7JSFeUg+NSz2Al3R8wJ4J1mrcxVfpFPFq9F1r
o4/Zj4mk7z6vQ/5O07iORDCEyW+TrrMuqG96RHJGScCk9jpcJ0wC+SpTYMSPqrNGYvsVa0N6Uobm
Ch1K2VkOWby6I+0wie5hDOw9bN4Ug4z9U42F/8cnPw0VjXClv8a9q9+xdH1r9Okjd/JwG886ncwl
eRNTJVxj3Y3af6/jcLpHxbBFQYi8WmWHiGkhi7IpUJ2sdGsWzU8j1bTDaGNYxsyivNRtcSgwpJzY
bNFaOGCmXKnudVPHx9lgXhUjaOQS5ISSpOUplda95FDZjyU5cZDmNbK1m2OlKjpYjvCq3bqJL6kq
wc1bekP/FxyPj2nsmtauN2VdfWCOG2FGd/GvVevU53rrVq5EhR+yi182ly4i1aoYzviwAWR5ZDnW
fc6fZUWtvDkpxm1Sx+U2isJ8W5gFiv6Q1atBdpbX+6zCggkbu5pch/R3QY7zPqb4uVSlurr8zj4l
VxE040XqfuB1JgakSKOng4iI0YkmMR1x3Tq1Vt/thhprLk/Vt3AKGlxOU7uaQLZsYhzopzotoQ6a
RumFhsWupoxfDN51FoqS0xoQztso+Pv7aV82wPixxCn3tG2VOynD4R6jiQANilq+pCYu81WX6doK
XwSGQPAR17L3j+3s7clC66Pzk2hj2tM+Qrq4kdurdmkBxtE3hQlFayrXlo3arNXuDxkaa3J930bf
ETtkO39AbwVqarPnY75KQENOAefasP1lt/F4decb3JX5qnJoCrG2m3OCfrLrx/SnJPJ9n9qhPQjN
vxcOwKFqMl6YB3Gpaz+4RJaO/dut+70a1l+QsbRnK9BOIbGFa6SA2TQtklIaQgW77fdowoDnCxsX
bJas1Nbtz1OpMjyAM6UKLP1Umq9hyVoomUKMQDjLDXey70stE8TRrRlFdPXt+hqEfrgPcA3ugoRE
La0M6ru+MtacCKxN2PRgt2x7XVm+fe+K8VtFazetxvDZSIyNb1rNptendzOkgZxVNqmtrkq8qreL
l8G4AWBfcfpSb5ynQq8r432jmbBTyRVt7aT3dIJ465Ys+Ertx3of9uJX2Kr6oav9u14U4apxO+NV
VbVXEU5EohykbxmBnF39mWrweZfVew2kb9SgXLGarY4LGZ5l0T+geG1hVC3/g/Z846w8wdHDrQRd
ZVI208i5+s9jJbQg0jbOGpX0HyB8NVPhw1FcNLuxt6Pga10GQ3zekDFWotI8/JlDMHKW3diO9nOZ
TWDo1EUWKCBs47Y8RvONHUzy6GNZwJXW7ys1wsEBoCoc+n6naVAlAyE3zKL4+PN0GJ1DS0t2ZZvP
+FpuMjJ0xy5Cj7QM4HMgWGDUG75ns6TfRyOWrtWC/19uQpVpAELhpk3DHxZ6LngWdAHfxUimFYrc
Dnn6CmzmtcatvXP6hHIKDQ/xC5BYKlMuQCGcBr1Xo5Odc7BMdU+ocpLPWsiJOtOylFKIvCQBu36G
seGH+Ofmr4fTEOfeJCpzZbtNvBkMILd9k39B/ce0OGsAy800k7w+H9ZSwMjErLxMUFikiWV2wvJw
uRcM80CF5XE84q9EpFvrdn6rR/U5Tg3kzJZLsp3aYjdwsve0UK5qIkMeiaRpB0rwRTXog/ZB13h9
Iu9KhIYsnPZUV4XY2OovpcQwOsQAZRVivLXdq5AkLbwX1USyFGcdZACL2EQ14HAehrUz4BBM3Ze2
raNtYPvJRmjpx+A2O0JAJm58a1x1fWJ5/lBubcsXq7CEk0h6c9UQkoEeA3J0gKyDOBdmx6FWfgtX
fLha4kXC5vAka75CQjrU2N/q2aXVJIYXwAm2KXHOTiLBxBbhwZk9f2S4qn2Uf6DRbgfgdB546Ywy
IuiIgvZnwNLLWh1XFS4wJokkwLVb2plBaXrYdvu11JsTraF9PhPPQTa6CV1BAH0LtZ/L18EN6ma3
PLXg+5fXLfeW5z5f++e9/+9/f36COU8vaHsRrv/+mdkyJuXzx5RzwNaVI6bk+fdaXp4sr9GqPkUK
so+lxHL/5zde3lfOVREsnl/4ArVps/zUgtPThEu/ZYtMrPWWT/j87T9/3p8/Jig1av7AUwPGPJg1
dJY0H7cxRpoTlACdo48FklO0P+PY34lRV1bUaRMpPB9Yv+VH3XG5wdZbQ8dU9LUZt5zwce5rsm/X
ueqQH3ZVbe2YpAtioDsnxUow9bq4H+mV0wwrtR8hRs1DpITmMYehf0wGM84xXiNgixbjq+NwJC//
vdx0rINAL+LagVZgrLFnMfhh+R+ugibUhvhEknHaLa9bnlpuloeZmRt7YTKMYv6Q5Xkzdf65V6Ka
rnoldr3PN1DJp1yJUR6yEqoCsZVV7Ij2wByM6YgZcjrCoG+0dToJLCuTuY/fSVk9mxk0a9pPAD4D
s51IQXM3z0Qz4ROe4Y7LE8vNYCkl0M6ZSF+UFGGIxy4ZSK4Ayw0pnH/uLQ8XArttGuwin68Bmf2v
r/l83/Lqz4fLvTFoIPI0DqNqBgX3YWdrNBGWIQAJSLpprtlfgnaIttqCUVzg8J83eWXhyfh8DOQn
+wOQX5776+Hy3CdjfnkYyNCR6//3E5b/oBwA+0gixQs7eh1/Xp1l4Az+3J30kd/i84c1UdLuTC45
JqEdPdT8PWNwYEAuH/b5ss8fKmb65+fD/+t1ixr2+d5/+cOX//nrLYNbic2kX1y9vGMmpOH454eP
na2r5Xr5nNKfmvYZWFF29LMky/bLNwOWI8/2k2KvgJaZ+2WbfW7R5aHbaizAsmUKw5/7y9OfL13u
LZuX0QPBRJNlfgMgCsZKYJaadnqM1Kxo1P3D5JabOXlYsRBfhj3UcjAJBs0nxXHS4uZ9nE+K7nLq
sGpWR2oFJ3lsGga/INAnsy5Oyvufm7pxiH18PvbNAJN3E5qrEsPbxkbWNpaPnj8Upzj6uKYG9CX8
UyqyaGWKehspDjzqWX1ctktN4UvkungpWdUd/LmC0eYNPLWvKVMgli/wr69/ee5fNlG57KZ/vvXP
u35SsttEXffN6YIfYKxQscyoOMliGkmPYMtxKzt/kM8+jb4YvHQyx6eCWRX4j1lx4UJ0BDnHCCLt
zvIxw4+zhmkkmJFtG2J72bbNrsd5ti4oJXEWTPUFCeIyVlr1ZuIz8fWzkz981QwOiSsPgRLYJPYw
lXeh+h2zuHGtCuUFb3h00NorIaz6hH//QQBb29No+Y5HqDHl1bCTdGNwCuaah0rUkOYqtMq6RF34
MtXCpkQwXuKhivHJON8LTlZkXWP430MfbkTEtX6M3G9VnavXohvwtBi6PxuS4fiVtMYs5ZsbOta2
1+IJeq/61UwCYr2kUzotE+siaMtbMlVbYALD2lf8cZsPLOiFIT+iafyWix5sTUwHSlFYPKEwadQG
rrWtGyJJemJrq1EvxgP41x8TAvB2yIQLVLcJ7pCnQ9tb2HdxIHGlFvZB5vbPHHzJVmk6FzcxFm5Y
RE9VHkRPdjNVu7KPX/uM9CzicOqpsgw8XRbOJp6JiVpPw4xRZsGugdo/cDDcgoJuVRSm/baKCshI
yps5G1VV6IDrKBsDj6/9mkuHfEmd/4BykV/6Egh/mscgd7s7J6TqhDOeGQlReo1jqz+kVvLAcJXB
TZnxYobxfdSk8qVO94puFqdC2DbJE6XwHE3uOguTVYuf7uBjRB5kwqUwrnAtERFasz1+TDaWLLc0
TxH53dwfky3q0O+soE+ZEBzGSzhTpyvswMcMHegMKSD/4hAlE/rL2NTORxrAiQi0TtszqQQmFtHT
duzOicVJwVSb6q41koRso2JyUd1zVTik68XIrC1/2jBq69bLrtrb6iifIhxvZqesBFP5HlqLuWvU
JRpl5jAkryXiYacxCz0udMKxr5PBQK48RsSM8feRz9p17aMFrOB1veGc0778EvS2ejCKCMejn247
SQ9RMUvHq/0kWzu9NE/jIL51+zQxHnJM3HMaMndPycL+FKnfhRDDmulsJlfXQK6MCVS+b1XmQbfM
nXvvyfdqkAq0qLy6NLE3foHHOHOD6Bq76hf0GypYVuhbVSXvPJkFTBl2LDnAn8vqnOFG9nNY6to5
+5iQnL+07netlE8yyv2HGhnfdOIR92D0IUVKeUHCy66mTXSXWqU/1MVIVqBovtRjbT5rVXJJtTom
/zL+yGt6VAFZlIsU2QDrGx3JVVpYA3n3gjVuMyjAMvIsqfd5U3wZdKc8sD6dCYfKnGE79zPAzo76
Q4luYhV5ferVyd1oWsxvxxeMD9kQ+1ROrzGc65dkXMW+Nt4TfRtYQfNwMib5FBanVzOlVYwqyvAl
SqRUW8eTHHfMzlIYnAAgn2IzWBE5U85OaBW7IkU/qHIZnFz8T7mJpUzjuordzvR0rCfkuNy3ESTE
2Wimad1r3eQpkIE8qTBJQfcN/UThBR420+K9WuGWxUXrq5Clydi+y4HfnNW+WJl1+078wF5BifAv
ws5/yTZ/x3K75SX5Vofjh3TXladq7LonrAfPWk1iwuah50+ljtoiALXb311oUde8dK5diG9c2uIr
BvDy2paw6onuYuC3omOSTtkZ2fWHphQv4GJe2kA626C094U5XeKsfC9EfbVMAoQKWTPhjl+VNsHu
j5VmE7u1783yo6r/UuLDwPihD/Vd83OCcaEgzXQo7U59iYBc2CTEit74xtQla9/F/VNrxr/NJAYh
kqKbmAXdXBAQizeZ8TIgnG1ZHzL55ESVsulHC8eplU/PQ0+HUWesQQ5xYmezak2tWLySGSFYddYY
GfMS6g4QblmfzYoRTygPNiNORLCSDsZ4GSiHIqy3vSnfJqNqNmXQtFeT4BFDMiqXlMyzMqfdAgJO
6zEcvZFUxE74rAClsINdTD8KCF1AEmQ455jTL2bHmIyufNYah5aWXt7Cbsg8J1K7czZ9LwZZPxza
dZ02PFPKWZsB9WBMB/muN8lF19Nzo8fhsxuQilHDGKh1U5cNc6XCV6GTc7UVGmGTi/1nsrpHL39E
mlF/Fw2BBFDn0apN2GnpRsI9iSHk2/YIcK0PBnpASfmQLdc0J21KDOgIfRwQ9b6bHn1rQLKfn/H1
oD7pY/4rid10bxndOpOFtQMUB6/FFPupoYbSpij0QMekFyZpEXHi5zDHrrwE8dhtB3PguOgItqpx
Er/K1oJFVDAwxMniW+t3Nbs1HvVhhnoMY34bMzM91lFab9gn1o2lnbqGC4NtlY1XtvKnZbZXWajq
KpDRB3ZK+xDk82kbRuZG5iBaaopKSi8Ii2k70rqXmB46ZqFQQ91tq90ddaUwD6Mj7I3SYxBXFAOG
WmKt4Cj+zmU3fCnN+JgoFhA7P42emjQoVk0U7JSCKFPoJh96KItL0+fKqkGnPrYPYSMCWpWxjTnR
75BdWMob9o74QEC/G2xRS1dUsw59YQ2vtFbYfQWh0drUMdEHZO6BBVErDR8055VdGrOEZ9CnezFi
F/PQhAl9TMZrPTyC8is/cjqQv2i3Up3eQ6s2VlIJgWmIvkG5JxnoG7RMfb6ZdZkzEabASK0IE6hD
7QOJSpK3IG19FD2NKP2gNdvakrTmFLTd0icqqTQhwT4tfTeM9LUfDCpYWqyuX7WejAaLemB8Scxc
w1xGtHpgZhU5smLLALM5l0aiInLS/aBLZ0dbmOYK0xgU6wPxTr0qdrfji9SzbPiq5yTtLCJvQY0y
V6AzPcYRoE9FuNh272PQW56Wp9Bd2ZUZMdl78H6A1/Uxe4Wcbuqkx0eXtfLQ2s1tUs1mQ0jwS8Sq
mQ7yFL34VncJAuZdVKZkqgZuUsc39iD+fkbVmO6UnsO1xUC0ie3mKpK2JloFSasx7DfF+E1Vl+5d
bbC93ITHCgHpF2IO2WhN+Ul8h0aya71x9WKEj7Q9lZnAjzK1X8Mpmz5CIlMwzQilNnpFzQh152Qk
Fok9rRI76NAAnUxC8U3ABAfiIEqVf7eZRkdEajj6kToxlmcStNn87jwFoXsureymWjZ1Pe6RTZRC
zGsSVho1tfSZpTiULfshmrny8tN953fJLlGdx0Iha+d2iTJFqGwqVn2QZuUWSJ4XBoxHa0YrXIXZ
gAEiTlgog1756gbpNyckMGimVsX8td4bhjE4MW4vZOTIoOzbpCICFuh3J8+cu5kPO9+mg5EO0QlJ
cE8rm76KMX0F6QldlZNBgxzjqR1tuEJXaYwErX+sOv0pxjOzTk3CKZUALAvNKj0gVvHuEcEupdjH
1D8y9kQ7L3h1EhWwK15Le/HRt+mmtRWMSK5zL0dXHpnn8HXMUmgOKheUObeQj/2ZUqHlNyj1PfSn
n5Wp3sCyl4PFuTqzGYqVuHdcoDdNpdkCIOcANpiUE9OEosy071VcfC3V5BR1pdgpqsbgq4moZoz6
tmsGfh3KqhhPRNsfCMw9xZJZO4zVYDqfcH5T8JDGrxvoWi4TWUd1OFhc226a5R5qUlq7jkQdLdzx
w2oQYAwwPK+mktwyozmOo0/ZZDXTNqqrZEPwie6SbnLQM3SpTa1rHgJ3cZJvcJ7tX3kDO6/4GunK
+ESI7ZZ2+leAB+7Ndsu33E3UY6sZTI0rG0m9Cdymik1zL9QOePFAEjfC6hcSqL1YFStgLizYLfvs
iheL0CufmZFrWcPNqVz1pU+Z9yL8DKVtco4MEkT6UpynhPNvKjvSyQXInFjincNcmO2Ustd2qjE6
G9y2v+mNP4GG4ssqbDYfKECrtOR+CtSvxeBfKI8YwKtbuzoOpqvC3OSoJrCWnAnwfa0YBXrXQhdA
W1WVnlkU0w3YpLUq9dpnXBp9fLAjhdrqO1+2d/CtHaQG/1gYwABS46K2LbHaQC0g6fWPlDFASWFF
F9dPwT/gmtqmKmNFXRW0jAOad7FnBhGMWQNk2Jbz65p+SYPIYdaoQSbEzrAvvXouxhMxXr/3OvpN
FweAc7iMZmCRHCaCXwfZ/FCdYm0gUJ9hzu1JQU2HzmK8Dt+CRAKecj458pZ9HJuslwRZeWDOyG9s
iLtQrXhvYqD2I9asRuZsMEmLmlIxTlWX/mIqJtHMcVIojorkSCyadmOmPpFz+hI64oxKU1yD8ZuA
xcy0ET+6Y4iOvaDi6r7cJJhdL1Um34bE7vZUftl5ysx95oABRc/PyLHjREodBpIaRDBZ3rw0TkFh
8d7UBlZJlzy3b5U+A6RIUA0Da5BFdio0Jt8Mvn6J/erLP62BVOiHgFx0wZNjcuZ1/Zbw1WUyS/ec
sx4BWkisPeFis09c5yeK/56TQXeqmuRRJYl6CmJG7/kxrHkd2qqvmOJiuAM0oUojmDSKJ2OQv1hf
N3shze/anNqMRR4SkS4YwCRYuJvmOwKfc3CS0MWQq/wspnLAG5SLrWKYzanrAC5x3DARs4BK1Yhm
llagSmmMcomNDs6SQV+ooAdv1Km7NqDtrVI3q4hQSe1QtTwMS+LXRICUo7DdiKtbUmyavOjXMcLH
jhUx85w4uNa0bdJTXijziL7pbqWZ8GajTVej3RBlZZyVO2JG2uS4rzZgv/cIEfqbWfxUJuojWQzn
ltXYgTr8jX2mgZbz1NLVeCSJexUlXZpWUbJtFyrjXTIUEMShtWY3jRiFYhgP0xUn+guw6+L8krb6
Ng8yfW8pRIFZEhKwLF1KBB8imUbn9ajFggxaShpdxda1DUAqeI0RvTX0FC9mzdgnkxDo3OCKiBna
7i6USrLGhzlAGKHOLHH9nvgwacB5sGUl91Zj4XarNbhGc4MkbZufZdT7l7EM7lrQ38LId7+MrYpF
OQfcwnWX1FzpNCuSn2ewg9oxByaLy8HI9iCS9Y1up/jkQJOj+lZkB4tq1yY6EBFAEBuhx4yvlytL
tNoTufRfxYDGGjT5uIMU3Z1dCGh7E6EMtpH6WzSKfrGbbDN1dXUjRg9jKYqOE3vpeqydbp9byOfJ
LG6HfqpeBSyTpgjPJZIXRkiFkYSWMh4L2x3u4RQfLfozIhxuQ2O9lqW4wHAAhWszPaBzmQ04qvLS
xq4BhDfoLnaQ3kRVK2trXpAEFUz7bOrepi7c2j3YqYHwVEZAauUbnfY6cEp0Wyt66esW4be3r1Wj
Vd/crN/WRvpD01wSpJX2XJki2ic+LgrNBZWc6V326CwqkrYPmEFY+pvCnQCRQiWgWZHfsV/qB7/m
aEjLeaISLq+4teIN0USG7VRu7OGlnJcMA2QTJM9Gw0Bn9xdSOJiiCm3DGCF/DyrEoJeFcD7UTLMi
7MhqfS5KYlWNjwGhri3yJUp7We+rEPMlXJqZVTS86CbANh+ZH8HA1zZjTBajTY7+CE9K8x0PToW/
izu1Q8EgwgAMKUK/Uz5cKiizqvmOk/K9TxJx7EwthkKCGFKCVqqZIDxHEhyHxQsjAiyO1wDyWhB8
J4vWH934KeB0cQ0F4EmprU2dJbmTjFh5QjfbyJlS0XQ55/0pZeYnS701OorYgrw8BnGTrO18iM+O
vAkZEsgtJFzyEP6z0zDUImfcoROJAxK8jptpAlnhMxvKKdDsm8ywj0nLSN406bQtE49IlQbGliMa
EFPNgVqj5fnipuUj0lVtbIJY6U5K4qxMuGXODLsbw0M5n2YHaYBitMNyV/TVM+gtGJn2RUfC3+Pz
Jv6XG9s//TWleYpdKuq6dJm1ObFcqEUab6fcf5NlzfRMKAArIy2bmz7cuRpFZ9HY70sLhjiysTZD
Td0nX/UiVdFwMQQV65bDbTJGRMRe8Zog6Xai/hXVZko7dTDued//NDOG5hCp3jSxglM/hVlkj+az
2eSMGChMbBOVpDooXLAtqjwkZc2aFZQ5XdLyN3/2Q6+i1wySj9fQMgW2BxwlL4kUt7D+1kxqFbvQ
V761ahx7TpAonpYxfIaINftOmFs3rVOOkTS2I9yAXYmJ27OmfNqK0K/2ml3Q/rOprHW9TJ/IN786
ffTkjiCWggAGuNFTgFhKn20VtzC2RcZkO9jQpxIRQbkaDJ85mqX+q8NicVYz0xvhCMImxD0RKSC+
8N8O6zgTI0k3rnARlYo3Rcx+rjoVJr8zFxg9HsemNC8hLPxTnPi3IVe2jl2YH0N50aaQNHZGHymL
SZ+Y8fQzEQQ4M6Vjf6qn6tBFABXUrvi1mOH90fkOhKJ5W9GrgrdoOv5O4Y/chBzwN2uQnqmBOBiH
35NerCUrJsxxRr/v1e8UXNGtnTT6fvWYXnSnuPdWRLOxSPVtXGBPTTia13SbGZzT1ZdicM5moOZP
9G21tcpIa49q6rWNq2iH3Ix7IDKdM4ajr0ZZ1qcKYieuZyPa1ABymA6athtZNTgenBHpA2SA5Vtr
qWR4kuLi5PedgrINKc92g/BFIklg1cUfkhczH90yPVzF3b5R1POUlsbFxxbNMNLBkM9w28uDGdbB
lrYSU1Pn1mMcALcU7V1LRrr0AuqR0cbvFYvhc2yJL72P/uLg+TwFSXlrotm86AqPeD8C7KAGx8GF
ZRLbp+UmFQb7XJM9pbav49w0foWsUTEO455bDSL/kPGVKrk454k1viURwxL9cJOrIfGGPHFfSsN9
TjkQTgHgOXip81Gd0IwbU1pcSdjecMI1N4KZO9dXCBZjGnRouwpCNrab/q7cXoHOOHEha8qLnmTK
CZEFpOwEACskb3008fyriThXaZe+RmOcPOrv2sxZiIrklauzes4l9Mu62hlCi58VnPWbTJVINqoh
mcBTMzMtaXaMZnYwcdSwC+feglo/sUQRewW+1m6KcBiG6B+KU0d75ecYivBU9ZztE1085y2PNDDn
slXdi8ySgyiAalWiro4E4L5FVeds1IxBzoVTxavBocsbjRqICxVbRD7uyTjQwwo1fZ1o1ZqGTbSX
MYgnEwj8vjdK7EKSjLjMHGfdWwTSWYxYTJKtnpVGH3eDChwz1O2n3JY7vcWrVzjq/7B3JktuG9u6
fiLsABJAApiyL3bVUyVNEKySCn3fJfD05wPlcyx7O6y48zswgypZRRBN5lr/+ptzliff2mlm0PRl
85Tj0JQPGOfH9GqHsrDduzgHKDSioj0g4N8WSuj3ODRcOAXl2poowUfTeDBDvn7OhHIJuT3bVG6M
pVKO34RJRbyFo1uTbbspQ1VA2ZPiOKbauzb0cpu75bSBA5xvyujSBpnaIfwecZiUPcBqdPLzJFwG
ad8eU5eYV191yK2Td6/IV5ErsmvMaorBY71C8ROcyqQd1piyxBvbiFmNZFSs8C4pF9pgmG92Dzic
tF8ILPL3aaO9mGVbnpuAdcuxDH+L4dgqVN70WKs+f/DVZ85QHst8ugsgn/FBhn58rxJE+07+Vutl
sy+QjEHN06HRYL4BRzZvT12OiUZv0z8QaGsMvX1CdGSfsA/5yHAeuCvcUbtn2P9MtIixBK6rz2pA
gI3nKmDQM3uOtxgx7Tw0Yu03SLA1VJrkET6BeyfPmvaZjm2xZWbYY0RKqzOUyVGBjJxSPYWJE+CO
mmBFcpSJeR9bRXHvGU52TpvXn38QPfcFlOylFkHYk1buHDQTwqqWD9Y6ssjqYNspXiIxcJMYQX80
WxtbjG4sF0M9Obub4EIMVFCioaNkVFRsXR16Y4xFRtUzshKBVhyHMf7SzZZDuqE/FAysmrCT659G
caVRg0SJ3a1T5CvA+o21ndO0swUf671rtxBspbMV0dQtHX306dEB71SsHhBIZ6wcj3VoqHuOgAod
q5t0EOk68Qu1hvO7LbhYS2oaYwU71DnJqbpOWdxvVAeFowoMubHq5GswryeO4+fLqtUeg6bHy7Mf
1Q4eo7aijHR2/VgBAXePaW4OJ+YGJA8MKmTMYdWPZcO2P5D27lm4buZzxZpTFkOJwdC7Y3MA7HIX
GvqLRd5iTtE3mIFpEvCJfbgyGjhZ2JXEfnOo7M5bNyW0ub5Hb8Z3gpPY9lu3A5ALlHHpC9qyavgA
wEx2ozWGG3/I3KVR1g5RvtD5TdGax3IwDqU+xff0ySWtQIQLYmgzi8jLArFoAODa2sYLgH4P0g3G
urOdYXyxYit+DFiyiHOA1OKMz0Nj83/okQuvzFj25VyeRcban8QRcAGhUawxIilGd+XX+PyWSGhG
IxQvDkEzLRTeDDCTSgOYd3DLH9JMLOyvHByq8REDiFslWiS/mWgUHamWDpoSFqbOPRjz4pk5erfT
uW5aJZZ1OUqKPyNZ1Vhw7URBWFKaYS5Fj4IPhg1HepZPRkCEDLH2RVDFDz14xlIqoN4GF4Z9Cd2C
maY8l9hhrCYariOGWF98+U0Fsr1wsV6jwcWMPqqHhY3vHTCcou/UQ2sTWuK1N4t3C1P3s+9uBW6L
9M80QDfDdticT1OIIFnV29zuyq8Cb/ghi54zMeRrrZPtw1RkdxaJaEQnpMvbZC5JedRLY3B3rUFm
gSVmh+xKGGdB9IQzvnQYnyJlTj0WyHS8J0cDgpYcvtquyZf0fCKPzZ1Gp3RMrXcNOu4W280VQ4mK
bbNzyPcMguWYyvDQFjorxxxTkOGt7IaoR3KjZUxcTcM6qufs1QAGczoRukdyQUn0ORBsOxBZ2g8P
L5idioNtYUsYXyidqhVk5pgNudbXnZx2xH8xKpn9WXCxfYUqrQ6epYbDyKRINbaJLV5SkTGQZ1u8
Od4dM8gPujCzw+1dgfn0YUiMS1DV5cY3i2kfWLzc3qnJRBmqYdAfp83J0QC2JULb1oYnUBv+uBQC
2pg7G8OrrngakA8xSeYyYwQMLZEUtEXh5OgVEoJksfWY3b2QsdcBRpoqD9WpZnx/k5fljFefp/gD
ItY9rlPya0O/EnrG11I53RO+hOUBu1bE70OJ+5PmkJ81iwoiwMAGI1DRt8OjGX+Dlmg/t1aytUav
h2DW6cvsUJRNtzIKIUhJ/iyi7C2k8t8yfgDVRYzPpjw5G2rbPSMz6q8s2keBerP0jGUuxOPVc02a
yCy+3vgRmMsCTw9RdcIdNcAOEHdMb8gBMl233Lph/xJ6sThqISslMNS140BiuHoL2BSfRmuTMG7z
GNc6dpm+1h7IHrlkhnqaDRxxUSw+4gifCcPXVqOwDYwp7JPlu8WqaVHvehYuddFIY+j2BAJb2sHz
s2PZBclqKJHxWgVVt9l2yDW8Ys/M+DVA976nTJKrlik36Cm7Q+tMixtPtq/FOSpHc3NL083xuGEc
mLZLgooa7FzwJoff7W6aDPQkGkxtOeYYfTjlSzebkwYuq0Su+wjPmU4tY0J2l0mXBYtGAZjXHonx
4UC8bV/jV9xkGER1SWE/RpFM4afad/EJDqT/ajb4lmFgppaehJESOSnYaD5eoYZXO93eB5omT0BZ
lP1CW0cYuLzi04TrIbwo9s1txuQl65oK1rsboboE051sm31gLHYQq4bdAAUhDwGeq35nDrq+07J3
hC7Fti+i+xBAdoGypNk1jVxjprJNutj5GHaErRAMMHRPhajv3XCoV7WtYbzWgX9iLCEXUULwTph4
BpW2MO6rvj3FFrLlrHjLgNTwJcTQqDRK/AhLp90MPl2eA2li9DBH33lpi+5FOmqjAk/B6MvSk8q7
DxUb4JJ+cmeOzmtlzMmcWKEulBWjFm+zYd2WpGIxt0AiiFWzdD3jRIPyWPtGvS/t+mtg6mdRNNlD
awuMoobgRLTxw9iFE0Bt6q9YCDFlDBDU67nOPIz5E/3fzHkczprl6Hf11Dzd9AStZbxA8Czu2pa6
yLLi57gu+t2Uy0trOSmtNUbSVoEt8cBOkYUJJoqjR7iCPyDTY+q0lKlhHvO2vQZ11ZJCgePaBGvn
psv7/44ov3FEISHRQt77f7Gh/+WIcro2zfUj7JofdFe/eqn88S//MEWR3n88gfkIkauOtKUgMPYP
TxTH/I9Nji3KfQBMiwwDFJH/a4wyRx67juNKYsGFCcn0T2MU4z8CeSkCcMYjN0eT/xdjFBxZfhFd
2ugtDZhh7AoG7w0GbH8VXXrmKEle1cqdXg/nwiKFiTEzWJK5QebkL0DNh98oUP/pE4WuW2QBYAdD
UMtfPzHNLfylFFYIAEI+QUOTW74K/AKtHkdYtJK/0TD+VRn88wvyQahKrdkVw53zen9RBgct208N
A2JnpBscmPOl5owXYiSuDMAuv1z+h59y41+TIP/ho/AHEBY6Vsm3E38LLe2BpL2inkoil5LPBJcY
X4s+I3PtJsH7v3/SfNB/yp1vX4pPmi17HO6B/7pqrQxxCrNVuYORCVXFxQqzCSWlosJg5N8/yuCe
/6/PkqTPQh+3Cbi8Oev8egJLPcP4nG9lJrVgpqBf3KomVIT9Ve+QQFaMlAv3zqgp/ZETAls7Z6yd
sUnNf5MK+1ct6s9vLcGwxWwKhK/m386v02c0Jt5Q7jyPCU7in2QH0wsqAJTeiyrVExP9Hzh6/+4M
/NN1ldiEYlQhJDng89//cgY0wy7Qx+JMaWjEJOrtnSBLLC6Gp6pVT/QFETbjxzifLjGajEWhRdfa
qjdk1PP8WDWTPFe+xPiF/ObC/ONhWYgMPcexkFL97UGSuKqINMxLfNCaahHg6i0dPq01hwRQpv2O
VREDDX4Q0yfoEry0SB/HJMMwsOufXfQoCOE3zMev/35g/3iZbEewPGFoxPLy19M1dXEHWpeVuAJW
NbM1USDj7DGHhaU6WDwRcAgc0X4tcQb/zdpi/C1ldF7OWDD//Oz573+5VHC8rJ5Iu3KnbPMeAiHa
gSBB7AjfRNTqonSPUxGr3SDlexS95rXf/uZu+cer8ssR/O2qDAnj4D7nCKYQSR8WeRep4us0WzbF
vzeO0o3/Ptsk2+O75Hnkvgrh/O3mxAOJnPeizHaFjtyoAuYokk9UDEgB9J60CAbzFROPNHrtWt+G
76dRf7rDk03qK+JC0g/08eDyb8Z0pNrl3jE1b48z9KZs9EuJy4+X9OdA754sk2It3ii7+IIkiUDC
+CoNZoRNry5TuvHy4lgGMHlR/k3AN4v5/+8k1XxvLsUAb3I0n5HrMB2Ej9S4MOumQyW5QUkGAIRv
YdSa3TmfaswSbYN7xV4Wft/cHijVD0+WBa9KSGbp4S418DUMTXy9dS8/YRSZLTXLgMA/XodGPUTI
HLXARNKt7gqPY8zniKwkf2gdmlKCb7QlwTcmwxqyc6pgN/om+tLpAr69s5rvlKjX1NEPyMZN8nw2
kQWzpBz6tfDgHNsoZuEez/eTIGRtYcwxmlH+aNrNB2EJZP9xZrDVxgQezlVJR+Uo8aE5hLroffgp
b/63zqlpoIsMfC9Dyd2g+pe07da23axqzudt8WilOoR1C4uc+IWlGrMr+s+LVXOCBCseRDp+wTg+
GZHLxe6ugzaDa1O3EjFIe0/Kne9wHwyt1y4LQ6GWcLgsBd6bI+TkzmcBm0+/DwFzSJI1/ggvNrAk
yrHss84aVMrhJ3mAJ2EioIMRoC2R9ALMlx8IYxeYY3BkA0uPPemXPkKC7f1QbgmXwB0u4cA+ISZk
dB7rYuntq9CYDX0HBpkcie9Oj8p0uWGnC73WE3mWuyyzD8xA+PdzHssjM1Z2lzK4ejanIPcrHC+/
V706WHp6nT8in2CYYHoOMNRt5s/DC/VbAyvD09KrOekHBkXVguLnrEp5dhL9og3pCuj+MymSqxFn
194hIcBUl6oaQaRCeDfBo1kI4khq4wmV/8pCnr6qQEaXftA9Jhl0VM8kZAOnEZrBBq/alGSXXC8W
nhseLEmKlU95MXFES3KeNlUZacumirF2wByH3fFeBv0PFwOehTC5WLX08GhNzsUPkEHjwXZo54CD
gcib4+3oHXQUC2Vgv8O+G1cYqkRX5gKLqaquAzAas7+j19IsKCPNlxa6boJKLvOtTM/Ao6zLs9Yx
VZ/8bBcbXJuIBXRL37wUfn8x67jcNHXR3CXx+GpEeX20FMdG2knHy2KuYaQPboEHj+L+ABEjZfT+
djtWdvCJYUVC/Af3AXPEN1MEjzNsv/QdPvq2lNDtfg5SXbyUZ6XAGsBnCj9czJB9ytBYi29ZjcTa
bG7xTNILr20/Q4hJwcPpJfj1PjcTNeFt2ernrT7sxHJAok1Os7VUipFu3I4XY75QqDD0D39a9JHz
qE+KWRHYBk1x+OmQXb7A6Jc9EAN3p0xenTq5apW1q6L2mx3t+5FnoOd2MYLk6mplu9B1tZUdWxY2
FANbuMFsqdLM7e1/8LptUBFd0Dn9xZ3XzFbjsJTk0Jkj8lv4FJ99aFVr5rlxSQxxx4MaWzgDIDbA
k46FBwxibr2GOZl4/klHGY2QUENPr+9sjwiQ2hErdHxqM6Ss2xp8/Q3k65NLXMJqVOIi0/npgprA
L6oWssUpAW5NC2UBJk9ttP6iZPZC8BnM7MpPVz7cmwDHOjIiF6Xr9usWQ/bCGvalaLArCYe9aVZ3
Tssq2pTzNlko2Bo6Hyt1Deo2Uz0mZRvkj+5StM2pGuHLuLD4lkFpPWOOEeG0W3rrtIxf4XTCKswh
onkpJy41UPNpPFdpyLliCHkBvndXtxvyVrwwgPmctwM9Sz/tQO40nVPDEte2OYhrq3+vfP0Z5GHZ
68bj4HuHsYsBwvsCxBC60s9LNLZfOo8MeyL5bjc/rjWIS/ZmN4PTETdUHudXIp3wVGCkuWiYAY7V
kM9D/0Woeky2x+5H58OWwgL7ucoRIw1+fGdgaIIN8QTBfCxnIM7H2jqoX6uOMxLgT+JW2bH1NGdV
V8a77Bomk6QKQOhJYM20TK8kcc4rnaCyhRmAq2N1xwUErsEmeO06eHpH5QQLf2Zo1mawdwYeH1vj
ObSQlvcBXDCafXjxBV7w47SLJ0Nxe0LwqwwXuCn37qI8x/qrrdQqc7AJiHgIa1mcQDND9COU7e74
gwDns+hYt0b2zIXf/5D6bHtZcZJ6Ij3L1AyXnYsbvmnzYThb/6hi8G436tcIVduf165IeYb6qf3M
rUtTd/dKcbu0We2syF28JiFIeYID1qKfqpWo8TgOUy674xhX/iHIL7bWOKPsGL2QLzzXRJZQH16M
+ML1EJmOUPu8BOslTJwI5rAB1u2Q/iIczJWFkQuCWmpZvwvxb/+h9Izxv0tQC1+Kgc9T3spLrngE
YDI9T/nwKOa13JbnCc9PrHl4RIPBfHNATBBEcjnsDrEdVsikQkDjdcQyYm8rG/uiHPfHbX5juvor
jCZ9NeWxvcBumUD1CMQxHXjHVSF0wVXHivZgY5XZnkazXZlWABQaDJu2646BK+xVG+QvrSwjaDLE
2pMPjRMW+yIkblnAiDw2joCy5lEYdDzLxKUq+9jlmITlz6J1+2dEfJyoooEN4H6M2fBoOO7wHs8Z
GIkkDH6U34J1N2fvtdrwEhcWIalmuaP5Jq5viN7cptcPGc7+R40Y2yRK/S1jsAMq6m3llxHxMUon
6Tkql60IrJWVhmjSiC2KPBR7UxUn21wjl8a4eAFEjTHylojsXiO20pUeYfIMC2GsMLT0dNAuZPNr
bmgECaQ3bxtycUk30nQ4VdUI5kqWbSLv6tA8Abs/50h9F863W09ucdsPiJHazoFA48M7y/BVT0G4
IjlT6MWDrWqcxxnzJRL2va25u5J8BG/swbKRRCH3di8kuoGoJeUKG+ZpGWTdA9Zp/M8OhiiiCQ5W
VpG70FVQYgz02u0I586D9hJX5NIN8tzlWK0ogUueGXlbVWKB5VkkFtrJkwcKa2cXdwjIdZ9Lhlqx
oyY6A8bSJ1w2JM4t85kKGpR5tvNBggPFZodDaDsk3TIt7mvTOPrMt5eRVhfIJFa6S72Fzf2bpWmQ
wcHxFhq0yWUc0JhUJgb/WN6gOfdwScigCaiCWFKTD/QqG11XaSPIS9gCetGRZhi5pA7jyB+PaxuL
Ge4vz906Y1Qu9IiQvRpuTNfiETNIIgTrWEdZq+rNAEPvGBpMeMcAilGtUKARx+x69X0y9GSKF+W4
mt0CjZaoxMYZberY/msT8aRN00D6Qo9vB7b+q9wlrsoT+c5xkTuRbwRhjBwpgmOWVcNIzAtg4Ayd
vSs0tEs1O8yqDX2yJUtsOjViKaOZEGFo/nvfJNxOnFTiCvl0SfY80H60tmX4adbOnmcw3d52utws
aDKtCLeRxlj6M3FnqqdkG4ATsJwhoszzJ1FZYjtl4T5yA3PXeQDL7ApbhXdUoER4AhknfiEg+KHK
NmPfvKeV5m9wWSeqTSTfipQ5pZm+VTLXFrogldFoKIpaFA4WeiK3lS+ug50Y3ZvckGl/kmPz6rkx
BJusrxZhFBYrTKBWuqA2QFO7cxUGDXlOmW50JpYA3ATTXFK6hui3fecdbNqHBdjzJRdEUCOuNJmv
9k9kH7B+l+l13jB/okuoS4KC3ATqnxg15IJn3cIX6Etvi/1Y4Gcs56IgwRFvYUzwcbWK/V1QZ0md
zsxFBTIkLIJMFre3sjUhow6WAEfWfEkhqK18upm4b8tNnQ0PCmbTUofxqRmKIzW5QIO2SKjxlrdz
MpkuxjfFA2vSF6Ixz7dSt41pMwmUVIhr4gsptwkBe+2TsagL8aMd+d61Xl29cjtXyoUvLnmqMy/E
Y0rmOrnMeo3XgfbVZu1gEfQBwIN8PZn2bv7PE3xpBnafU935FPFxTkKSf6+lc0R2zo/KocB6veo2
gtKuzik08NZDAECWlkZGa10fSey1aExhZUBnt1TI/JKcGZPqwu3o7zKfjNsw48HFH0UzqnWqcRnj
udnqZqylm89C6CLrxZPpldD796nQL3ZcYzdnJleBSIdwUcJVM/o0TXoxc3mIc3GKiIOOZCtyTm6R
Pji9Ok+O/Zy58uyBHJYEdVPcrnu3Ohf+/IjZ08Vmn16WUbUqYpj8SFLh0dGGkE/xgj1RtdOqNN0Y
8M5Xkim82edHPEUyohddtfaj/OtonW1Bf+nYCIR8ej3alcClNTXnM6slvPwsqdr80YlZ53Kar7HS
x0XZ+EtvYkOd21LZet/IHdCsiGsKn/F2hwYdcfa1Nx3iLCX1lyCwOuNaz4fdYdIHYT9YEk08G0qk
O2Hq0NFIWyU9nTF2NOoLIZ3nKPV2SclObZAOYGbesMhCYxeYw5M5jIeopjjuHE48lT0N2iaLItxT
PLWOu/4pwTEWinCwD7LiJAuGXXbTHzDiuNyuAaY6PpTuaRd28zHM62pezL3F3B/r4fjFkoQoZ2RU
lXU0rl3fg4tkEnV565LNFD8vRzvrNqUWhEA8fXkOjT7l5poPAh+BFXNhbEpkdpqLKc7TTKmnWcV+
5NDZrw4qSfKkRmRW4igrngl064+4kB4dZzykSXsvgCHQeu1hk2bLJOf/mH/1DCjaQf8+FK+WJAai
g0Mbc4+QZf7gAekRdr0rOvdb2dvRojQU7rMUu6MTXc25RScBOtEheM7w2+3gjXnPKS3uV8HQVY/5
uRGJz1bmq6HgXxJPD87rdXcgz3O/W2A6xg2fRPLsk84ON+XgZsajgvEHBKNOZsyOqdn36EhWnPnX
ecGAGPQGYzbRWW0cZTDNI/Xh1rZBdmZBS5sjhQZFML0eTJWFWT3f0GTySky2+m+aKwHPBO1lYo2H
eV8WLdPpKf9R9zzTc1PfF5TsHen1jlN4R/yw2QHacNn6EL+rwCXSA8Orlk6YO5h/EZjROgu2hq6W
t6d2mtGxSk+/Y1Bgo5emjXDN6lD+fNA2rsL0qPmWKBqQeaFFXBP13+uqf5qXkvmqhlO3k5A0VRpe
Y+MjzhOctZCkpWnOMqPdj6Y4wRkd4XtyV8wQRN/w9ARKPdnOS9KFH5UB9RZUBZpGwK5+h0RSW07z
Oen9RzWpt/lrSm3GlFkUZ2qH7QJmOhrXfgYuu0bQTYp5I3kVPB2QIllpLCtZK+KWyVBjNmC2lYM/
KRp13zerpWZMFyRYn6pMnyqv2EwD8/eQx19RqC8CZrsKWyS8WZLP2BiZMjdiH+uAXn3+NkpGjlZK
3zEDPnYQfo4WqIYcOGrEE3eMeraEZ1+c+da+vUT1DE4RmoX/NzxwgqfGcCeRNJFvmYGLMGBiYLGW
g0KvmY7rG7AQvqQ2BCxfuM2yGrjxgogGvPXmkTk3uDFuCoHF1VwJdB3WmKYNzk7c6yVLoT/OiIfp
Zde87ohwEZse7ATRMr01dyW5MNtGk1vUd3TrN/gMFatnwpp0/dPQ4knSsKpjIfsUC74mX1HVwzvg
4bqqEcd3WN10BoVfZmRvbW+cbs9DC+u9ljWdfURDNWou8YDyuz2R+JHA2KChaTeBWgW2+8WUYue2
sD4YEPD4Nc4Lyl56w7nV9qPZRyDdG2CMfUHPNirIP4Ibem7v2e/7KviURBwi15vW3azkg5B2VzNC
Twe1HUthrjXAfxhKmIOGvVqUc0UN0+fp1mkFM1SWKlaGHLPStkWsimGUz1PmEZnLcz0P1S0IotgM
HQeN9igm8gkCBtUbMVKwowLAqZALYqfcktUkWEhB7jIMt5CVkQ4ESOkbA+YfKtxWHZzg2mshiY7R
MyJlb4su3MSMsE5SbWXQIOtm8RhKqsm87bWF35xFzO+uWF4xryBQsln0DUsMRNnved1jyzH3nvkk
11FM3F5KBh6s9+y1bsfjgLEHcVAdfrttZiwZuF4dI6NiOAemdbZU9nlDaTSNL12n0aoqJbW/7rpb
O8K0Fde6JQyZn5sdpWKyruasN5vW2LPxqUcWtdBG57sTokjxZkgu8y1umtj94Sa0vHWmsVOGcFVn
QKwsQaNrk3OXeBispdTIixztISpEtBfR5y2+ofSYIYVG/sVS8rNDQ4ShdAHUTba2GX7G5UM2soXE
E4jSVLw1U3tfanx9v0hoolBS4tgCZx2LqgVN3uHWM8PcA3Ke97YETjGaO6IIG40kc8DqaYamhM2D
mZuJQ8V4D8qwYFidLVAkrurA22gNBYmwY/asLrvWfQRosAk1tzvdnmXiQulRy+n+Vs3dviil17gq
cfqkSS0WILOZN190s+WXQpDuAxER31U9NW757jFg3KYV3tz6V5QJ4A0MAXwEqE4EZ8MMiQjsY+gL
MyYgLarroboroBou57teJU9Iwii+3JSnssq3TT5+1XxqldKJzpP3ODiBwQXw24M5Byu0UuT77tSw
l7KU4hMT5bCP+Gp7kjx1RC9bvx6/+6bzBTthQn+DfItjGoubhx965WVvZdWiV8k2Kaa7yuXWsvN0
k5HNGFYfaC7khvQ7vy/uNL38Os0Z4CPuu1u/bY4NpNI7mMUa2Z9xv7LH9DCISJyU3nfPkNtfZxcn
jfznHd64dql5m9lPp/RwSXCA7+BUaQQdjKW97PBbuKAKnRTOGuQzEe9sVkfDxCXBL6xDBvbQKdFt
kLaf+yQlHRwrkU0iencjO9fEz6BDEV2lDWpHyoa4U/DaTf1IZtAihOi70V0mc4Qr9LsgHl7qzpRz
XsFyoNymPbrmg0kOp/tqo/0mtWDhNKX2rcWPHYw0iHdT6WIjoCdfUAFb26GzMbz3B7G17Pwhh59s
4G+mP8mqa3FqUe0+my2SkvkFylV1FxO8CrXL2d9efIN33dci740994L848UunH0bj5T/uqcBdOA6
venH8jGtUolXJS8y7eTe5skZgqBAZl3y69P8Po1kgHpHQ4BDrG5oDOAHIXgxiYU8MAgpQQhZ7fzE
g+JTEFTVpOlHo2ti32X617xkoJCSg7HOQghZNxOm20uU+EReYhp+0wUoOKf7P19uP4tLKo+wSt6j
gijitBjvOJvWHmKRtb+9+9sfzbAzt4Fd76Oiyg+W1am19EqQ1DxGUfh/L+WAsY3hlUTGVT4QTqWi
BrJ6TWFQrrFn79DpJgVPfzVUhAKzCpjRMQnM52wI3c3gIbwylVrr2E1m7Sj2txfcQMw9/kM8VwD+
6z//Ivb5oDQB0TA009jfXoD7xc93XULGEy76/I0zzNgkAT88rVH14Gk6w71Sf2oSQ38qqhgBRg40
GPoStXfuHBMRvZqyro4W5ok0jhEi01QP9lylJ1SWy0zp5bMu6yN/rc7S6ELkZORoe2mPf0eUk9vp
evnSzWvz0TY08RiFermWcRitsRfLV61hNxuLioBFZ8SFctG5LTfU/EeA9uph4DNuf1KDbaxB+DXc
KHJ323UcTjCM5dNkZuUTeioHaByc4vYzhzas9TrsgzUY8XqB2v4MKDYnW0VfLb0gjHKlaA0l5lNk
nU1wsBLsZefz3MAbBf6e3yKw/W6oQKxRz5m0AGjUbu/6+Sr88jNdNps+sN4QoxCBN6dGD8L5ioS0
3ShMEA6Q2IMD5pHKi9S+n19u71QfPgOcTSiJ2MEdDHb2gUw/Ywbt64Sx4f72o9sLycB//LGsyV5E
8peuWfTSO8GcQYBJ7u3wGwf4mPSoX0QBVd1OrfP46LV+z7SJF3ccP9iOLKSAk/88im0x1M+2hhlF
XYw78jjWYn6KnfnpbEdP33ZWfMTJNOD2mwXcebsBcT/ao8FPRCCo/20sNvHY7erkYJvA4Wbt1cuI
pWYV4ooE83iNlCTY41zZ7tHnaEB3OB0OkY5zUvR4iyPDdNOFkDqvNregssIvtlHSeVsTZrKxhPYX
4pOMCyzOSdg8KXEO3XjNKFHsyPErncSFoAtJPTbwAZX4JiXzr5K6bW/izL3v4jY8JKkxLXH0KkDB
NWjHMv+oqrjbj1ur07t9b/1vJF0gMJOmJOTvdNfqF42LoQNQBL4/foQn+KTjtzG/u734Vv3Hu8gu
xSbzXHbODq+ectymedXvQxxZ9uMQ/vHu9jM7eB0CHx9nYXjscwp4PERizi1A8i6yyXYtNBvDUaP5
NuJsYKM7O2A9+1CG0VsaVvioqnoVlvW4M4L2VSQOV14twnFEhMTNDPAwBEc/cveiw5xBtn55LD0b
kE4Gd0Sef+QpJlZRqb/7rrVFG4W+bxfiJOxV5WWy0Z4oKkZjNOGRAmRq1CF7OLcz/d58teOB+Rzq
XlaS8F7HzGzdaBq4h/VNF+jb+r75XlGUt3XabdNAlOtPs9QWkWHzzA6ufReOQq4NBxoZpHlXOuWK
gL564TnNW2xn741032lMsPZyGnD+4B2l6nW06qVyUP4EcDyLyWYeojaBFmI6Zm11MWzTZenySKjQ
3E4JtV48UtzigUdhJJyXNhxWgCzLEhFtxIJcozJGRIjUynTOachqV8tvUWqSgMUvqafw01Vsc2hm
sVIBajTs7EtQ4jFjh+4LUt1302nfzdwA93qMUIot0oAKDitEsZyy+m3QkuNk7qdKMIwTzHtlVpOt
BxVaH1vsuIrojVXolOhhfafhtpE6VbkVXfeAByiKVdXhtpC2i6zWrLXZ+6RbR2xwUwGVWBP9on5U
RKKuqWbr44StPSk72WcsenjCM8qDR8UKvfph/hrh3Aik8Uvv1Iid6bAsld7mdT6misu42GV+/Whg
99U5tE83RC/2gs8ZClK3hkoHYXGzfElCNXm6UI1je7jUHn7aNkEkGMlf9dangcQslUZHaPQtVoy6
vnHqhwSrfDz1r5GnP5sUi2CH9Mxu1pLmQbZtDy5g3yAkqAQdsBAGdFdRYTCwszCQ+3dqkzVTzP5C
vPN0ugJoTR5TQdMglO4v/CL8vAKra4CvzMIm8YNepURAsTYIXlPMSJwye6fS82ljUrazDHxihpo8
Bmq4HSwIc7XXGB3ZABSRsUDVyXmeT2UAzGi5q9Qc7pDq+PAP8hkWbs4qlkyZbZrLzqffLm0YI+On
NLkJupiaUHd2ERKDxQDaU8TS2DTVV+mKq7JjVE/DDB2km4nlmpI/XmUdyT7QWP79pBh/DXKClzef
FDikBnkiM//x77y8QGAVBiSyqzPj0kEnqhNa1vmQIuWeDOcwIej1cN1BlLT6988W//DZaAgEH0p8
HqTYOVTkF8JXY/V2BtSfEpXMxDvz6b/4ICO84Glz1oR9LsT4JGGLjMq4uI648wacd+jCGIs++R66
gdrCBBJey9j9D3vnsdw6mm7ZV+noOTLgTcftHsDQiqRIiZKoCUIW3ns8fS8os6or81RURs/vRHHy
nJREA/74zN5rtwcoD9tRZeTznx+l/osozBIl0dAs0xQtRWFp+OdHmddjnqhAbzaKyaMMWxpEs2kG
m2OYZnJaxms5fuBS7yw7sNBVIRmrhuR7EXNEEe9ilrMdwRWwKuiI0Rq8KUsvZ6ZMeIwif4vr7C1l
VMg1sVJlirIgDl/JzqC4vf+RIAbi0rcv48C2Aqj5Ek+GYY8BTeGPToM24ZtFMPHpKQaEnkZeJsgA
3z6z1HncJ8ujNBVQcU3PKm6s0dLH6maYsHkT3HDBifkV5cPpZunpZWnYmPO86fVwSesG5974LC9D
xkivwPlT34ZvcHj6da1MD+kYbv7za0021K+fUUmTZGIIDUPUfxGsluOSGcjoYxPpRK1YouqhUaX7
XfQm9XKSgeVj0wh5hRlNbyf5lLlxqstHqVdX+igW3A6YKJsGnG4BM/w+byP8Cr2wTpf79TQwz5mz
1MiQ+TM/qa3+ovosgEupuJsbK1v14vydzULP4dYWKx2a4s+wOQiZWChB6GThW9AICOEk5tURb92y
UMSa29nxwNlf06OIaFRsJaPqkhmILgZCjMcEnpJZXTNuAycNwKq9H0IWU4mEpQ0Q7gvpBZw8NO+Z
jD928ROWEycPXrpX3BBUhcu/hylffvatnfCVxjDKmTkI0kLHytsPUtSWcX2WyVQKigfpaR2K+Vsn
M27MFBH/DanIgph5edCLTqzgA/PDKAAzL14p9JhXMfFRGc0lcn0nMORCw8Cz1qz28jNrL4ViIbVu
w1L4KmQunxwmplv42k3qKfd8dWYxktBgiejKGlwUNeteO28Ai2SyDswIwwbrEiyccbkt33C/EkiG
bMpJUu1J4x/ZEOyCYnhXBygKer4Cm3FQSmNbLiIBHfMLQyl9o9TCa5DxOV8earWFUvclDOMF/0x/
mnRMzxLOpqjvxicwCog1KvgfQ1vvyJO4/s3l+m/uKJJG+KmIE0CzfklzCzo0JqrQJBtlecrL3cDg
76jhrE/cS7lBpnIYMl1i+Wz7xbK8WxZmxaKkI3mbMLE2/Rv97q+Kb0uxuEkA6ORTxNn6lzO1nfRB
LyOisVMtuJVZfE/5vF1G38AK0SJOW39RnBVD/7RIrwDMvvli9ayY2t+8Nv/mcFcs9NYyFglVRiTy
F21rF3W9r+dFtGnDsUR5w6cK7GkMxBBlC4weS/6oadX6WfvQsdu7AZLzZplv6It+DD3Fwo/LXeBj
j2IXPcoqQU9MwnwnKsfv//w+Wr/I5C1V5MxBIW9JkqL+VYdLga2yBh/CDaZp3xXYoqOscMUl28D0
5WWZTVs/pzrp4LxthMvuQXIPO0NUa0/mGxlQ301JNHhdZGYe+gnDkZdpVATzwFTUyGXOSlB3gzCv
6Kwnu2El6YlDRvOYF4Jd9lazHZLxmk1xAW4UVayc1fCayA6wBM16suiFZPEi1w9CAnLxZyYeCBF3
n3reyIniMukDQDQwWEufoWskm7TKyaLqonDFx8LB7hpc9Uxe6Zl11MNpPlg9NreJvYWgDG6glvou
rvnYKBXpLLIkwTOzhOe6bFI3Qr7LFSy+TCliXQHyEDPHH6lozkzNtITHkAWuyD0ilEOgExzIc54/
WCHaqEDJJiy2wtYStfu8C761QuzWurLx47TeFI3JQLsYYxJE65CooOqussrykgKI5CrgtMoguG7q
KPoC3178Xn38tzXq76xRCpunf/l8/GKNOn4N/2PzBocqjOqvP1mjfv/OP6xRhvgb92cTLwclHLfx
f/ii5N80zcSzs3zy9d9Tof/hi9J+Y4Mjaajdqb4pNynA/xEYLf9GmqhhUmAZkmbKovL/44vSfvk8
GwY/icAzc6n4xZ+0un8pLFUyA1makyZkBc2a3edByUKPoGXhWt2lGwM5ubyqjB20oqJyu8f2Tf0I
HtsnLOoMoiYmzBPAGccQnttyD7yIFaiUrxnwajXIjA1EJQhgOTuEK9JyYISlf0nXBJ+u8jeFKBJg
xDHVrBtepc9qb7nG1nK1+G/K0l8L9+U5WiYvm6ZgNfurg6T2sRfLRMFuxNl4Ypd2Cbt5XZnKfTyo
H13dfS9oabtMopsWSZd/uSDufzVLqdZyG/lTL8VvV3mniGYQDZF+6s9FcZH5IyNCBYf11Rr24ndx
qU9q6EDyWWXfIZZgepxv40G9FL6r7kPLgQixMg/WA/P2+VRB5DhL9UG6q3byW3act8k56dzmCKBq
OHelA4HnOL3hhGaDrz0Y8XqO3WIzfhRPhE7fg3Y2vwJN1z0BgXrylQweA75bwwqc88Smn9MO7DFm
w0aQZXev1TW7EvwIbomVSWbAYXGV2SbFQEJcXTno4pq77G5YAULB77BpGSAi5KOyonB264fqSHkv
7Zs1elQ3ey2u9OvhR/zI01mNz/n3vBYuMyT7g79hN5LIdv9GoOdw151iD8R+/DVtMhd00ORFLDtL
+1veM79pLQQiwpYtffNOK9mROuQy+qCyV11hW78iRctkr74CgUqhgspM5ezgkYLKQqYCffY83c+w
aaBPOjW6nXPyFWAcz2zhUDxq6/mCOih/zoZH9q90j7wcwd30kr9BdkjgNdraNxnfMCewZUi7JPDy
2AmCDfsHGMlB7I4Lu5n9PYrBF+TAinKYUdyBbcvFsyquoK0b5/p12Ovvxb1/aouj/EAsHOd5X2ww
cYXoei+EQh/JyDkGOxLCgnt936OpcnG6Nahg3ggNN4kJsMNz4SrfsRes2IeQcgaSbXhvYw/QbZjY
se6y4H+RQTzTDTHFOQBpnVxjgJnixF7r5ft5DQPBI4HQArrKUOImffqHkgimw/zSoIFws5PvpK/h
QT4oAS9tU7pC7sy08Bqh63a8NsCSoC9eY6V5tuB3q5AN3PSrPqejPR5lAMMn8QbPUbsEW4OQdlzk
kcPAfpAc65HhthET+eMArkZoK2/QT2xrJzvJF6m0zWvwjiyx2beMv579K7RXdpPHqXRItOmQTmz1
Y3YatmJLhv2dcW5Ub6HnbvL3YZUD6t1Um/TFcjlPLBa2Tnyw7q2nubKLbm2UDkncTsanw06/eiLK
7W4vxyhInepUbPVTw/AAtV+HDsU2kt3wAh7HOKsN6HobWI/vQmZ90zfYwtkKeRY4YaZ4TrGyzvjK
cVDjQHcYgGuEZ3pIhfSPGrUNT1Bf5Z6xXVZAMy+kLQ3r+DBt/HJDNVc79RELUbcND0nskEgaXhWA
xCIjQc9HdEt+XeAF6Ks/02vo0VLfEqiBa9meNsDdmciup9DB/X5tXyd3M23Cqyo6LNXI6wxORusG
ra09+m8N3L9dV9vyoe+303O5g/Vl2daZjm4cbWENdFyEyLQGLI3Mwjwp3RVA2aG9hTt4osZtuojP
xD4Sa2eLF+lU/51Nltvfn09HtH7LaMWQJInbnPaX2pcAGlMbdLnaNEHr5tYMk8N4NqPmbwYovxzC
y6/RLNmwRG52sv6XyQTN5NSJPiFSOK4el19B3tJ2CsavucFhNTFlE+eKW/w/bdL/5uiX5V/vrqak
yoRoq7pqmKRA/GWOhj+UmCyrabBUZs/wEX0PdBFREmMA201XhFc2OaA2U4ropziw0J6ab4Uy5Oj9
G6dHAbNVy+mxWJaXEKz5qKXFvOoAqbXLijNh1zkGAjgMs25WkgLEMBIj1TNHGdKLLGGZwKFmJ1Vz
bJcVasouFbrbXlyWq/myZoUtylY6htGHoLNqmie5ZJuqG2g0erGziPUlPIxkoEubZf6Kq9wQgglN
Ww9cvri2mtE9BFojH6w0Z59Q9m62rITrZTlssSUel3XxtCyOfTbIFpvkQDulAQKBVPvogsGh9E7B
dS/IlY7JebYq2EiDRpPWisjAv4NfpycA6NW8XhOh0jlDjTIM1aAzDIgnpby/j4jrcHnbW44DEwFC
s6pqSdgVYgZPK7Se5bIWXEa0pSvVTI6w7x7loYa4WYgPCQnBh6ivVJDt8BZhe6De08hRNaeNVtVn
PY0SR5yy1RgRo8rKdxnvm98g9yUYbjHoEZdLDrNPiiwVRhx8KGFW8R0R6z6K+UqQE9JXY9E4tI0B
1oEmzRAHbnyGepqYC611QX0frFEledEjjDOz/c5IN30vMxppNfxKIMXHIb5XCuHDknlkuTY/avIb
JhIdN3L2WReqv9HI77XHWT6hXz2EgkYkYaFrKznSn7qIfB8V9vXgQ7tOdYqEvqFGq1X2d7r+oM3B
g1iyNk+AmZvhwpi9l6BKj9plLrEBqQhcR718KkeUYKdOpBlrxuYyhvlD7AePctR8xuaI2pcLeGYY
hf3gefmzOniMa0AkRwLgrkxBfzxLriYy2aFV26CfGHILH+CsY5pUZVeVs87LYlDogJKPIeGPkUyo
ArkPqBV4p01gQHEhrIWUrIsapkbcDyx2EKXbdYdHjk0AQUKFA2jVXAnj18SlLgrp41gSYkheIZl5
mBGsZIkuXQtJB0cl6AhsZN0JgCCwITOm7bHnHZj8gCpiRs+CiKN0yzJYdcMDIlVAFVjniK8rMTyB
bFrnYucu75noC6sx/YL9tTLIE1BCzR1yw6tn2BZmtVHvdXDzGTp2lqZOXkAvgs1oZuRgSBgbR8OO
621XR9AGwUNLr1ovOEYt2gmFV659xeHbPD7MPYDksb+azXBnKaTiGSJOjMgxElahM5F7lGj9GOn7
zKj1vQINd02s9WkKtbiwA9+QmfMtNw3kD3c4tszODohsUdBST8NWa8kFsEsN83IuVVtZz6dNnAEd
JHaXpag0dvu8qi9CEfhrlcgil96/XhBI0i5oZmlXcvLBrDYb1+xlXKZ9v5O6RrUJMWb6V+YeRIYI
lTYeCuQ1rGj5ok+yvEujmppNtlqEVK1577fA5nIBb2gsNbWtwjDyhlBM9qM6JDtDx17oU7T+/FVk
Puc92WeI0ZCeLP+TRpLB73/q5Q8+EfF+BnTvIJlhWVqpvRfUy+YatE/OVhlcHBY7YNOysIJAHXn3
kZNOtniaL83gUC5SApQb020OxdnK7Gjdw73n4r3JV+YItxhgslsfGBAf8PywwdlDSdUt17qfWdk2
TnKbHvjsV3fIrMfvei15PRXCnXI0bzZyMNMWb8Ay1VP41tyB7DxgCvaPxXu2p2QX2UPb8gvvkf5i
7puHcKO60aL/5Jw/GeWaTR8nfQZ4UuWFcsiSAZRSE8dzFO8tslQpT+Fr6TvK2X4hzrPx2kpnomwD
BPN2fZMQVBtQPHGpu8SbGxi3bO3dvDc/zW31FfU3GC9J7IJlVzu+sf+uFE97Gu5ktPwMxiwnT6h6
oCC56dFaG0/FI4V8cI9r48lYG2vxFK2NGmSsS4SRdVa+09c5XiNneJ9f49kmRaLxChSdsY3CkLGN
BFNo35IQQ6uy6vcyiOGAfD4OUAIO4qPBZFdb69KepK1AXk3DZjRXCtUV67JmL6lbLebpeHWLq9sR
AVTZnKUaxCg2wiAAMOmgEGSbhrTNG/R7TXJGnt654mzaIyj3gKKFgm0wNQ24nwC/dcbKZZoVwInF
GbCGy05xeoTIAw1N2TKTrV/kcq1IJF85xQQqHemeI4S2dpKhqm35coDpiKwPqL9GbBiqRnd44TUm
L3aa1q1oY0mXeT30O0jBMtxUkFw9gkrEinbkRWciRzBuF1+ajzpgX7+zNOPtYU6MsgWFLcf4ydJ3
CYrRYKPnl6HfjtZNOHKEWUdN2+k3ofT6DZdFJmx5iY3AzoIH46h+9tg9E4+WrC13NT7gVnJmakbz
0UBoazcxNoY9ik5POM9P/on+qbnVGV37pX1kg87vDl4pfV/yu3Lbf9KT5Y2jfkF9OuqH7K0rHBEI
w/MAiNMhMMg68rHB5VRsCHgjKL64Yq14II4Ddqh54xOgvGc0a7FLECkaP4sNLhf4FeK66mrH5KpR
qhI3Ke3hMxNb57v1M4xoOEwlj3/H4xW7g8wOm7Kbl9obgTqL9mONBQdffbWuroRSTMGWp8mP7vv7
QnoBUJ8Td4UlX3OjxIsThxfRoJGEYupod1geiDvemXSg4JUK3qkVP4M0YN6gHBDkU5c8BfOaFC49
WafdXnhXcy+6BBIJM4z+1xWF2NE6TcwrwTeNh3Hb3yX4+lmYezScvmBX63rfJatxh0TsQOw6lQ25
ypYTI4G+S+/8fENvqyPSpNjOt8U760Wfbs4GdI8lG0Qx1f8McRh2I5lOtrCROTO699hTyY6iMw83
+Wgb6HFf0nWrOxQDNGCDR4gIg/1Tu16MEIOLtrpBnBc6sozUEGshl4gTENRzV9GQk257sLhqaFGZ
C3jpK+oCaXBGzQnPdOREpiaP5K0TbPJoWk73TMgxIFLTUbaNI72Q/rnWr+maYc4tI0yC28c2PUQr
5ZozV/CMu30heaQaZd54X4k2pM0z/cytXcXbKHLUQ8IxRtA9elTH+ATdSvrGUeXn9i/q2nzlOZzp
dM18E+6w5WAJKnnWKWNUz9oWhTue0ONNNc6dVV6sxKN/wdWBgJyurnQGl7a8vTQn4VbttQd83+2L
eUZT9xpum73PIIUy4YwB3GL2zKndP6B9MrFT2f7WWpEG5mVP3ELbe7Ry0t24IoTgWH8gcob6Jx8S
ABInQXFUyq1r+d652oETVn1UjtGVuLSNKu8ANaiT50+2DJJEJOXsrmy3pXivn9WD8VA8IT6kwIxy
Nw9cn6tO29SftAYYXff1Vnoxmt18oqU7codhFEKPGL2zhWoJ0wm8kA+r4Rq474grzZA77njdM1d9
qfY5bgnVq18kaPJodU/mEfl8La1IEgbVHAqbEX0+QnTw+Aph12dxvCvUrRw7y8qBiUK3gqWv2oiE
4+KOrlL6bKp3qgoLc057p57DRwFXnA3A7yyvrQcpdEGhFXDoRbarKK0dSMidXW9D2SXNYryLkKli
gz1WxzrkhnTE9Cnxqfzua1fZctkFz/NHdvw55sCB77JXpitDbEuvWbChLLK86T5bF7vkHEQ7RXpH
mh+jIhoO0etA4ZXu55oMDwxFe7Mk01Y/cPh30y5I9v7w2GHNCYRvm8x00/AKOH0xvsqJFuwx2fUP
kxd+SM+C5dIRDIf0xgRCeZHI4mHWZUundDuvqrMEsp967hy8cl/iMFCUN6tfdYf+VFzQ/msfyOBx
QT2LIiN/VxcdixdgsGNuZZyPAa0gZjXJS69jeQ1AHOhOQn4d95ZixU1F4rS7xa+t4SQnXG3TeXzx
/QfYOwkF6Fbhio1l4npdnFud7b9CyCPmJgcv/15di9fCv1OfyugS35vl3tI2hNLelsJTWEVvI4r1
FGiAW0t2sotPs4K41eufpU25Utf4gyCNMBDZiOt2S3vaHZYU5Xpdyavuy8Tcm9scm0HFYsrubuaD
OB/9ByyQnn/rvtDOlVQBj31hs8dRapcPSnAUvexqQNK+L87kPV9K8sEcgFSJXX0rq+61ZL7xPe0y
1psI25yGpm7mZe/3LEi4u6QP3POis+VM972IgH3b7iJvegVdWF051ZWMYxKM8K46Jvv6gbht7iLK
xnzSGVOiQTkxUHpTVuIX/yFp6yHYgloHJ0nCB3EQMfY2bJSPMtPLvXYBhKCFqzA9Z1/KTBXrZV8a
1OTkPFv7RFrhXyeIzjgG7J/Y2xAhQJ8gvqqMW4B29rNIc4KpIHiZ9Yz8FG5Qqlc0q4KPXkRjOyC9
qJA8JV0NWHC2Kwx40YK2Zv8Zk72zlsgXO0w06C957viHWvlu6o86dOt7nhPeZAKs/W3wRQ1DIDhF
wlnJbT9wUqqEndF6de0RiVze4o4a11a/fN7GfKeR+sOlf0XTwHUcPvZ3/SdEwlefmJjAmd+rL7pG
q3GL2vG/G301cqMZ6Jl3zJK15wCU+3IXcqS1sZsP7KbuMhiJtuQOuj0cyWW5AYvO1XUhrEhUKvdI
DKpj5MEPgOWpfhLygGd3XYNN2KuHasPAj+MF2uMxveXbeB2OTvPelYR989CqfdHgNbe5U5zMdXU0
zb24Hr9AiBy5KgUkRo/zITzkH9ZjcGoPWWyr79AAnuq7nqsAk8YTEUhT/i3N94vPInVovaZ4m6MO
qFfjh2GuS9YUFq2MjZkcwkvjjlEG88YMZHQbk4h7TuV1HpH/7ma62BBW/h4xsrQff/4B7sahx5i/
Fpup9tqUu223/OvPl5//7+dPP99mDAEHeZKQZ1p00t4aI4lAq+X/BolR7vzpPg3azZDF4RmqO36Z
UcGfuYhzOGfaqgF6KNZETci8XqUSQKYsdYlAnIxa3sTzEZ+CcOSDnaE5yUopcjUjOUdWuNc1k8dm
tUxu1Uxc9QJ3kBkqnu3nleriFUccgiiN+ZHM4aEXq0iOqagEJLc+WsjGMGscpiLDKEtjzumHAb6y
9iYleuhVXTM8SFmIyQmLQCUzYRctCu6WxZZb+SgECbx8aBqiCAvffJNDlRuXULoIOBDb1PiP61R2
ZcvAHpfWDM1lPwMrOYboflZaRbKDEKMtiQIUyr3i16tKIyq7QjYB1aNoLxXVEcocIgdi065HcE3p
qNKuNcNe7bivl8nMIMUc9mGcnsGjk0cpSv4hbJSbruIJnjkfYhApW4DwKqK/+FIWw84sjb3BzYkk
9T3kGVdCSEj9SIU8FP45jfxXVUkaoqZyhvXwRHTw+rTb2iolJy4o6h25Ctsk2NNf37elmLqySqz2
JGeJN0UZnchEUZG1ZCwM1jVcmBXxwvDpzV1jIDktxxc9yeVtPwjsyVr93ofH1NX1Dkvml1riU9F6
/KxAW2LCKGEcMACJOzW9qSbNip/0Frl2pYDArq09wR8vc3DO8lx7ybqXRihEqFHtLe9mxsuDG8X+
Y6V9S0JZY6hJn/ow5b5aJbAlauu7ghkuNSPGTQGGipjzGLJJ8qpR9QZSjGh952cBRsOmHcGEV2L4
PaOiltC11maQuuHQhxufWV7VzdfKUM1NFwv42gST2beOx1sPhudp+WUycIpEAvkLcZYJdKohICUc
AIgQyjfBiWKZEMJQ3ogl4+lIwa2dqPi+oQzZNWFU8zN0muc+D48699DeUpg29sUzAJXh9+/NYu1b
NLeJhJq9BL7SME9DEEzLn5qnVBdh+EziYyuqL/mYbLrK0zF1qpT3FXedabaeOJVDtLABj8D4kPzm
udCGXZjREJc5JapStNe8wr2TqwSiGoP1Xo+uFPnvqk5pjJZmbyBTkMqMDYKK4Uy9gYZ5qTsmjonK
AguNFXL36a7oO1JHaRlkshddsiQMYvDStVRnwfYSaiyViJmlZwyrdSFFNDMNxuHKOEM/fyL4krbJ
IJ/MEG9JCSIDBAVVsb+eLOZBWbvVItDAMmHUVtxraEyv0FhSQt44UlKRbjls0sJFRO21mTJ51YTH
mdxRoCQwKHY9ZlPNCB6xay0UhnVPXxq36KAkQTyP3KaaBp2rQCBhGL9pqoQSWzISz2whBqZKslaa
kvuibJFh0jO3AFCWb5uKid6SPs0R6SlTZZFa27lY4wju6soTdodzNNRXqQKu3hsToK9GwjfWXqyh
abjehispzwSDyvirE2PSIdWztkCtFQ8F62TRCDbwE2DqCIs+7azw0nJ1gmioVUparVZx2SXdc1zg
1vVTdjGc4dmdVT0pJi2alMc3oyXXSo19IrZh/QAdeezJvJn1xvVlrEFmLq6Lgl4aB4KMF0Ugdy6Z
5FPJHpB0536lW4uJz8AcZ80BZKfxITYhTROr+FaldK5FmF2hW9tRz3sF+bEGUAO5QyXWqWTM0Lb+
F+J3V+m7Z0JHYyQ9KhCSNI69cmKxJqrjrul3ZiO/hiOFbNneQD8HUnlkr4FqDiOf2TZf1sjinqw/
RFYU+PkBGB2zmSw4OJcCNTkMqwfRMiGF1et+0Nm0teKwzer6s0x31iS+BUHG7TTvBHwooGkwyzFs
MtJbIqyahO1vrYWHtOhlxqMpBQ8tznR70ycLKFNFYd+QCpD3zEkVQb5rO6YiNa4dtq7DBWgHhUcc
nUVk71qqZRulYu07Fh0YPeshqGN8aBA57A6IaUOgXKv3Oz+uxX1RC4RXiOll7NtbX+KerDJC25Hj
0ixTE2FYOxeC8Db2nTeFyino8z3SidMwkqqSWF0D355WUgLjJABKTkGIOipZ2DYyn3rjJ+I6NOiJ
8yBoqKNSwy2s7FqMA39VMlarh36P6v0qGqPboBBKGk1aV0OaslodmP728rrhNLNxqTLu6JUj+aZP
aT/hv1WTDi3UTtPy+W3Wor0UzAJkTemcmdSgaVteh5HAtU5vH0aFCa4/GGd80dTiKge8vDg6GlT/
XUrfxK41UGmrgLmtGx8HXKXArABXqggk1DLoU1JLwkmSb5W03Pdm9CDw/J8ihudw4F4SIwkX2SvV
IjcyCXsk27ZB3Kogc3CdYaTAEuSQRco5VavRKixp7I2mpsH0ATZFQldsYzI5ujmCohXE0conpuOU
jMWuj03D1Yeg5y2x3HAGBKOw14EeRwMcLYkZAAfUxIqdgTRLpyiT7SxKmwyaqhoDAzQFSbBD/FYM
x3VCi4jNRbHhDtB5klluHAxrhaP780oJ6cskRCyOHwv3k9pmW61UY7fG4Gt3WbGqwMSv40H+HlDx
NUOKy++xF0TNM4lTrqaY1qHBLymTTdj1IYFO+WYy2wfgPcw12xpnurlJjSXZvNbOQ8Ytl/SZbTRa
x4SXCN2mQXIpSHWQHVHM0ipNo4dqQmhaNdqzPOJmFJPslvjidajDaa3pGos669kQAwZ9/bjSlAFR
ntVk2z7QX6B8M3WIBVeTlIQlTQ4oXjVWvN3DqpBknNeBZus6MwFzmVlrcnqZyfsLy/mhTthAcLBr
qieVfIwzdXg080JzAlP6hO1Qk7TbrJnjl3aoltWq99tL0GyL1HjX5YgEK+B7QTZ9x0UQrky9N6Fh
6E6hql43Ml+TiF5i5IwQWm8mpxr5VBvVh1FV3Nl0LgmMxJnbjo3uJitpAafLPbH0eKmuvtgFd31H
o6Cijih88F84DB+SLMbBabL6skxUQRWr7KRHAoF4LvUtd2SjMQ3MNYLWAMNIZcDBdjDEEVeKdfb9
Bo7INM/rKO9P/YJsxtchh1gK5xrXYbO4Dn/+9Jf/HBdjYohDMViciotlUVqCjobF0Pj/vvz8nbnY
HSMxeA1iPyPzjC9VzyeAAwt75GKU9CX5JnaFsmvwQiHOgxu52Cr7xWApVlgttcV0WS32y2AxYsaL
JXNcvJmLSVPFrfnj6SKTrdiqTJ20xTSWLObOny94Yc9ChvFzXiygzY8bVF6MoT8Os58viAihz9+s
xUQKl+aPLxHyAvXHarqYTn8MYT/WMG2xpBqaeMl+XKoKflVxMa72i4U1XcysP9vu/xYJ/o1IEDCx
jtj5n8KAX0SCT1Ed4NlEnfyFgr6dtp//+3/+8U3/0Adqv8mqzs9ZlBCmjFThnxpBU/kNeb9qqJaB
VlCzFkD6HxpBxfpN1SivRBFJgy4DNf+nRlDRf+On0TQaC8tZljFq/J//+hj/V/BV/KFbaP7y3//K
+5Z/fsufVRr8fsUw+Jk8DBEj3581bGZPfhDYLGnTztVZt2ho1YRcEONOaxl5tUFMpdnla06IdTob
+5YaV+2ltZ5pjJwyxW93Uzx0uwGX3FY2juQpuJI8DhtprMtdUdbJpk9kDxZ8v8tK4drUTHp64TpL
KFe0rqPtY+uhpDBNxMlN9d7FSX0xIlabnbmrxOZBZy1nMtVuiMWxjeKAF7xjtnBMvue5fobR8+Ib
pbhSLHpFZB+vQ3PP+ECjyKyH/RzxyTXk8jVuMNBBHNhlyPCCUr9Qb96ZTSPhvFO8nnXKd9SASzV0
nxlfzpDLMPppg1gTPJls7AYR4hHqbJozAvmK3MAaW6gMpYzOJbgXo6QajpyhqrmdwfxiKwV+F5Tz
xBByUQjl30Ymstrjm6uaMTSv9OACP3qLxxToUxJfavEptT4VzXpU4G/FkXUdJYWQnX+aQXn7LpHf
16tAkatdtHxBvJUJMaJqbcy8OmPsVnSoltSW4T/Ec5DRYo7uCK0ChmzRh1dj7dCzMH7idH2JhSFY
zTFxLbOvAuDi8csISr2ay/5K4/xSaC49ab6fDHgrloF5kjV0WvG0s64TdgscVyvU6F7uGrYsfl7s
e00gfizEXkju3UaZguiUie0n5OGOuVA805kQk0oskvQ0zdK2nCRXpuVk5ZdJG3DjKN7IyXFJIJc2
ZnyG9CDbIJSIKAvVUz/V/hYgK+qAmhOQNOwfO2knUNnMCu15mV9JIWp3VjA2mA4kHooa7Hti2SSn
YvNRA0Hd1iMFxgB8rbBc5PToXQLplRzyAutvMuDyl5+0KA9XNJTNLhpr/FTowwzefhOnt5uZwXqK
0y9tsB4HTLgMCz5nU3gPZ79YDTIqTNGnySHvMk7LYoewZso1heS0/K6WBuYKEvuLKGQWRzsczbA2
M54Wy5nkUiDLXyVBjz+K1HnCOExHHNRiO064dn/6nJrJZqFnD+WMTaqQpvdxZFkay3G9s7r+LtD7
ZG0sHzWNvbqbyzGYyNTMdz9fQFmhvxTMxsZgUO6Q+8gMfSW4F1LS7trli0p3kA0MlyyJBfyY3qLa
wiAOOazWWGJijMnajwToCL4rAGJ1vqTqUiJm9chgrBZnD0fM94+V+ed2FeGX5niJeKGLT/xGz3Um
+is/9YKOVTEzOca1hSFCKaUcEliD/HwBmreNpnlYa81U7ZrQqHYJWebQPcfMh8Yk6BqbVQFqGzOU
jVWC7lxemP/L1pk0V4qsQfYXYUYAwbDVnSddzdMGk3JgHoMAgl/f5+brRb9nvZFVVmZlSVwgIj53
P25V3QUw5WuRD/ucrTA7Nqlwk/h0Fd04BHGVNJupBkPWQOk7sc4/9hq9jy60+9DP/e1QyPuuk9bO
j6Ast/lD0MHjUcBVVhPdhkOSTEd4X9PRoQKyHEoOMk0Ee8OmuNDX1zS/1VdhebkbWzQOM1U28aN+
0zOw2QcaM5evvA40GwHrnC3Sth/ta9chgLCNAPmimbP8+z4z+Zwl6bQdG9TH2r51hjXjLu5ma5NO
6XeYKg7q/CERMPrqq8LsKRtaLb//xeKdWzY+ZhrAwYzEDzgljXgr4M50izpior5vk4BLi25bAHQ5
zNDY1ByQoL7dKJ0lStImit2Zbo/R1IN1sqgxpBGSoAYDRiMe6B8D8MGrAEVd/ZjAybZtg9sAOqnk
XuoAG/CmsQI+pS4rgmPgFg3Dodw8lQi0vl7StaysBS2iSfz+wXNCvBMYXssyWE6IJD437zaEHnxc
2uSlT+d6V0bNSKUSZyi3gLo7GXFksLjzU8WHIYvfjpkSmqcoxpWTaU6DuhFyfHubmuLwbyGae++i
krxdm6SezvNcPNdFHO9iqroL8mj3s7Axb0fRLhF9/2Z6en+qTn3++1WSqnwbuBn1OGjgbIUvjlDe
Pac+VOHSSpjiFAjFmjKvOk646pyq1klkU75ZCA/tGUTgmB4rvE2PRUhNCMLZCEOJUWpzn/YorxXB
NCjN8C7JYrvvXNo7+uSGk2FUdq5xMM5OQVVhmlF7veBe6QmIMIdhyIqkLBIkhgkfcxJF69BgYAjz
EYdOgT4fABpc156Fq7u04r1yEbWWxg+O3PjschWCj1qa5CFJf7x4kaemY7hr+lZs0lk/9MsS8soH
WpkCab+TPFOXZk5+2jgPma0X074Q4UH+28retrZw4c89Lno8IkiKDOHe1eDZZxk3cmtx2Dk3kHfu
9HI7+IbkgayGXHdcolrgEFUbR+VvvikxhLuKg6KM9ZE1vSM2VIbHqEvffVnV50QDaWizGChEO/n7
2eAfGxrkkHmMhmdp1hie1DWu22saNQ15btvfFYPD4Z4hPCasrD1W4JhcVhHGQsu6K8LTlN3sMFX0
kk3C3uNZFbwndHNaQiH3pYX0JQD5XMgA4Pe4/QaXEPtvq3e8lJgpZsVDmjkPOeSz59qt/V2jkidt
xeg55MvufcgeF0gVd1lm50+lhjgb2+gdCcEjy32LhyL+UhK7SDYW7aWnxm/Mi+fRXY7klRkMzQDx
xSxo9guy4buHp2BP1pEClQqfDCRcSqXQqCswA7Pp4q3d50g2HsLi2Prz0+SqQxBYJCLoJ/YmjmbD
2PUndYrcBAjxiDt8Dly1bwyf6qJ7tnEi2k/h8NKEutoAbdXcVuW3paMnFxgI6Np+peXYQQYOzLlu
zzrCHplJWv10MF+CYfRRFyOKURPvugRq2mbFVc9ucgg9jM/9yB/Ck0niK54+9RImD1Td7WqnizZy
CAnGccvGo/vMR3RcUv/M7nR4ohUdw6iwPkbMb2sRUWRXJd6FIdouwbJ2BmGerliFIHBjRVluQDdn
Ku+pb7fXphLNyVHeM11GCTJHb11T8r0Xy+fVGn4ZxkMPbCKA/WFr22tGo3meg4ssAB20VqBfR4+4
s+7z5ihUpl91SCoXKgCQg4VOXo+nDc9s91qJj0XTlgmnDJcq06u0Dy6ikbDPQ8PH4QQeYoqb+/tc
Ls9DlonzUMCbHezGec+cXehqeqZBBK5EAD+5HbKTFTksvnqoznm+UK86WsdWOUxzKEPe6qVg3e/4
FlwrbXcgZN0z03q5j+fobM82I0c5uK8d99eKkCISOE0pPYeRa5bTehj1LVpT0gx3Cl/ybmqy5kA7
ffg4j/01ys3juET9CyUg86YLXH3B/5sc0y1U0PLU5ibfOm0evPau88Wr785tswF/0ABZHGGvSrnj
2IVRrU0IiV9m5Tnoql85QsfKtRDul1zLD7hMRfLlAIq8ojMw41M24eLeGzD7j+HVaPcpMpHc8MIP
NlajmNTL1N/KrB127JtxDqsAGRWkwTGZ8T5Y3tCDAsEktxSuQzunEc9Ny19X1AogYTO8Dwo/hZ0E
7atN9TvuLC/9LceWR68NX/uF1raqWFlz0L/WuSDBAOfvtnK2nyrH6lmj8IOuKSEWBr6zBqD1E1T9
eEQLg2XX1HJbq+4VjmLYivQnn/qrZIadGV70XuP46xjyLZICc0twoniiSmj688BBhwLfN5QI+xC7
dbmWsm32xWLvcLJavKZ6quVttVwy/UdV2A7MFLB5SlnOh4IN8ehzd3BdLSuNtnXFJjnu300s6EKA
c7Vh6zEiGVL/KCvj7a3BUK+R+iec0wW4SzTVSAfhR1rFp6z05aMxSK9u2J8Lsol3eVSVuyLo5vuG
WD9/S4xj1EetDCBHjlHiXN0U+08WTcmOc99miWfxMXA27JbkKZkTJkFjXe+bKlX8ELY6CMF1zxNv
0w4Bgmldw/2qVQKzI63WduuO2zINBC3rw9/ZbdJn6iq9lRtM7yD0pluOsjzY8Q2mnsBJXtxLKFCY
cIFyG+OHWKYsfhjL+FGnUvLkWH/r1s0PvnXQLR71nITovzZ4NWC350ajA3KwYK4mk7cPDQzAWFkX
xzLnnOVT8bK/BsCkGPmkEKRBu50oasFEyBXNbN+6sPu6JkXKychhXN2H6sAi0R0ZqWaHWsqflELu
rcr9AE0VZqFOVLDLRtzAFkPNC90Pj5keXqaoLfZsf0Oq1NuIU3BybjugcoPj0EgDZo4cbLRXC39z
0Ll/JfUUmDfsHlxrjWY8Tew3WqGe+pyQsUnxlFU5sXrekgMz3jw+gh1r10FSjSsEVJwrcXI/V6G+
jz8ZQWDVjFS/rxhiYERERqsrzz0MJnjMlDXs55npZTISKgp8sAoepLazU1LFgC7ByuRslG7gz6TB
B7y/HSD98rWO7avljdyLQIfTBdwoiLWdh+qQRnxqeZvzs8l5XDcTTYeSMsM7bNHOse6ak5WMPOoT
S/5UFedo8VJ8dQsXmZZYKy/0owWFq8kFKSfb2bjt8GfRHhqvg1OV2ed3nwBnmbyxW0PJh0C2YB+k
NDY6CCqDmf7VEEF9/VjM7adIHbMqWxjYCeTPO9F45c7KkwlZFs2zQsDMi9ylWke667Ad5720QxRS
Uz1kCL249xpnK8CuHlug9rADmpM0lqZJ2znFNFqj+BfTOYinq1cPmylYoseozHETNcWLVT2BtUyf
odZkl84TD7aVLMd2bJ7AqkdwsxOs/GBvLnM1nqucjV7qBecm9aNrKjsSmuM2qmhvMIPnnazgt90M
5uQUeLiCnMqqquyOdvM8aUBdxchvxU6ygcOeHCqrzA6hM3HsdpKTSiABGuXGLx6e5DSIms28tF8D
pNIqFw+gz9JPFCGmON12Tp17BaOJ69TXFEja+cq1+2obyYI+79uKG8Rgp6qZVvDB2M2qpHBmDhR3
7wRWiS7QnfLwT6c+FuK2xw5Zew5puHA45ZkLFJ8myCZULyhOGLopvUMiw8NC4RCpP+oPNnVRQTp0
y70KIlRLmX+xVGPdE7U5+npa28AsDikmi5xT4EF4/is0WL0rDKotOEXsO/bNnf6Kt2aeG3YuN9D0
fKMDF4o0bFSkb35fsq0hA792uN5bloC79mcqkhmYLdmLZRwhoI0vuD/ARRWSstBO4gfw/nR29EfC
49pVovol/QJP3DJswd35lyzX9R3cdb70vvPmeodURNGrE9XfwNHC/RItbF4RtZEHGKn43WWokRC9
StUnLeqWVIduv6HbP3MlPjxG4ocmO7EVTB8hQTeK5YdRQvmRDvedU5v3OFnkgWfOXZvOq54qNzxE
TWIOVpBTqqDfKDkvN8KLWA7S5ip5xE9kZJ27vhcwyYcwRHFLacp2SPSo4Rdf1kt789O2wXOa3zwf
49aaKN8Ngp47/hbW6J10PbNdumaZIvAxmmybMHbyLXLHHlfUTIwNY7//9IMKKxpq+SZ1PXIK+fJU
W9kzjCm8O70V7/SHUfnI8Z1at160a/4d9P2GXKMF5tK2tqWfTdukkMwHB6xdw4DSDThwn1LwCzhN
YE2vFrrkFwwCfEwVlTYM/Ebx3S1Vs3lwgvl9nG58ublhKdSohBqjNB+5uddT6D3w6pcPZeXDmgd6
t/Z1+4hGEZ58GwemY4XsyOS8pgk5+3TS8cCBqvyqDCpAcMPbkCW6VJGbsVMnNKBmWoqWLgWW2zOJ
UbNWV2Ezfwn5sdb00/+WlNuvlt6HWNobJqlWlZMpHB7rcHEflAVNCgxUhYjC2MOOlN4vOT+0n1FG
MUuj2NbQJNZzy3UNrmlcCZPb/qkSTv0i6dbCU+O6Y8D64AHk2OHOGVj94evaUSZpDBB4tIwONgO4
pXJBt++SS1mXkHhZ0LXkrRzWCNVORbC1iM/ojc0pD2GXurp6kTTaE3TPtlp7z9RyN3A8nFMPDHmM
5EvTLfG6Os4F179Ln8bbl9Svv7pgqB5lxQ3Kqc9PWipwZsBaY8TaqMQ1staBRiIpqEXrsNMmabEa
TXJxEOIqU0DmAkNypxqXEkxET8eP4NT2bbBqLO6wps1+rHHCsN29C+3dd9p8z5nz1Sd618dSgf1B
qplcjfbHGysa1mk5uq9cZcgtk75Kp/2cY29fzMy6q+xxYR1kn4OoX4fuRZLFYZTxg3uQtfO1l9FD
G6YvvoOafIetB1ukr/56GS1CTZNuQhsHc8mO567GSzD7eAQdudOTPjG27kkbBTOdbsOa5/gVSOOl
LrvXtKTfu8ms17rEAFR3eJWdop3vljTlkdOfriG7O8oLXB/yzBnQnNIlDQZDkfBAXr1PDhvrpG3e
JbMRi/2GnOjOMyNVLLjyxcx/1TbLp5M9pDccSVt+cE9+4Sgj8V27ybb11eeQetnOEfFbFOe/ihkx
qbDsU2v0tGeNX00sAA64fHgvbLIdc/P5iydpGJwyo0DTnHGhYz+CkYFjOmW8Yj0FosMsPrnBieHb
G10vDVU8dcuEAMdnX0FcNS3UqDB/9SjyckqMCQy0OWQ21rL2uJBrYc0brayOVIaDq5GPz8bXoZkP
Yr3xY7aY7mqY+GGHavlbWiHkUAIG2GJrMW/C9uyjDxZw+xqv1ftAAcVlfvlDucZPgJONhgBSJC2v
WsCBIMAseRJio0QCTWpQESopr7gZUyWuMVwjy7qfCz6n8l4jj2+S2TuxZ3Ci/hhE3V548uR4FR7r
pThrGIp30tTElETw0BRMacYetiRl5GQnZErXsvqKi/AxEMV4R0413gp66w1yCL6bvUfpHP0lm4Yx
C4dpfOg5iWuVnfq2/ZUQ4PcXPHZ9N9Y3Rlk0LT92CZSBaUq0tXN9klP2k3gTYUOCGszvHnLbiIMA
CoFRlRgQdkgVBu7Z57dcX+BNBy61Klr1J+7kdF3wgFUi+TU53vjBTiXnFVNfgDDupnh6C9hzrygP
SRl436qOXC5t387w3VrdfaGUQ3yzAnz9hpFDZy3kZfjZiGzAIr3hzE3EE8AHN67JcR7mheCQzL0b
7T90V7YH+Bpjw7lG77Bc/RZ24uiPh6DT1Zft3kx11l8rd/RRL9xxQMGTg8QDj90OZM1QGV5Ucwyc
HvKuCQQgq1G/ptE877pWPVBHytDGKc+Da8GGLEf6X0d2ZuXAjYC80b1ItrSzIBA1wta6a/hvvLER
GESwvGQpp8/a6945kvWfud9ybkUN3seS1J20lFrNcceVY+SFqXjWe6tYsONWwyV05Tmq20d2dyRj
HqwFgdyBcbcD8YiBzMaE2UUYFvy0O6iUg+c81vd1C/5tHlAGKOKCV0anmvIeMWXwmqle7AXDMrDN
jDWMRF86hRbMTCbsXWORLb0XihfvDaaldXNdJnwG9g2URVviKr+veqpUJeXN69Sn/U/l6TXpEv+g
xuUrduwf7bQTdz6HJM4xP7xuINQ1O6Ch052rfpKJQuIxJWWrb4v6CE42kc0KKly7KRVpny52+23k
p8FOcf/lZVKea7usMWpm7HVUtPWm99TEfHwq2YyYGQ80ZFCDU/fc7jU+gD7+G2fLX1N43qO0kXOi
fAaRwUkyK1gUblMrGi+auyDjHWAv+Ghkb70E3dfcsjAQgP1IJRUsCvJSNz8KQyW9cpxvv0/kqcqs
h7pQh2Fu8mNpi2HtUY0j4s69j5z2hzuiwkc0xm178SySIqEtigvB1uomLBGQWobXacTIavQynPHl
HKYhWk8Dhkompsu6avq3PBrARzf+CrcYAIIBRJok3hb45XddEiFkMv9mmhuObunEWmcG2H9v/HPQ
DutlCF5VZ+Pnj5th49uNAgHknFw7x5bNuIyK05+oqSY6Kr6adBy3LvOAvcHftaXWTuyXBRcMA5h4
3x20P3HMmbbwUd/drnoJmDlv4kjN79OUk5lD4owz0jDOF95YuWoXmC0jqeictuB9HwRqm2VO8iX6
cOPTy3ANiGsgSxKlgd9oeqJJ2cfItvKSYwQyFjPYxS9PzOCrVcwYYansQyvY4UWtgQjj6k3nohJO
If544TxZvCM5H4qXPI5Zj9r6mMT+0aR0S7gR5U7kk3km+T+12virdm7+1NLT28b/PbUVs/PWSwGn
Wg0jUrb+XXXVuIo3g8EK66DfGbaFaEl73TiY02a9skccZlXcWqg3+mlwbNCyOdxcyq/vvGD6Xflp
f7Qq2zz6Q/A4qlvOb+62Xk9YUPr6JoZM/X0pAujyJzt19KNxGkZV+Gpz/lxfHHyk171XhwdG6rTY
4MxI0N5WMPLMQQKGb/OxOopJv0c9lmfPeVNqNHfDHLyMS/PqDPrZz/GMtmqfFP4+qabqkIx28dCO
VvGQsy08ShtbXTvap9BjLpf6I8Ef3geub13Rvvz2UvUDtZ4Di6wdZIcgxdFkgIed8CPUHzUmyVbw
8i5U+DBXUKV70WHKcg+hlYh7qyBInWHGW1XZWyFdQK1MTXoZ2w88w2yAO9YtFpqV8lp2F7hPXX++
HehpipD9wOu8AvkMLY545X0IVHFaOHWzsJp2PlAw+ogfm32h133oX1llj3sS71+A5SjWsyuzsnUJ
j1ly3TKCF5zTN9YIBkYzhgwbRhSwmNbzAvUVrwCeUk4/S0VoJ8f9KY3z2Itsm9dZsqYZGJWiogbM
4uNRez8mCeTNGqIBsUk4X9spjpk7lO0xLCyx0bQVZHmUYuBG9s+7ddkij3Sp95pE5FegJ5yqwj3l
AVsv25wXC0W0ywmDspNbI0KSyxO86lJ5O3RERX8x24rX+uMw3N7tRAB29txdFioH1sIAFASWg0yX
sofnxkyHn7wVYh1QL4E/kXid4A3dCDXd40OmuAIhczEvfsONkrj4mUcOlV7h/CkN29hiQZ5MLZ/K
pr86d/9MS39uA9/bzGXWbsIEq33ZMtQLQTWulnwmsiKCxyAJ4GRg4liY0OKXZb5WHQd3wCctxuMs
5TX7Z7UmTnGNqmWDw+13ETj05tbSOnRW4K7nqfjGEdZsOvkkBO9RNYF3WcKnmXoChHXbObfhTOx8
8jgZj8w+++bXonOODksBaAcWHd4ykriTy6fBdldFsGgzPX+PZIfF2JJ3C77nQDNvL78jQaAwxGA8
pUu1Chp7Xo+aShidEXILtHAJbGVy3Vj5/Vilq8hRC2rDNbTjR67g1o/jB5k63W4shj0dPOt+WuB9
J0SDuX+LdWmGByu5KVeS3ogxalc6Kogl97BfFvfemIYMdKj/WMV7h02wDkJir757v9BZv9FgKvF8
oLm4j8x+P0S3UnHA4VJRDDlTkRqVPv9XAHDhkH7MC2Us/kiKbSh7hGpO9TtsyKRh5LwdsvY+n5ff
VkMYzTbTb34gEDautnZp/9TY9VP0CMV3ekXw2ko/bC/+IO8lEqIpJDA6jwOtjOOnogpChp3N5ibt
UfXRMfQpuh23z8Xv+itqLV2/Q0q/TXIJqdShh2NuocvTWJDihAHZsHGyqDzoTL3HYbhB55h2GaCI
zcKeBKU12g0jA+y0Rp9PF9pj4luENmCQUd4CEuQgzDTTbgsyI25KtRE+0WxmQHd54IdMx/ppb2Gn
MxBCrzjyPpD8qEbJvhosmdhsgiu1sY+dcM6W7T7prmCT6ZUXmWBjAPrVbnWVvETzr6oiM4KTGl8G
1Zqi5ARIuxUtlhF9UK3geatZjiyz0oPbftDwKU83bxN715JtkYIm3Ix4di3Tg4NYhl1vQ3/Awdyu
02ASuzkEQe2nfrwOAqoCB+jrcTo2W4Ym4ZrTXnGOU/OhwuHS1FN56ip9BEsLJmrAiJkJSos5dnnz
jAWlbE7CH9QWajiNVcK71/SNwPhEOZ7zqFmltfrSBHuDFH9tXyKu0Dswx/iSCsPKEmpWTbJOdks/
E7+bTfPF64NrZ0UnDl5QUkjVirec79wnwdD6TCQmf+vBDJfp9DgP6s1G2lxS66UZxulcts6LDQqC
SqAUDJmLVKGKqD7A4F3lyn+Ksmp+wVK/ESkZCcxPMAq7dJuE5F/wOnaYZXEo+iNmbWsQwOByvsHA
tJdFIwTctsAOiV+0vGzN0dxcR5+ATpVgmicT6BqwVz7cJU2SfiCSOws2SYBy7A0gZiz+tl/uSiX7
lShyejo8LE341PHWV3RIawUUFwwJ6XCtloci0ZdgYigaZxiAHedZYvugBJBlrYnrS5yqFL3IEYeM
bVdFJtXBqlHDv7+biuZqBwVGVY73xL2WsxODC+YzWYHV34YJE2y3nr4ng+wsPYYxKpybwxg2B2bf
BK7DjetGxCytDjSuqPeqLHjO+r0VFjThAKfZJJ9xMb/ruCw2bu7RMBQO0coHxQqihFXulNThJTUR
jbhBGu9uTy35XCDLI5wZinsAi9Xy21Z8DDKjc/Z2aDAdw+xebpuRighjk1vsN0VBYZQvzmlvV4cs
7L9nQVyR83q5KbyiPzl2QgEAk90wLv94ZsnpAJt/py3PNUc1Nx+jXZlwRnbbUT/61r7FJLVvHBNv
clHuc0SYsek1/Bm6P4MyXhVAMzeBb+M6MiuUyeDJ9uQuY8dF90qW86eBBtmhyFaQ9K+YGQEoxBmb
79Csh/5K9xv5aqd7dtzb6Cat9+4wnLQb7lSJqDDOKc+J03rrBkj/Jm/4zgLHKnDxLM95rLqd373q
pTZrQi/gDtKcQa+ikdW8RpV8zR3GhSYfdhgKyNMwNMK2T8Ar+I4aJ92PPyBiPwzqw13mYd+ZgAOW
Ve5vpGEuQtzjJw1LsQZcTUFb0/3FTDRbN/G2JtFHdxFBT04jQVO9Qm6Yy/zihJsuFGh1ibL3OloO
9LcQoWQAQSXTIr+LfKYcjEXimKN4bdJhBiqX1JeqTjle8jzFbll/FCSB2zr/XUuKeKckOLk+qlPE
JpDO5rViDrrhTHxo2C6+me6iejN+yVROOJ1sbJYH9mIR/zwCEpDNBWT02WMmz4T5uY5IzmhHnZ2h
OcY9P4CXNAV1pi6Hz2i+JUGCcN9obie2XcTITNt89xawKHq8IFvN4mBl0U7DqAtzMFO/as6na1tb
Ep8+xk2/ctIVvBaI+zlersJZtkkqKaYEgb8I8TebcdwjfL4IO2Z84Acf2tNwbHzxIKh3f2A6RxI7
YTDsIgsj7d2qldg0MF/vwSSR3ZtH+WFnI0GAOxvTPXGQmkVqkp+VyKZr6Txi5c+G2nlnneDnzv2Z
jBkpa7loZiqhs0kC3FRF1kwbD3QAWaldQfAPYg+zWKE0p6WIFxm+MwBBufs2jF8xkuFpsftyR9n1
I3dRRWAqWwcqPpdWz+b0BoAbEJpU+5CN1HqF/S0qy/nuruizd8AEwhqo95qr68CcGKpIvK1ZZjYp
ch5YhoG63/zCR9A944x6MLHpVhF5FILWT8YPL2NXfw4BFdR+1JMkJy8x0OYHC5wtseMjRxkcsUML
20a5JEZaDFdVHBTroP+lcurSR0MVkn2USkpeDJSCmsV6HOeCLWQbIXanxXpu3K2k22flAcRaOc3t
ZOCpclcXERusat6ouAtYU8HjofKwFYooCl4uS4Vd06ZlmSev48a2ee8ZuTdBtRyqNGaz6kiGy5p3
6ojhkJaz5mdkwT8uYUhlKHEsarANR5/6veC9yGw7vuJGIaVMiyVs663qqz0FH/Xex1YJwox5hh9B
kaxpM2/wvkTDFZBwDMGSfIjpJNIaqVOcVz9VCgGgcCAL9BVtUh6X2+0ZN4EiXoD/kA9uU1KvQZoH
9xEbqHCBJVPgp1qbsGXAkvIIUlZ8qcFzN0FELn4ko5tJ66K66k+c5+OWk/Rsf/bpgjpHpKXvn6Q2
46kP+uFglQKIFRAsWRH/5922yejdxJsVevsSY4xhgJvTy9rIEWhWTZjVz+V9OoyYGJmjsaRygKux
5XHb3ZUzt2U10GOiNKexgZ3Lgm5m5vyprW9pfBW/Oupb9Nb/9QOXFLwTCYcXoWCfQfZjs0Llwq1l
rMM7cfP8kXQ8ZF6pN3Yu/iyGPCu9kliVb7kIw5yqg519sNqBRFmf3uNv87cYuHO6Quz+pYycclta
AsS7zf3yT1AbMRAmc1wc7W5eF2NMVB/nyrYsu/QANX3VeW1H8hrspdUxnCMX7GXPAXRlFPn4ydVl
t/1n8ay7dlXGytnLcO44HjrM5G9mS1aCq7dgIYtCoumuAx0kyuYjTxiQGATHcGhf1JgQVqJeZ5/a
CvvEdA18oXZxzAD8Tg2TfeylYYweJ4d/307sB8wk+SU0pOept/GEGdo8q8AMd/9xfy83+3o2Dk8M
u7ut1frN0XJ6aqjH2F6P4zItK/jcqKkoGcXakhrsYksuiE2AyXF2dCHQnOj2aFZ8qr6B5O2LiJF4
hAEtqR25Da3u6mEI2DZ29qsNm/008XD4FkXvZZoNt4RxRynU71GNHY3OWMaFv5+oOT7MMIyWghtR
VRXEdwv21XAzlf6r6rGC+htCnrOJycIAhfCi9RJSYZ3E5vPmxECmCV4WW4e4DnFzQn9NvF0gm71O
aftQC+BCJhDIK/XjIEDHTxrgGY/tBR96jizqfNVLZB/Ri/hC48Ih6xCI00atvYQ9TOQQdadakI2X
pEbSeSrsNtzkXo8kVnJWv33pivTIAzfvFtrwjpQ3f/g1lldh3/sDnC/DXFsn85F8znaWEIYDPCcJ
/2qD4fHah+nrEny7YTLi6sAyXEbezpUQLVtPEg52/ibWGLHMGix/USzo+wTHg2c5ZwbWeZsOixPb
TGJKJi6GDfZB4BkS2/YgpjfXES4BwGhFtyEoA+bux7iIwyMhjrVTQ8YJXSFWzKRuXtrU+D8lvR5Y
GGvSr6ScWP6pkXaG9psj7ns4ixkiQQA0VpA/tbU5NiUqf9jkHtXb3RPWaSBVVfAUcRyQnEiqadhV
SQiotWaqaWjeY/LcYXfi6SOXLJ7V3LwtKanpqbE+fDU7nH1j/Mbw62/O4YDdx3+8zoYh6s7Lo0cO
DmyezLcsbuGAgVrxxtNXCoehIdhbaOT3uLVrTJlDBymwuSYJRIk2rmE43LJXN2gF3WVHbKdbW/Ik
aJZo5C2xtiJGma2U/Rb22vO/p0rETEMmJwVTa6cny4sfXP7uzb/b8p/r+d+XBbyRT791MhODGKxH
8q2oArfvvGnpLndC81YKsCtsOt6ngGA1S0+yNTKleMfBgRdrezepShx1jO/O2Gde2xiTb99t3+Be
6W53ih3bOYjcJF3bObPx2Z9uq4P5TIWrjlaX8FdIIi8taQJKJVhipri7yoXjCpWuH7VrXWI/z8ix
Qn8dq6eSfMKWiKfinZxa/Hxj8ieqJ9Y5mIZ3BoMzrlFqM3yGarlj7Yfudnfn3rFI+Jbtm91+ID62
dwyHfR/xZ/JKBmZA97rFw3npVoeI/RSDuXllx3qBtT+so32GPoxVd/7NgJx1n6Rg4rOg/3sAE5dX
guVMKJkWw+rsFk4bby85p3jWQm+Iz5equNdCagLHM8awLHkaCwRViucT7B8Q+2Zcx63icfOIMK+D
gjPq/xOH+v9wUm/xpv9KF0W2K0OiNy5TOUHu5X+KGJJo0hzM5x6Hev5nkV4M+wisWu0jJplUenf5
yP3rhNIDCdZSZRigmhn/O2KM958U239ln/4r6xT+L5CWohRXhNLx3ICjiCP/B9ddpiR3pa2avW1j
nwbq3W9LU2E5KuyL03bPnEjAyNBURDt6yyiI/g0xEPVTIlzwLTfJW9M8Fzxa5yAr6vPNCc2o+alN
i+LeB0pQj+ANwUcyfZpj8IYhTFAnta4e28k8oPYUtc49DmU1rAkWqHPsBZgoB5ROkQHHGEKqQMKa
jdNUVLtMeMX/Ye9MlttW2i37KhU1LpxIJPpBTdg3ohqq9wQhyzb6vsfT10r4VOhc13/vHzW/EwZJ
UZQtgUDmt/de+9q20sQYd0vHZfQL5f676IV70GUZ4svFasQlp+MDjx4rshxkh9aZz5O1IxIQQK+L
xINWRpzdhx5kVIJqQLgRZ4nF+geuafkUqHqTIdZ3HI7aOwF2y6CzVE1RQDHcyhGxMAvHCPOTiF5n
j6WlneZbrCMkVMLgGNsuhVlmewQBa9+ZUfkm6yG7CUKtONMBq4Cb+RUohXtiDEGsoO7129zlOC9r
QHLSGpttb6gr5uwad0Lpi/no33ixFrwwREkDNHN23cbOteLbwXGYwjSoElhujX2a+hjaitg9CquY
UbVTby85lW4Z/LR7zA/6rtDEW2rN2VWz3KtZAf0sGEZv6NyT24pY9T3npWaPPUvNouvviZ8H5xG3
LxmJPFvpMtVumBz+4FKhn5KJfya0Wmpi9Az2tm/sI2cYb5yck2BBP8MFp6C2zkzrTgxV8X0ME9rI
HrhK5B8YDQCNhyEFl7H14WF63LiyfIn8MbnRUClxtZkc935yE5ozF3pGi0Um5ZOEssHSMX4ndnJw
ytTd4mprcQia82vmgfaJypRGOSn3UHWbG/IoE/7ppH7xnPabnuoDs09GYcOUiotp19nR9LN7mtfF
JbZ7alCWL+QcUBdDtunOLQtAlW6VVhwvzsxEELVfjB2BvMCR42b5zuV7ohwlq5tyCBLqhcKhfsfu
J+jXNlMJ7GfJyWypCunIsoGhlyxJrahD1bGMY2h54xUYSX0wdWxuI2UggftixvgHcoTo0HVMeHjO
jGc2fSymoroUni0AFMaCTyWz1JmVFC4QKj/5TOaPQGLwDmX3IlOYCIizSPLTjecNHnwwzGNhax9t
vap3Uqt/VhqxZ89puAIUTDFIe+UrWdTmlfUmrmr/jlbodN11Pr7fkErQoADsl/GLvWsHKKrekLgX
2k9jVuIA1CyGhVf853CxXC8++nQyUXFGaq+nE0kv4/IusX5VQT88uzhpLL0Ntg0VeZQeedY5isUu
BXtzm9DvyeUQh69jx8wCJ+e7C37mQA7avPGD7rHRgvIy9jY6pj7uotIYdm1ZE1vsZkZ5RZ1u+J3V
tAQBRLcY5Gh4KogSzVt/BPqRsi4Oc+M2tsVwMoqCUtSiO8dGvcyYWvaIoOkoDzLX7TgMZ2DL9QZx
ut5hGIX1ac/fGfEChBVxuhcTwMfUjTZWwFjm31woKN/440LhWLZpui6nekEs9o8LRVLrEjC2KA44
CtYsfes19JH4JGQW31iDBMQcJz9rjmMSMymWATcq8L+PCThBEd3IXrvT6RHa5jkhErSWX0wT/80/
Uaok7D/bHsioWrZnm6R4TdeQf17L3NpmyIcH6jDqsbFtAoIag4uAh9dLnkXacMRnWfzT51RuJiCq
21SyOrUM7b6Ph40uHlL6rS8h40OaN91239cj1QOY1SL4HbAoDJ1BN3oVM0PYhyzoGXUW8t9cBXWi
w3/8L1xhuJ5HLwhNbp71B5W91LDSi2kssI3l1cUMrHsCeCubzQewAov2oexUFv1NwDmQGVa1j8BT
oGhiyOPsA4+/KZ9Nymg23viBnIRrrqg0/LoZmbD/+pAw/+wvoQoPmwe9fFJ3DO//+X0TQ9T8gjrW
QxLbGKEI4m+aUtgH6Q5wFCsSMs3wCW79oWrd+q21P8cJKd6xm3rfwgdzXT870zNIVN+n+azIvNe8
cs5ZPo03LibubZ1wqbfqymOBLeVq9KlWt/PSogKVDJmlaCRlpiA5Qy03XpbtJXuKV9+GXjbfaZM7
PpRlgAc6NQ9B5NmkZbH6C3hNYeJgjGCyHzFNOtQCJW/51fx3IP/fBfINoUp2/vNA/tPPPP/ZND/B
+f8jkf/7u/5O5Lv6X7blEIKVumkQsrf5gPzd2uOJvwyaCkhuuBxxKq3/lci3/7JdJAeXA9LUha4+
Nn+39hjmX55r2PT5eK5a65Kg/yOB/18m8oX88xPqwk9iFmAK3bAhrbl/nAqdqSbOM1g5PmFHWy+D
iCXDOJhGe2zFS8dM9FQYshTrGfAGYxVMpFCY6tPyleVGoyWXqYAKHC+PR420yNeXly8sz+VAadZj
RwZdLbAI1hBZVsMUEQTgpZfHv++6Rn2UqYfzyfbtQ2rSbsNa6MRQND8t95abLkJMwWsEX1WrjDtF
yiAz1dAhs9wd/MKbt8vdSv2UxIwBR+qsYhScv97ZFQuFcEBdhpKzlmMAPMVNaMJkUF9lOCFZuq7a
+TxAVRnR8E90VqI1zkRDV6OElenY+TmagRhkTTUhv5A0MT25S8LgQx/hXDLef651LLBt4nxqd4Yp
3rPJDikpjE8WAf5dYs6KnAoTPuvMZleWXPxFfz9gZdymExj6iQ3oatLqTQTAIO0CY03aXWxJh+2F
DKIDu4pTFIzRuW2dHdsfH6ti+FZSmDaNAZoLE4SVWcwXJ0iJdxlY5NMGnFBrrc39WM3zTg7PSdiH
uwy/STegEwgaDmVmviKIPTVDO29xMnBqIYSU5SPD2Sx7mBraDDCxh4iaJaMl75H6+n4XExZdz7r7
xvZ9VZb1uLV8HNyT8G6mHmcqa1ntwGWdypiGoDqtbGwFaobKTOq2rKPjQszPWngd2vg9ZfKcRwzH
TeyZlQ/eMDF6fefNOO9pSSKQzQIE9xmaowNQPLAeM0c3DyKioMSN7hK/M3eOngKCiaCL62nDNdzL
V3HoXsymHA/Uo/7Scs3e5JHE9piW90ZSVw8yOVl97WynVGvXE4iwAJvzzs2GmhJmaW5yXackUpuv
DhmWXdjkW87MYJNS7xy09DeMdcRi1RgxvbKwTgo1U9JVsRGj4kG9i03/cDy+5X7VHsoIJyCdGN8Y
qkQ7dn3r5YMyP8JUy4D/jfciJwUWWcwKw2hQBlc6s1qbKbfB5ih1OGx85sZ5lMv9lNV7RtQ0BUj7
xGYOYCbqjCaGK4uscYW/udkNlatqXaZt1hi7McRBZiducgh6TAMtEqHoQSjiP5hxcJW1DWFXg2Ht
P3gyOVpuv8ndHvh8bT3KqP+edtgiqcvEcaLgnricNIQ0k9ParmQVfgzhnyIJbnWfOTcULyoGIpqk
66GjH5Iun5GZmGZZG/B+fBDbQ27Dwow76o7GwsIVWumEc5KnWhiwsTX9LOZDZZo/Iqlm00lmHexC
3LDMBRpngnQYI7wqrkFCjpQSNI8h2orIRvNjubnJQTbBm4c3ARWOoxiprX7rrQ6iKBkcNW3V8Xb5
SW6edQJKXTsNO73tdDyP48pF08E2YoKNcJMtC+R9NHsH4tArIoL13hapt+MAeijwoJQT2vyg5HTT
kNtJ/cOqvDDXncFyYg6D5piZT5luf0scyFtgKi2xGarsm92A3MJdD6/Wh6GEPeVCa9vPjqbOg+3a
M38OP9+Y0oRhnzSvKYfZwTH6Zh3gaGhnENRaLs6+Fw7bhuqh0rvopuDPA762bxmTWtCsRFHuQ4+M
iybHeM8QkFnUQFvadAwoz0bTtthHGPGBE8g+NfloqBrNKszvbPVDiirbz/2AKcSxWciLi9A1cntj
bd13wvyRWpxTgVN10Xg/9lF7O6XmtO7rOjg23iMJ0eClcZQyMEXjYYYtVnOMMaO0d7MSEUKpLGNR
MO17SKIzNloLKNJm6MWnTHiUieAj0NZ1ZOJdSKKND13fzViZ++F1CnxtL0POnD1Ar9Jyog1L86Ap
ORpDY+LsgZPZtF+MEeM53hgIjkGAwurmACmQPdwAC5WWYyRxcqfYzkN1tFtJQsTH4BBVg38OFc18
YA82TPa2H9yf+LpMxm9Tepg8PuflEUEm+ZbaqpaOK5VbZ2+W+QtCBMkIDZNMSwrKZ2hGZuCXW+Ty
lNDDo9V6R3iXapEMP8io1TU6GKalOA1pFwhBB+YNDgnNP846583uR1kF8wET1wtml34zJsDOEjKD
SNae3HJU9zvJaao0dcYtEyHsKzHCNdmPbu3qVDUMFttYEJwDjtiWbaRO1muOv88ls7vEaK2zz1bT
lt/6vvpm1DG1v3RvbEj2YJJLQjDtcf599IYPCLllphLK2niH5oV5RTAAD6vmbHiYGyB8TABtjo70
35mQDkc3VOUEoX70s3BvMS9bm23urFNjTg9aOvn7Og0PA/s09OE5u9dKjVILZnW+kP42c/DoM/ru
NmFL+ng8NzofSWPEH1OH9LGNmLuaF7S3YKexBiFqgSY6UIgz4r4++VaFIGN5ByPOCg5hMHAGXoAQ
x1uRQAvOuBbNcvCJuONUSHJOGpRIW3D/ttlgAJ5rJgdgYCePzWtvlgevny5lh6+UgvC9PaevbClw
sFbUt5j4OQG5/Mo9W1t7FiTlPKzcTc5FJWimuymZn2q7ASNjx9NNT9yMZUMFZc8w4f5H21iDh4Ct
6cx5+jZivAfirXqBvEA7F/3xdN/0DVEZraEUI6a4s+0rLHIFn4kmb6K9bdpXTQOkYqGA5wQF1fLl
xGxtYwfZOUbrcNA8+OS8CSWCVCUD4xpdxFMCyXKTsJBImtgFF3wt0VI0Jarg42H50FtY+JTkEqO9
ZEqEyZQcU6gbOq4JJAHfpBPyMirxxko4qc9J+hCWJUde6H3rldRTMrQeA9A0fiAY/GJod1dRZj0J
JRKFzMqFko0GlA9tUZJKJSoFbv5RRjG2eyU49b+1J1QoBjQ9QUKVsLSDY0SwvHLBQjtFBXL4h6+k
LKgg+LY9/CCjErpYTxwGTfvOOR8SBVpY0PbWLoBmCgSG3I09UMaWQPgl7I+MVitBzVTSWoqRS0bT
PraahxyQua9EOBCywsL3INT5G9JBCVIWfqHM0c6qpr4aSnYbFh0z6ynL8CPci4OBxpcYVxRYwMpK
EqyVVimUTJgr6U7k4pS1BRqixidvb6MrRuiLjoHIm6ilLZP9J0OJkJz/L4OSJR0lUCLQnQI7tHYD
2iUh5uE0KTlTnxBZoBjLQ4Gu0CqujankT5m617xp56MRPU7hC7xMMgxKMF3+OTYaKsdJeHS8DFlV
Caw6SmuoJNeYZurcpm4H9jEECCXMZh4SrcZwN/YSVFsygPauGzWMpwmSbicHznvQa9XaPShDWM9K
AtbRggHfwNTA/XwkrLiulGBsV9QYQfFTrEPkZKGE5RBXBBcGSFrhQqACpIwKHc8slhsy2RjnXpg/
XLPWYOgfCiQ1SCOYkwkvorKAq2CSSF6AniyEbnSKuW/DXVvTh6MkoCZ3hk3omT32N6SyAhfx1nGz
b1lUN/s5zU+z1jXkbNYYKzikAhJl/WMWuz+HiPNFKIrbHNf6vpAwTyvjeSSDlVTJU1SR8e7Jlp9I
xFJLHqMwRBo9WUpV8ojA8Gvwq0000EdW8HHSoSjPXqfzD0dWybw31oHhzpPxTZETeUsKpney/9kn
voYZ8uQHybCeICe3Y3rWO0iCpXgqXWkcg9aYTqbaRJjQ1EO7sdapy0CtK5Q8WQhnjTOHxHX+ZKEF
0yvJGgxxwlH0lAetsqq9RYGM5YrqoAkSRj793cTlABaUeTMdM+9KYMA5Qb1yTkPwmTruhCA9I6NV
+Yth6AYU01n39syjD5FmoMGjapBHsJq9wcaNjnFj56TlOysKGOoZJxsHnjhq8qoqGSbW2ezS75U/
V5xsdzbySInRIYqqx34IIWh1Tn/WXFTO2dWPE9GqOdVODZASVg8vaQX4SbObMzNfEAOInlmyE7A/
T+T2QJd6JbWzIcpPN+Ebq9Lx0FjduM2dLmbwksoTuU7n6BSvEU2225Rz+e8PtTlkD6SX4dLR9QQs
Bg6aVA4IVKwEl58z4ekt9J3TfyMLzeFegoPPBPiloEtv0rHl1GFTBKF7KL9BNvLpdmOiHy2/Ir+V
LPimyD3UHqivLiOzHCWXyB8ouboH/EBNHVzltWNQQjoFIKPilnw6Vo9jCzVXW/BNNrhbL3ReAsfQ
16Ezc8Kjw/tkVWc7n+NTRRFWGvGzu9JctR0we0q8ElqFvJcqoouVLDrcE3WYT6GgWbJrkq1nvzsE
GcOkZHY4lTexKs8xSFIY9XzGtcdCyNJXUTnXm3ierVMtWFI7ZOgAZd9USdofQ/NbRoMe8+4M27z7
awG4LTdChKzAGM6DRZ05RtXeFXPY3zdp2b30RTPuBowJv5+vbGBNRtiX2+UGLwWNh4S9b4QgD88i
fTsb+gMX0uakK3qmkfCU1lYflkHI1IsAR43aqOJuFkVGedWfIttE75nx3K0SGymVkYQNFJrWhmqk
CqHqd+0rs0gdrpUwT1GVWb/vkQEAOV5xtsYDka/AfdXbIIcenQNgYE0Saps2GGg7Q/dvh5ptpVnd
e3kQ7oVdOYe5IuBHPvbEhO+fN8tzaZyS6NSIH3jqJRVlvyc7jq+5bju7cSqSkxE9EPSb+In+9Gky
XFlPnWud4iLhAlrY1KBoQbAPlWJbeI6/aStJAqhu2xOyG3bqpHgbFHRtMj1cdwXKrB6JnwpBYbyX
HbOCLHEpVUrrkIOZWDZbserECIq8grrx1VVSD1ntxlU7n5YbEVMym+NLNRo747RRsIx1/Pm03Gjz
A8Eb0l3qsvb1tGxZovMZmjJLnIS6mbvyKW9Nb5u4XbUh3v4BJyvY6b4EqOhwUMUzJ9+ZY5RwCj7Y
ORnOOTI5E/kcvZ/ADj4q/G5e3h8DDcOrZMTqjYKrS2hz5GTm/XKTaeI73NVHq3UUjEl/Bn6FTmT7
W7BzmNnjCEC0la16HBX7upGnkUXpHmvb3tEqWiM48lAJgH4ZCZwtEdOelsYvCSHZ9xHhETmxQyli
9RXg5NajD7PvCA+nVnP2Z/8B/6DzWJYsDeDslSFyR5P71r3vRZxXw/RHW2t73wPoH5XdiItJGfzH
eNraCTizllXEUxcaZ2jq1BmbbAxGWQTnWn6bsd+6sKnfkSJUrpD0YGy8NmUMpkv6YgVlvzgnAitF
HiTrIaaTrnPFeLRM62fbpU+hyLyD1QlqLQziJAPbM2KZNABg3KJT/sPHe/cJKePEUOCVQgLjWgMM
2Vgx8TcZyPA0uP2KzdN4SxDtB0hwxDSCf6sC0UpZsChhKTyKAaVz6UVL0202kYeCkHETld/1ITXO
5d2YZuaVHYjc1GTMdnXkQfDjjFhMc3mMJTtfvNVESYIOVEPAemKyc7mrB7gk7G43dZVXh8Sv6xvs
x/5NYMZXa/iYUEW/SXNctaK1t/FoPKG2fLivaaB7t1wVg03dWvpTSK4ma8EPEAVj4xzm0w2ovWY3
k7zfO1Pj3YQFrJW4oeOspn7So3R034cjliJL3/RlMu0d41cd5vPRtuJhP7McYQNCLjJt/KdinljF
ChYYMTSmS9U009aAR74J3eF7qkXNnZU3r2HhmmswDVxwNcEIFWfohqkl60B1EdZYUZ6mKMkOAaxg
Am1wxcB5rj11+k8Ub9BVfEpiG0/LU6yFptN9lXodcy1upqnrT/Fg4EKVs9h0akrbq/ltq26oId14
jcWHj8JTY5pVDIgDMIVQt4vN4DlR6M2694ZDYBALL/r8BB0vP02yvmdXP/x+Si5D11Lazy0Ugp10
QAUuN9AhOYHY1a5oq3QNg4pLfXjfRPCUl68bXOlPDduzdJWHrBUIh+OBkURC14sXM1WOluVGjs1m
8jl8hegBGhGbo7CNCcJpWfT4Df/p5V6qx+kOUsHLstMp2NY4WUiuYsQtP3Kg2Lr+QwfwuS+j7Jj1
tnfQ7NI7S6qWigJMWOAxVoHRzLhlUg27AX+8HnQOq1yvo7WCHWXV7fnA5NDwQs4f2j3Wd0L9fqtj
uahU+sL+2U+jfp5M94wTTGf8NxOPH7ptWlzDID6FxBdPvHu3iv3kyZ5psJ9Jc68i9MeV4etUgxbV
XVzxs/oKuwV/rvtABv62R7VcE3+nbDuPSjJEOIadQm5CqBTRtnbn8M5ttyXZhH1hVOfATeGIMmRn
fDSQGlOnmuC+M5x7mH3JtiNXnlZSHp3YuQLl/8VQK9nz907GcVeGot6mcxSup7KHcpkd2LMFONg6
unuQGVc1f4JVrU0JvuKcWtBGn3Z1/JxGxk/ketjuUYLDNgg/2Mff4bDbJx7wQYjf7a4muSkZLnJ6
pJ6x4hKNO8hf8VdKdOPgaaoZSov7rWH5dFsS7wDNJzmXuxMRm4hftjNXOIiIj6xaA6S2AcF8IIZv
kgLsZuc7fuJj66U3WTVRwclnFfjUqzU4pzjZVnJM7iovZUZn69ampGlgJYpNyZB3w09mcZPYfHen
zmHzfMa0COS0mwmMKG5QWpIOiJheN7i908oob2RCvMTRYv2uAC+bSY0D1I1uDH45tm5yKrclwQ4Q
K0HiVRebWWmqxT9HcGnh4FHriR4AYDb7Fg3UbMkMn7KgEWBuZ8LU2nkyVJy91R4Z9D8ScUZ/KSmx
Aw92VMtYoiI06WarWIrmms3RW8Cq6NoQpkCioSAKsj0DZ5aDURo8shGIjUs7ZQNT8fCxmRVfyeeK
N1sWHLzsyZbBxWFN3DdteBnVH7qazOrGIbULO3Nl2hJ0uzvvnPYlJ2C2SjPnGennxTJpFw47E+9P
m17wzuBesPGpMm6+rTAYIiyQZLFiPWY/55A11+Uh93VwelzNcg1eHPFItya1EkfOUdOnJ9dNdzpt
EJuScxZXtfqm6q0NlSFAII2R0KdLJ3WHyTzUYv9AROIqJYJA1Hv+VoBHmHX7QgBv1TQ4kNKsrAHt
DitMzP5D4l86uEk412p9K1BNgJnTp2lT3TKBfECaprfSAgkioJia0K7Iuxv4MY2fmtf+MGR4K/Oi
pPytSFkYvwfhfdgFPtFGwlqSAmDB8gADzsAAy3IYHhNX4WfTkgohjoDl1qGdl2KzGeMLvZBaS0+k
Vn+zavPX+JmjEq5SghraJKybLAhf8/iTnWrI8K6lEyLh6G5p1bElW7byfopgEMweUyuT4uCswZls
coA482MFO4r9EtyywITrQ8ita/mkDVRCzvZbrIPUh6C9a5vJgDoV0MYAPr5M7I0oi2lHX0nEFRhA
TyAMfeMzZqFA0rWyeFPLtwJTOpUlxrPZyu+RkZfbahD04c7FS54xKtc7+CCRHp7pqil2LUAv4PdU
YEw6dD+oRNMugPa8KjvzyY88ejMcmFNAqhKzw30WU21t41i3oQzswphqehnlH4EOM6S0yPiGNVZo
lJO1Xl0dBiMDq54Gr9rOzsnXRVywTOShqDzMedFjVtGuQvjtY2jK12Ly3nMAJ0zdQsKEnNKb0L4l
JfQriE2i5EMAxhanOxu0GM0oV74cVlBxgA+zUSk0J2Xt0UxkdlM0ha1MwLwNzI29CUCYbRRw1gqr
Xg06pXNc2CjmiLTvDVgi8pFEA5tgF0clQYVRNwlvmESMegK82icf9g05Kv6M+WgzVpBsrmkjdOSd
kZ17nU9aRfEO+7OVXZfFHr81jg2id07aRnv2zEfKm7BQWEczGtUALyk2ZgFQzyNeOFCflU93DZGh
Oq3ttTDgGdj1hTgGGEI9eaxK45es5wPKGv9+Z3gfnNYhc+h1x6xKL+ETtYCcDc/4QVGAKlBFjsdb
9GFZXXyN4jkt/YbngMVK1L4iIoDhNSgQZziIo1k7V4QfqRXo6fWEtpGm7d0YwkTkAp+tk6ygpmBb
WvDX8clpGz71dR3SN4rTbTvSV6FVVbHrU+8TEgS/mbm0L0E8H7Fi3OgY1Te+hkneq1dOVbIdwMvY
JlwnGptRLzlnAuIy0CEhqeh217AHEs7WtV2oqn63ZVvOUZivu9T5xnQTqFFe77AVrsbh6OieeIoK
qqwEdBlDLRID4zMCkgvfSxw512zmMTvaAo3Ic4Kt+8PZ63kmsFI7ChynRkaqwhDacigEeaH4A4Wt
2kUtpACm99aG5rDHukhsCpKSaz9xiAnV4JLzkd6085Rv0xIvepKDQ8V5/WQ6xSnL6ljRAUZSDSiQ
YSk2WdNSgBGHnFQdt9hhyI1gms7oRqegdnap42PAnFhXCpbr1UjKJdDfqhQQdiopEq56/RIhcA5p
/mF+xlZq3Mqyf9e6OqKgh/JOq6Knd3DIGtEcQPS2KbbW6NrwJJtfnGNIHgjyg4BDzm2AujByztjr
PZPXcKaOJfO+k3k6OzNSMHRKpj3uLVquvdPV6LDozSJ1CfVCQPXVGvfrxlHL4IUz/sdzXw+1WSf1
ynYsoKIQvsliXs5bCskQTPExR6LAUcAUoVoj4YBFJ7dLPgEQ4288+T9eX/sS/TtLn8vl25fX/OPu
77dT71moYYIt+Xgs9GoAqnf6rFM9svxAdbN879fD3/8IQ6Gulyf/8dZfj5d7v3/eNJRiG+gzp2o/
HvBj8o2DmuYE6s0HK8bZsPxoHSrIISNXQcBVPovZwD0XiHxnBu0nQ7Hp0LVlsq8Kch45q+stZLhP
e6IcoX8lZMjV0IiIEMAJhapGriJ/j+dh+hamnKZDx7lxZWcdNDkzsVK7EvyNrIb+vJtTD3WqQEBv
2677BmKYF6q/23ITuzaOkOUurgNP3y53Q4KwyDzqVY1wYlUokPq9eSyy859fX97PyZlY/36XVP20
5UXLjS3j//tOv580CeWHdsHKmWvw1+u+/lm/3+vr8b96zb96zqSt7ug0ewyqFeE2EPEDo0Y62Sgk
XB6GEh7+kilaHi73lue+Hi7PLW+w3Pt68R/f+8fD5XVZV0CzMfhbALveaAhtzJXQDQL+txzg6vG/
fNIoa/YcX18HRkVs6+ublsfLl+2K3U/nHpf8U91xSKNXoyL4YNb/vrt8abmxyFBrlXb8+vY/fsTy
0BCD8dug998utH/nQtNNHU/Wf+5Ce2TtFv6PzUdStP+xGub3N/5tRPPsv/C76lR3eosPTfm8/jai
6cL8S9hYgUzLMx1pK7fZ39UwpvWXZ5rCxWyGLdJxDFyqfxvRTPmXSbrBdmwCF/biUfv/MKLphCL+
o1VUeLyHFELXcaNJ0j3Ks/v5cY3yoPnf/1P/X55o8tb3K+0caxHLpdCnFdZ1AZxK9rxjkxybIPQh
wTVvruWjSU/+KR6btznT7lGR0WkrMa25zCBYMjOVPYtNSj4o0ExJMLnBcB8g0zow2H1GDj54g9Us
4IIZOYUpJmzOgprSEDYP0jHX0Y6imLLIrtBb34y52QeC+pG6y29DCgKqyr2naotscAH90sCa69sd
OSrdexe18+h5BRLVfDuY4ycLSjaKEIQ6KGEm7FAX6LdHnsNKyHQDrr4k3gSBTCbXoo2+G/EMxPGQ
lxqLPvZ0ieXM1DVS6lh2yjYN8aqO020qIXbDGSsbvLHsXKkV1fJfIb2P1PudMSvnZb+dm+6+Q6FY
ybQ59qNbb/zi1xDy4ghQCyE+87kbTCJ3yYvmsPbNDf7P0H5XydA8wOmHVNpVkEoD+TmzYp3agehq
JalQTRjpWI8EHZHiS+LNcedt3Fr71lr9U1nlHy2ZxRZ2AWqDHtdUUxrsnZMCduZYP+N7bDeCaMRM
Ts3qMPED2Vx3gX3RHEyB+vjCXBlsbUXgaMguVsZ/N+G30GiYofS8vy9TKtRKxoKwr8IDFGs7Lq9t
Ph7cGduG3iXYGqxx7SoXPb6jD1bOtNRPEQKcm/woUvgN1p0VdI9oYDub99glHS2PHaagzSAFW72S
stE+wEWoabc+a1tWF+N34Ms3mhIvALlGONGuaXQt7U8x2pehTIdTyy+BHPt4ndCaYwwhW+87qZgz
kRSxLjv/yRrn+5C/NTuOYj9E/dFi3UwqoXLAxyY0iiTxttYnRM80fO6MwT2EdXtJSlmeS6eHj2/S
BJx2B322kl3vsK62GmRQ/pisaxIO5Vh/zWDTgeMgZBy4yQ3r4HgHV7w0x4cmzNOD1YS3+OjKleH4
rKf7/C1zFaSEkHYuXkwneS2TMl0nPUMv6egvaAufU38RXn6RyGlugmbCbFphkRx8iUyJ2uKxGOzr
nAFRg+VI/nc41QHFcHbWrY3Av7ethh3zLTR3Fcm3rsyrGIoUBwuJeGVRrcMmHCBEkZzJBOhrozWS
y9dNY0cLkyFiZhx4KzCQOR/oYXrzaFMCakLutP3ZMRNYJW6u05FYReupyp7Lkj+RhMpBjQrmNPO9
MnBItyGjwxzqEXMF8Oq98ZCy/GSuSqYtEsaPqqdROJ/6jVfDmLbafFcr9cKI5HwalLKx3Pt6Tquw
iKkqEdZpy02HzPL7XqPuqZPxdjTdt7+/qNZv4EhYiHbm131tLqnl6Zhn/v7aP94ug9NolnA7S4lm
NQ6tjluPRJN6lNT8mrZ6FE8bQ4LVl6PqhaoyNiC51XprswlJwHbRpyMQNMtOVPWhCXB8TvhtIEHg
x/O9Q0jslCVWYcOV9or2FECw/n0PuOv9NFFa/vXU8gpcALfRGDm7r9dH6puWl01cSzazxUhKK/BW
4MUsT6UBqGd25L6OVLJ7eY4RGZ1A6iXLTU5c50hM8uuZr1dFjnIWMDHOObnpp+U7f79Tu7zf8kQf
xVcmtzVjJI5uqy8eG5CyzIEj82nImKNNUJ+S+ANiqUNQgtONa7wPxbM/qx1cFVEWXjjVvQ6AYDWA
yzijuOy7qo3PQ1880UdSXzrSyEyP89tlMN21dLLWTGGP4GtyqNUyDOaPMeyvmESIJSeICVq5MxTy
cKzi2znzTYZ9/RMkwGKb9wVcH2emtGWGPV47sjrIoHhusGch94obDfMMpdmls00jzLEhrJL5bQSx
jvWo8dEj32pmP52lvc+q8nvW6pkRd9zeFkAGEykY+c7NR9XozkHLARfi0fluqsblli3dIWx69zmi
dRt+UnJoUby3uK6yo+YG7+yUf+Zh11xt4Rf3sneA8/dbR2u7J+gH0Wku8vvOp7wLSmTxao/JNpvC
axaH/k5r7HpbhjYMZUe84bSY90lQuSe095Pf6Hi4fnTlWN/K8IH8SbkbMo/h3kTxFVBt3Io5+p8f
MOVyMN4xdoY7FtBibFI+sLelj1mTz1mstkJh3UBrWB67PavjntqswRXZoW+inF0YN3Pk3/W9g0AR
wRoYF6c4cLRh3kKxoxC9t3w+Isor7ji9/n/YO5PluJEuSz8R0gA4xm3Mc5ASqWkD04h5nvH09bkz
U5Gt/rvLal8bGBAUqYgA4HC/95zvHLPk5Exwx9ZKabP0MbUm2fBXwh61gXgBT0XJXB7Hc6Wb+6qf
99FUQs43pY9fbXD2e7Q+uEKbkyNXDVMLgEjTkAiq2Tt5zKfm95567XFIvPsHzLnaVrVPMJVUdAt4
uqOsw8LNXIH4JNTGyGKxM8qfWiT9rmNTTJjFYkHvBJhkBfjymMkurtrYBlLjtdp96+oK+6PjAJZX
6hpbmtMsXOiqh77IRvqjpa4OEacCWAxdaP9qbTdJzcDbrmpdqWMN0+A2SavvlnIvO3RFpfyeK5Kv
IQsKQpOzmfSncfHeFEnlPHooCwcituR5hfTB4BjJXbvKnT0Yjp06yxFhbnzD1QGqyN8nWJ3lXquL
E6je4qT21GvZnP60QcJvfejwJ6U9Uht1ITwO1R7k8nndEaD1dt5Vf0ttYim4UtcCrhxmL1Bswl3u
1K/q3FvGIl3yUvRFuZPdUGs/BQV9NLwg1VGPv7Vh1VF2IZoqDbEHqa9QySzUpgPtvO2LAH+p/BrV
Rn3fYdISRjF1B9UJfGze5Dhy4fzHa4vzuS6T7uihOMCCIRep6nJTe2neEJUMTQ3dAtfbY/O4BtVr
6spzM+uoc2PtCbqlHRcSc54WxFYQLltCPWSj+nC2RiQDdkjpYpfVzCyuf46yrPJ27t7uUVV8UbvY
NxnacCM/TpwbQqtiyvLPnfo4h1QKmMG7/UGdm0Hds2937tu+nVTf3cRs6VZydh6nSJ2xP15zC3+A
gUY6yuNudaThxFHnTt3N6iemFgXbGu2YkUHmeLt5m5ZvQB23ict9Fw9ufmTat4oBZ3MbSkGaupWU
Kk3tPV4zQmOPSQ+DBdbKUxsI5tHF2qbFtW9l89WS8iH1s7d/IF8rQ1yuKNLdja8zHurSQOP+3vvj
NQ10+kZj7r7C4YgQKGblgK4qJlqJLKIzOVP7R3NV7RV+hE7Gb76oU2jIIeNxRnMr4AGrjqu4cA5t
QoqyvAXVLVm2UURRKoTOSmvMo2k4hLj5PEREb+PszR/r5G3MFVLVOC4JacTylnRaRPMGxfKtOsVO
PjLlU79UIdkpkrzZqRNNVRnhhLpb1SbweOajwQy4ePuUFYjqOtsWv/1oQPvquPUcbWNliHDmYqLg
93aG5Wmu5M2pqxfzodNI5Up2+u/h2ZYKTXWo9tRGnXr1GhFiEAFrVP6/RTCZauGqkfNtl7//mdTJ
KAHTbO18+ZDJpcyRMluZHzz1ESaEynww9TMzbBZUxfyLyWB+dFC76kfMw/7+XXUYmro7r01HA8SJ
ZPIbgV35PpQfaTD4SGrvsflPrxWaxij6+DfIzvhq/tOfmFirbPMl+qX+TKZ+D4Hu2bapKP7r1/7T
7/7xGuJlZwN/kstRvlf1U4rnX93RHrfqqIS977RltTGa7oeBRoK4QQMpEHEBf2/QONenx2tjIm82
kxwGvTHdPWCuMxiCfC8c2U5XvxbO+NJX6lfUL6sX//gz6vBfv4N8fmsn4oI1EzZaIz6SzOLR9OT/
fvtzb/92AP4r3QH62RAEXaqfqw0xSfXp7acDCCM950LBwsUw0Y48/itD17HyRIgBW6eaQU3TWDgM
UnulCDIyjTMmE3O/SG2ESlWc1MMd8wWjTke+32l5/6iv/avaFwb5pwbJ+TZQEoyoCzDSI7mT5rag
Qu/V5HFQXGaNsj+DTHHqfm/UoadGXvUiQUsGwwWNPlV/ftuoYftf9Whv7p4h4ne7UfQ/cqtqtirL
UxFGFMdEHVrqiZAUryhboTCwwNtYUtYx6GHB1xYQTkbpUb30qBWG6Jj3A2FP+NOn6qBKnar8iVQ6
3Xp+Fb1VcUNZgH4rIavaLdbwdN1PxbyOvJixTyFW6OcCyJESwLbLoxOgw0UOoHamf7bHhSxyqXR5
eBYNe9hYcYuaQw69ypio9rBcrxsjWA69HLhV5G06mlyCD+QV6AqKSqaOh8HGmx3L8cGV+ricSGZG
yeBTp2hNylSkzJRve7pNmBn8x1zgo1edDU+2PNQeLREf81x/TWqAsVvzGkjRi/rgauP0EaC7wO5X
lZxU5IXO51ZJ4SVreX1dR2iLvT7IN4lM7h4jZJU4UREwj1gFlaly1sKn2i4nyKhSwCNdlPYC6m+l
dtGh8kC2gkuNA+OIGiA/6dSzZlCK7PbyQV2Y+rwv+uTw6EmoPSrmPBceL5Kfo236BhqnYtE8NrmX
uPuldUmc5cOpjS3nEBi4wnXXBpRILOg+k6Y9q7/26NSoQ7VRXZDOaD+CYvW26m/gDOXZpXadKYeJ
ZCUpcorBPnQWi7FzMIT9IRJYGeQcXG1UHT4iDUEkiID1FJc9hRR+qpWCxQHK0bcuk2xoeH5OA0Id
26oXEXUCWlUlvpqDeSYiemYyoMSzchNTIyR7oQh/UeyrtyZlTv60CZaiqONjXRUTWcHjdNJ1HPtI
nv85zsMaXQMJXCoSOEm68VR6uCZQ3kf4CdWrcUz0jGcX3wspYQ1ILQJxwUYd/l+vJc1a84nKycfL
gFzhXg/5eIM0Qfva3DKvoVA0xCs/tQgtQI+w7hzt/eAhF44BJu4i0wF05pfkcBd5sK3QX+5mfUFg
pHvLk5G/m/XCJS4CARIcm6pdvHMylS+LFRD6iV1x1Qnns2nM0WWkf9iUi/7U90Z5yYBmBN6V6XaC
BkMX5wnrrAF8PDHJdSDTG3wdoPDME08+1dwPXmylx3SoYOLA+wR3LqswnVgNOvJzmdCF+yc4NMGC
qGOOD3XrdudqHC6DcILDiBNGK0d7F4eQmxdHu/Yuy4+5TeqD4xJ3oI0wjIFRiiMIwht6FMACflvs
rZkr2qmdHhFQf/BDrE5hDdMQTsglicEih/r8cRTQ1UZ3JPvHpdVBYki5M23dOCLpvlPZqs84qOqz
2uvT+idZqDCm6rZCGKQmuci6U20iSY0653qpjHld982wLmx0x0Xo2kSnkZJtZ1Z8y7Kcwier8R05
H0tmgeQVVnnAJxYeCtJkl8EFh9OOL6KPvd1swko3XES+VqGPe7KGyNCcFwIqG1kGCQHWJXq9btxp
h3S1v5iQoDErQF4RlpmsK3IZseB4V0GYxc6tDcIWqM2gj8goFT7blQaWT3R7EqG2uC/tey767zTw
MX+ZUHjnaN8jn1xZoKhX4J7zjZh8kNDDj9JAGks/yVvGakNWw4td5NM1wN5zsOz5ddLNCIgvEXKT
lDVX0QLHjb5iaU3Nqi+MbN1QWZ8T/ZvTUsQthh9VGJCXtehU+P3DMsXoQpz+SloFMDsxog+F+35Z
suRd7RjNnsCCbhe0AgOsPenPmEcIbCf8cNGxAeY4hnYeT4p1WiM06ci4zciBhI+P3bBGaGVrmAk1
E9YJNJIVQHbyMfJyuYRzCCmPqT/SyXw8VkTUEEkWrsgF/DFkhw7vD3p03gaSL90II5gd1Dh1g4y7
NkLE4RLLJyD1UGriP66krC6bjeg2aZjMnNi1KUYj0OxIMV7FXv2zs+V8U0Qdzj/eiMejtk9bHvZS
5zChdKUCAcwJtu0hLIx9YPv+RpSEeASxsRU18K2JC3RdtN490GXT1UkvWKcOelblx5SQmmqiWUI2
WveGM/nf7t1/070zwVvBdfh/d+/uzc+wLP4NkPj7V/7u29EO+8tycKgIfL4yHIUO3D99O9P6y3Zs
23F1w3nrwP3u2zl/mfTxbF8I03RtOnSPvp3xl+/T53OF51iuBfPhfwKQMHznD1ANVkzBWwBwppvQ
13RT9vX+1bdLW4Jhx96Pn4rgC86hllzFhWj1bAHqN84HIpaZdZA3KurgtPgeoromfQVS/yPUiTpn
jMdaIyckj40nJymgAy6Tg8aajsbTY47aCBoFICj2iWuzqFFziKmr3J2B6wxbiEmVgk3pYutZ8sTc
dGWzpTCMqdcwSiqp0BiSzHH2zkQQHhI7d9emw7it2jw99IIZg0AJQ3z1U91n3a4T/ofCY4qxoGty
AvfJ8TcNAVpP3LAx+dr5MeismzERNW62NKv6tDnSV/gWO9EJdK12Dq2RTp42FrtarZnVlEpNxh+T
K8ecPvDckjRA5y6GoiKO1L6lhHCctSgp1kPb/kDZ/l2PhHOaMm/ellWJxi53xpPlTcaKaBji0YN+
Vxijfa7kxh8mgdKFHPWwwVRKR6axME2HfBoN+IRcogm5UfiNB4iD0sDLlHbp20SxQN186AhOGuow
PKdLi4m9x65dQJNVAA71GXzHcQ4S5tqlXrjgOGbhofO/rRBnAZMlzH4bltnLKJJLEukZDyEG0rn0
qJk3qUuLIrI3vW7eY4usCs3apUYznQxtNknONQG5tRFi3UGndWMMULZGDeiDmqBD2woDr90XNklf
wPNYWtq9A1tndBtMF8IEMsgsgMkiRIvQ3VNNNY7Cpzb8e177x5l4nJ0yTq2t1vS/hEXfoZqDAwuR
ZGV4WHSaruhPajPBciMnxP6puyVTwX5sEYQnDcM5Cw5H3gxq77FRiw0zKwOmGfZO8N+f1EZ9oD8O
1QKkWZgGNGRkk7hRAQJI5YrjbXeZzKcxS5HVG+ZnRXpVCw619zhUMJfFbQiczbO1OtOlLI2ovcdG
XQzqcJknwvzsllAFeVuqm9FVi4VIVt3eVgzyDgWZ9EnkMXAqVW+X36n6/tTm8ZqIXP2YJv8SMmUL
MNS3RYNSMymJU7aMAeg/FHPx7xWCmtdPsrio7nNsmZRa2xQmm+1G8RZoWXVq1KpZLaP/dZylO0cu
XltV8JcFlggd+YIG8muY6v2pG0prgwIdL0qKnUl4xkK3jo06VBvTT5jHhBX+EPtzYuQHwwj21VAA
zKg6IlqnsoQ/K+tv08za3msaduuCNlUxdedmDD56JTlyJR1ll2njyRPiZfYwS45queXJN4VRjOrx
SZdfp3rBkF+52ojfe+rQb0sDaIO+hyWE+0L+ggm+eE9a65UHBDr+wjimXVieHfLHcY5o4RYH5sLn
ZqNr2oxFdYx3izV9IpPcP8VaFJ2s5ZVvlt5zaGEEhwo/nMj6xjPCDb8LIvtT1XbYjFzrxUtEvlNv
sZZnO8KosSJmkLRIed7VD+jB5fUnV/fr4zwy6boZY/Iyz93CHY2POV2eWx9HQzla1bYf2luyTN+w
PRG3rKGy1odLHBJVKJ90a9MMfmDeBndcVwZmdhTfQfM+8/SYkKL+g27VB9+DiGIW/te8Qsa/4NL0
d73fZCdCfi4AwgCg1/yLOmYqtJTLph8T+sdzdq08t9h70/R5gmZqTOnn0MKhJCZQNW3uEY9F3h/h
DVwK03QXTQrcpNc/B5B4SMbLTfBF/Q1DZbgrExDRZtE7lIdjFCJ8ulUHf2GLSRa6qjnc06gg9mLJ
GSKG+GIhLV5crqYwv/YwTnSzWs6gvkE5WPFx7swrTuv3XoSakWwSlvi5S/hMAlVl7nm+2d50ICfv
vCRjf6o8zHbNFLVnP50/TPiP1nMCJggL349UWGKFfP+7pofWibWFuxWQ9FZTSzpuPTwHnhaxOB1e
44WcZLLV74Ahu2NIAsMunuiiw3gn1ESL7kIk4uy2dn4sIAdifqUrsETrIs/JLgjSfWujlEhMC1ch
ThSt8cWqZHlK8BWJCW2PcAJmeEcJAo9gON7LMIHub0HFEBYYqCYO1t60kN2A2XbTkzizzhLPYAwv
BWZ0IXZ4TgWcj/TnbBBPHvrzS5/Nd2TM40smASuL0HZdKYgnLwF36jPpLmSxbHzD7A8mQdq7uuKP
Iq596hZwtpz46WwWqXabZmJlRPgjmjPn5mVaxoqk6vdFkL9OVTeRewCmlITmL6WicC4amdb4CyKn
C5/mrDqLztN3S8MiUmu0W++k+iocIc/3+WBTxk+n92PStDvb6mcyz4Hbe71x9Sq72uTIwHmK6PW3
DMoDFAjeVwyWfGdGo7n2PPFx9NZRfy59HbZ6YaKqINdCj3+kYUQeC3hvgpNZy8J8N+YaxArPc1xJ
3EBDEX1uAXJsqEK4ONNqQhQKyJsi85Gqs/7lzfxAtpjgcGStS35Ray0/jEI8uXnwXFQokTK+U8Lf
vnR++9nDyQS35TqWDFMu9y2BgM0pSsLbKCLvYGZUAOStGqXcnVFEjowd9BdIyTbA7EDbzSUUfDvU
jkDuXlOUQDSrT30zGTvAhiixdGC0CblXCJJAQVnRBzys3xFK8zjRQ4CTuq3dlm5LcHmCD8/hnjTo
zoLuyLagsyQ7pn/yF1PbEgDrMDMYv4cFOfBpFiSHJbPTdXeMHOPj2OrmptKsz5PDE8v1TfrWr12c
0U7UrF9p49rPRfPSUKuo/HDaurSfj03qQPOy4LTgIeDtYjEh8iDG0JECssCtDUHnyUz997zRpzgO
QR4Tq3hNBKEUc3hsc+dnMotPSxWaa6fWL6D2MeDqxL6GotrEEUk8xP0CkKE01OU9VioM49c8GMnq
BdOli/pXVVKRawY92pWZo5Fch+5IEBlGbB4owcb9NtnBPSEcbTfp9TUmEpNYIZTzGKguXT/dBIwu
osHTZxN5eaNTM22H7gVYp2ijO7aB5hw5rIDdnLB16oLHMR0I/zOIsDLTGDykN9obhv5QMlqNbV0h
Thmm9uOYLsTZ3uMyndeOU0Sr2ZqNg0OEA8tc7erZ4qttfxFzHJyboIbiA9EINxcS4Rp3ZZ6mT6PL
VEZHp0yNYge75NvQp9kOJcTXpWh3UV98isKYmfhiITSNsBy7/sfIQ3BLLhTrB5DOVTT2h77Sz9pE
5o1v+e6WGt4PMNXdkS8iW2vJvbIpAlRa87R4yHO0deQm9pUwZ0yFFY8jLUakL5f6Y0l+jMhC/NhT
DB4KeYjJE/s8S55tHPQ3nqXwffqnxqNMYwQka5nwVvuCgspIWQEwUVweXGoYkG6HbUoVKJCK3GgU
BYsTOT9Rx2pPtVrV4Qi6pJ01pmS/e6uq0/845JFY7Ma2+DBZFdPvvEhAMBfkco1JAdT6n+acarz+
cVj2E1qaiZIt8z3B02RTL/N7IRp9NSRI6JqRSFe3d4k4rOP6raMGYTxjlYSEH71js48wfk5F9iqo
dOwois3bOmXmVRsVoVVZ9F1BA1S/+tG+TqaJGbDHNAijIGnMUq/tWjYQ/zYGGxOZHWNo0J0yuaEC
T+hfFF9U5xnF1dc01LDGmmQJjShv1MtAudfAgIdDruP9K2ty18MFAaXcxDpufltgZVOdcc8zf8zU
nbaeqtIaIGGOg35SXtfHRhleTQy8cll3/aNVmFcFmZEO9BFFhVEIl47KFL1PSYnxs2Cm5uPeVQsw
T1nR4Iii8C9k1/hhljdkskWwUz3eMe1ifa1oEYxdkQ7gGB3PuM+mcrnNLcCu2DLe26L8QCrJcOAp
gtVz0sNrOBDdZ4EKs8IAdYv3pOUlF3dpaPfEjX/gBEfcP2JPmdu+pAUEuCHokunmyU0QdT+XDEN8
ZrvzCQklDLaG9dFC4ZHw0wFgCbamL3HB9MlwvgPdIpQJEDT5i5QdabHD44nLej+PuXM3BkDLBfOF
InK+9qVl02wKTiRGhLfCxzwzYGtbpRpqOscZESM25teJJZc7tuW7C4+G6j28SFAxzUejS8IXx9Pc
FbRm8hYN8FWWXdiveFpJ2jCJe7WGX3MWlNfO6EysoUQIpHK9qAtSDyybWprvGs0du11zHx2gRJNe
ErWd2GeuPMLRIoZMJ8a3taI05xCWBmfH0qLpavqz5B5eEfDcOBH+ocQB82QZP0XbpDerPibFQt86
qpyNKBIMXDziV/UCYj9v3XLX+jM8SBkplizRiC8xWA+IdzdtOU3PeU8V2Zzq6zDmrP+5YKBjAA+s
avJze3fa0gzMIdnlzXFqqPAXVnMD+dFCsp0APhLks4qmOLm2TuSBK2lQrlA08GH1u+uuXrpr14rl
MM0WpmmPKivlXGSprGRycPuWLUIyPhiCQx9hA/P7ddXqy5kVE6m6nv4yu2QlE+JrwtRtf9SIzXYJ
9rCDRjaQNkTWtqTDAHNh4C435qfRdz+5noWjcQKwIpF+o20/Jzi2kH5OX6GUfNGKWTx1JILdCvCD
hVtoV1sXwd7vYfNBJdmXlo5BnzXWs9Cx2s32tMmZtRCSU98Go8jOhT0wn8M1BA5gO4PQxC4vS+gp
I1XCHYX5wKjvFN0JOLx3cXexZ9LVE1M76306H6wp/94J4VD1zXBX4dW7mV5GQGKfkdZbh8Vh4CE9
smHVPF/cyTzpzCi2Q9G166UxjGOTfZpxZd8MpGerzJ5wpfZ40/oxwEjdJi1RCTpOwKR1ubgqLHqR
58O94t3EzOALhpl9u0jNdiojIRq/3Ka0tEyKDoe+Tj6WDgvZJe0uZITgbX22Qv1dTZXmwJ8ttmTz
YqXMcJdrjbsvyrSm1zCSF44r2YwR+MZBcEEjLrZzbp1co31O9Wm8NLQZLmqPJQpweC3RN47TFDJE
TTInEqRmebhGGQvsDN4nwPxsM2fvhoQ4EiMgnmLwqQFpZULS3ICMEiLQzirj/kqnBZGGg1AO2gSu
o2Gr1z5qUsc/WXntvE9JQH5nhNOKqCt773fl98zLdOLPWONoYXLv/fuEEhwe4PAKJUp/pxef+477
i9yOHX0n/TY4JU2kwkvXRfPN0BeyEJ2m2xW+7uLuJMNpbHPYjEQyb1AAZ/c2C/O7R87BLWu/jbpk
9YF3OkadG75US3jSsto71g1/IkvKH6NxyQYPMgvOpTVBtMMuC5vyplv2PhlmYxU1dXcuu+4rblFx
AQy0QAdqyO414MVjCK621Dr6g11qiBPdeddDclvrhfMhJVjpYFvJ+77zm5sR2SXpA8aLGmjbpX0X
2tQ1tNAeb0aSs7yfwQFJjXCHcVQvc0BMOvipBTj6pvOMJysew2tvmztRtvlTJPQbNaLPbWA0pwK4
s+v5ePGklb+D+NpXNlJ8krJgSFKFaNxUWxHTXu1c139loMmOhLoeWQJ/r+wmu85k4Ww6h5ZOkHXu
/rj4BTksLh3FcjQR4ULgyzxyqXPUuZzZWLZiPqUWi91m6K5xaxr3OPWNfZIOqMct10HVrBk7ugP5
BqZkg+C4uU/L2L+T1dQJWUzifu+ccd+1zpZ7qj3AywFwUMbyGi73YfHNGnWi6erhAH/TQPLyjSkG
TU6SZg66ba/QixZwRsG7Fz29lyIlg0mLpz2kkYOfuT8Tpu2vWEJp3bOKjDTNuRr2Kary+jAX81dE
Wbb0XHDzQFpAx1mjbMUS8Jpec98+JrGT3Ya0tJ+ZXg/rsUFZH49dAA8VHDpE5F/tQpJK4XQdU11Y
Zi4QZyzdgbcKSibYvVG81DLObZk1EHZkNtiTSW5kLkNuY6JzWpMJ7OIwm8dwU53qsQHZiS5aTcUw
lS9Sgt0R4tF+6DIPlGZTGiffFq8147TV9cXGhmZFqSEcoUmEJKPpBCiHcQh9njzImMZuwGS966hb
24GHHXqxr4tpGxR9tE0aLyiC+uz71GCRh738zu3MDxnOxLPQrLOf9N0pykywxAvWWJgFRzItgpde
7wG5jV+tcYnOmNgYn2YDn3sa5/dhQZYTEkQGn4VJPTZ0Mm2bDSnky8n1z4VeNlejvVVD6TLxDehl
esP8PgQZAzRwPFCKslam7xJu2oLbjOIsumU2c2/XWtKdz/K1Jl65MXA191X+q9ET4jc8YJJ2UyGY
rqAH1UjdCVbvMEQEL8sM5CE2kI+mVhJdfRcLqu3rF7J3Mfi7WnRcmP7AE/FZtZrvWUn9GhadhIwW
VwQrRsnyMH/5HYQoeirHcSm2+qzFmzDNLZ4ZJc2wjkJHb9piW+GaPve9tvOhla6E4RWvja5P914E
d8f62iVJ/9HqwQCVS9asOq/97qVZZKwYJW8aMp+DX9j2GT7aTgB6ea4bbEiaXXiMMFawt9MGgVrV
UP5sjXcFD7qwzv1LOEQf58zHTFgTNSlpVys3KOtzDjG2HSwNqFS26FcWRzwPp6zcRujLV2VPTEho
6+Bk4A8fcmM8VIZFpUtesAJuPInT28Kppqvlt0jeiuqTXnvNpRwTwrh59ySOlOue+MTNQNnskC3B
1zysqteZGzEePAZZmZih1XBsKi18nwRQE+Fnws2i/wG2jwVo65V724O14HfkbpODBPuSpQ+EVnvd
8aDZkmkz0bIgSikdB3EY4TKdowbBA495jQhgYV5jlctB5Rbl1sKDtGQy74FqTXOgH43E8oiYMCVn
Avfi0axh+VD3JyT+pVP4hAyP1tobWvMQxcxQ07q8eeFtyhr73KRk70GaAdEIgdLQ4hEoNifA9Tuy
xUKNJRBxmWu6bTV56lp/jMGRRrDHrxQm9tAntcNQm5BMx6LbWS0WVlA/Ca0gl86+U343bSZFxuB1
+0Czg5sjBeNZbdCHpyMsRhxm49LG23jxKB2bQ3W0SYHZJGXTbKhBDht31KDaEbyE758vmqTbNRFf
802rg5UjAv3skmRisDwbeBItRbyzkto7dE5+ASHZPBu6uR4rktrj0abU9UWzfIzuXvmiZ8lysEOh
nRJcMsNsEg+cj5+HbDEYZYkNCCaLimLeE6zFXJkCaZt+supp2RMcKC5Annyy1fNvXZ5CBJx9F9Sp
nlGPLOiciOISO0wuAsqrG9rxyRloIR7uSqP0TcfymLqVjpmJplOZ3Hkmh2evC7IrUDVsv2l5oy/9
lvBRTTELQzt8R/PZvYJOY1T+FBfxePHSroKnI2oI0iQZZ67PIq3U3tlJ4p7Vxmvgg/pak4AwsPK7
XVXpDjaftPYxhaxzr9nHo+tezdgpyEA74nyRWUjOZ9vu/WMgjzo3+QzBtjmzqIcNMTEWjML5mLta
cat7aI7Q/d5V5Eedk7gbCGc0uy0xVdvKnMd3hdxMfrvNiv6dP7BSLaakudfWh8r1+7Nlk1DM4oH4
aCAo66VGQppmCRKQ2EiOpU9Mb5EZTwQ0Te/1JeJaJxN3E0+kC+HjRG/AiVtHbQX/pE+8daxbOwBT
JRqEJt7HHnNXn7ELkUiQnNJ8uU8t9y946m/WUMcy6cu7kVKxBscSX33cvMDCDYO/2n8fJ9t6TrgM
fR7J74cAn3Sm37SwNG6seY8LOSSX2knX1rAwOc+OVmm3d9+QLIaKrI6i7e8UCOvzGMYz9W0rBSzI
tNGmcEscfH/FV1hrgocBS9NVVqWbIrWbY5UzCOdg1K/+xIqFitOT13ERiaFJmWZe+oY8EJfSYUze
Cjoi8TLa5rkCvLrXkjA+go3JMT52NE9qP0XBMtzJSxtOGeXANvWhLPllfMzzgjoN5O+RTLEVqVer
1pitFQ1Mf0WIIUXmnBZPZyaIVUqYErZTDowfPvf14PyCpPtTT0gd8QvvWzQjKmqH/FZ25EEDSuvX
dVD3W7tZbo0o4SCgKllHFKdXFf3h/TxN3d7KeNQnLJvwsmCp70mV3MVatfdq19hEuKo/5MTS9poj
jsKl37zMbgWqHeOjno3R2c66d7rXV6QXd7zXiWl65fUvVeB7Fwq4L6HBswTbBL3e2PC3Tg+gUoPd
WFdHZ7bFkTU3F0fP6m22+31uU9s1lhq9jJkTDlx7z91EeWq0iaHWNM3azC3irAIPDqWc9qcIp/JM
SAmUFwIZZXae0HnItH37sXDKz5D6u3Uwj1/7npmtNyWouPkcvVfbe7G4H8eo4AKOw+wwGv1r5A39
NoL4SdvtvgQfnMkKdwPgPIZA/J6RT+fWpfF0Agz3UqVn+OTTJ8vmuTM2Vr4j0vKtx6e6fX/0/R6v
hUH/Qk5rsaOaS7E3l7WkSnZje8gU0O/rEybENQmU0ZrmU0FsYJ8xEqCFUhpVo9DzNdRSNAhvmtW2
XdO0gugIruQ0+5hghNMR0CuxoZZlkQoJRmobW/Gw8vTwOQTNhscC0awSRSohLXOo8WA0RP/BvTl3
ev41F15PWVY7+M09aZAqhFLDOkqFIKx42Crk4a5bxxhPhJznmxrg10qJ/tQmypJb0AF20SjVnNoZ
Q401cXHndLHOAaY/6FvmMzdLsxqc+oO9IHXqrRg1EWuZ8pxkRrim6Z9vYPFRxnCMqjrP3CEuJs9j
JmC7hcAE1kp5qjgb/sKT11ywYlEHfTUSjdQDgrsRUfH4C6RKNSZMcM0ShFgk+UnURqESFJTh8Zom
zGQHIOX1jz50IJglSX2jPQXjSX1ytVdKBeTjUO25FU6wBnXdiuUhs2Bis05qz/u9pw4jpZI0zZel
q29RLaGr1QSyKxyyrUpvHBVsF2XkKhOavRkUQVpubIncXYiFVOmgiyfJ3Y7kYFeSlqc26nAxmYwS
uOWvrHy6DF46n7FP6swD+DLke1tkTZN6vpRhpEqkkDI6U1WnaUy3gglvIhrWfbDm2kr/BHBJw2CO
SFnT2cBYo17KHASshWt/6P0k2jV0llESY6ZUe6ncw7Zr79ouuauXaCROx8j9ADP37wRWlXfZVUME
LR9+x4NAEjreKcc1SfWtQoLq1N8Gj6IZYYjDKutmhDK/N4MoL72JSm6IUlQjNtpQR1WEaQ6C7hBJ
etDw0r7JoCfriZQUY6dUT/8rEPtvBGKGBfD5/ycQO5bj/4F1+PsX/sE66H8Ztku0iWcJl7Civ6Vh
0B5IDnMMQGCG/wfSQfxl6w5aI4tcLqgPUlD2D9KBRCLH9RFxOR6XvQRB/E+QDiRr/Il0EAJ1mMMc
0NdNVwiZufUvadicd91QuLF3qkX6cSJ6rmsie9sWrAJZCJM9mnzwzDm+eFp7aeOlPUcVaQnubH7V
EhFvtXrO9gxqkvk0XCrvSwTP7yiQuacxzWuSVsgkBG8ZH+bZ/zG5X1ATGLhE3TV5DNrBTWPzRejL
dqo8MKN6c2GmoN/68TUgJeuYFyndjDF7AUohnnkwX7R2OuE6xVkWxrSKCm3cO0Xgn9LRe29V2FUa
fHsb3Dh4ebwLgCWk2dyOdgWulu41vuMAjHDYiK1WuvmaxntM49xtN1nmfIz8RL+XZs5UT2TbKgmX
m80kIXEC+qyVJZ7rwvlJmDuPhmj4GdtkWCyNfWGZNR0tr31lsk5CRUaEoSBIAXC40M6WBeln7D6P
sdBuJARtBvJw1zaBBkFhTK9UCdeVsK6m1effhO+cyxb9BEzS5yko9KPRYxsU0HPdPIWKUZrJPpi9
k9EN+i4cXIAztnv06oo4dg0OmlHdMc9iqE7Wtc9EfvCilZjBNDNNJBZ2JNSsrOaFNZjAmYueIdxM
TDP2k32AT91uyf3eQoCEVxHN3xwtMy9z7+tbFyX3Skz/xd6ZLDeuZNn2X2qOMvRwDN6EYCtSEkV1
IU1goQ593+Pr33Io8yryvkwrq/mbwAhKigBBwOF+zt5r5zfwcgFA2lT76vzVrJvHSY86HuoweNMw
25EO/VHlQAUaohZxu8TEhuqTQ8CJk9GrSOxDkZxbGhDYPwwKqvOly7TqinlBbCMlQz4R79LIORpo
H/QeChGG4Y3T9gHoMfPLMPKj4Q/tMVfqUzwq7skfxJYiYJsHu9kdr1OWzoivQwpbVb+udRVDS6Jj
X7CowhfZNrcg50bFp8Lh4S5Xk20yZspOjSHzOsMAFHfKNkTarTWcHAcdovZQqTnYLhpvPCZyD4sW
6jqLZB4aFx7O5Y+8sOKNY8IIVwP/Q4OSsTfwmnlJwKyJGhE5JyS5Ekfk3MFmC7x+qMjUCixti0H3
NVdDCnUmAIll4uBbtNCG9pApxQGKsHucdUroJFkUhf9cTLdl0AR3Nv6OHlY55aqrhAtsV2nm2irF
L0sx5uNE/6JXdP+Q6eVdXfcGkA7U9rH2ZdYjpDil8zdWTpuLzJFiTW93VZIVeWSikx+548Z1XKtH
XETdoXTrnOJW9NzZJSFS5C54oZPZJ7V4V0Yyddw+ewngjawcQaNerw2Qe65Hfcm6ASZ6qpUyXgdR
hV5smF4MkYld2kLEVSzldshMh1ubMhIPV+SGh0zAvO3N+zw182tCT0hKZdq8J6cD9ofZrKwJiyiL
ThQ2NNtcyt1eyzx5b7X01p30DdS0ucMHGHjRkAY7N05+tSlwR6e/CUbSjqdXABwurWzMNKG4YGxn
rTFNNpZfGkMiOloNuZ4sJYAm5q+wOyKYhZTTQ2DCma6nG7Vo7qBcfplEvYskOwZRv+nckYaWpX4K
8i3sQrGAhpT+2p+q/Rhn7xw3oPzEOaDWh9zBHI3Gp4EoroAHa81eMUzjuuiacNdGCB8woPqNQjJQ
zxeIrn5Uw8eMQRvlepvhMSgGJgQUHmrAod6lLmiGzH6XrC3c/TfKJahaonEgHehlems2qIQ6y37v
w5DahxYHG9+mTGBRsqbt0xGV0hbY31Idu3t8rhu737hpQotxCHY5DLx1ZglKiIrYx+at7datFyeA
PPsiUL3Op1A7KWQfVDP5wtkvEPPJlgcVkU8xQH51BIdRzadGJ1o3Bc9K/NaHFdjUT3E5r/QAi7Y5
CWie9atNVwIUL5+SCHp4raxYsk9W/yllsXo+1PBpEiQ2tDqnkxsZw7qL8vdidE84YJIb1AwsdrVW
Was9Lm2fSlHIIRf9EKzMGr1YnunOqtItMKTK50yeJNIpqJbFSKSpMXwmzuB6E+WCVRMZwRPP3C1r
sfNcu4RttBrg/Gk6xXHImJRnb6atPCqqf9SGhiqsNa/sQCc1SOmfq7Hb0OHGlhbTdq2RchH2cwxJ
6L53s/5S9bm1nUej3gB3SjZ9V8lgrx7u6IhZwocXLeBCrx2q6beJl/ZP8GT9qy5uHUrYzrgm0AgX
Au6THQXc7EZ12twj6s/aIJxUab7nzaYw5zPLjnbjdtWJUBUuH9kem2NnOidaVnCxo4OK4vnUAqpi
ceO4V8LEtpTUCWYOPA1r3U1rz6kUjV5lpe+YNu/Bte3pPh2U6XulMq+rpgfsH3a15zZxe9XDxLR7
a74xbIIbelmyLMmSJRuBZwIiXEJc0kcxCeQeffWoqrB3JSh14/RjhcwP5COSYq5wnVULpCFnU88a
Bua+SG/MYmLwBUM8wMGMuvKU2YF5NGpARYHenGw6p6xUKGUNabuzA+NmLt3hioDkdROyxMtptG30
aN/7cuGgtASWuYg9eLLj6h7wD5U4Vpi1KFuhDesxJjUAEyLW1yK8i1QHMxOoWRQr1dFpsz3sEcIE
oy6GCOq4O2gCLPwUEqtyjSs3LtsDMvd1GlHoGtG6SGVOu8Kvet1BzNzX90pUKhjc8LUQn/XgQ4XE
UjRXO9svaXxApdjXWHtEmNDptLWTJVU5YRxb12bZ4waTEjllPJE1oa5Scrs7miYbe6h7eZTZbRMx
DXATa61UO0KzlHvBWvCgtrSRaMkEK7ub01PXTLsJgfjaSifciGPlMADhcw6lFEKk1KDu25kLICh1
pJiONnt9itAzCCZrjQ2/IcQLAtAi+ehq8aG3k7Lu9cMPmWB5ZUqLnkPCoKNi202b/n7ptokOnnxV
kOOi42a5KnVivDHJJDJTGcNtabzGyUSGQN5LVhWZOwxie7VV9xYKsqtlM6ckRuAm/51kQ7MJrP5d
mf2KMWxJpoRIsdGlwRw0KAxOwuD2PppNe9RKGLk0J51IVri6JD/GuihpiQldQpJanNAJwrVVwnIK
tlPrqVLiorXtW8scHBx0QYS3PMgxH2puR7v1CgQhV2Nnhd7YIyk0msc6s7d+QFRNoNSPvhTm/yE1
cZtTTC7IbtGhBCUWhLlXtktEyUIj+AkrWV79bHD8czIid/+jjVnIBMvupBvKIQo2de9HR5kfTJ7E
hdp0jI3ATw4940neCc2z8iT2cgKYNoVFRAcKL8CeZnleDnfAfrLEwPyN4m4Q7phSaKBhvmxsDBib
wLefl9CShRjRl0Gak+7NbT9GNdE8i2/CrftDXOeEHEp7gUlII7U++bIxOb2Jmo5kHXG9qdqz1mvV
QUj5dI/YZSL9jJep1cBemonkWr7WBRYhSIOSKh65Xd7QzOI822oKPHZ8WWQ/XJ9YcaUA6GezSIMW
dISpZmtbYjLnGSfgQlqA+1uSIclm2a1hkailzKP6662krDHbutDCFg7Dchqs5bQs56rRrZOlR/5W
fyC9A/02aGh4P6YNoYGKVhfpIUBnNsiq2IivihiMVTgUE88zkwCigDWKVOFejT0QNCY7e3+ppPy1
cWUlBWt+sYUQ/Eh1QMFuFypX6SCvuYj7s1KaP8AkonfqjWo3nynKUlJgh2rehQ1gIVkb+sGRiL/o
JN8iLHVGtjMq7cuCIlk2jpYzXC5xAAg09i6tX0Z1Kk+xzBSxo+6GFIdgN5ozmU0+QVquM0zb5Yf9
gt+qALW01agD5p5B5iL5aGHwkTGzjB4L+KT+C4GiTQI2wLKPpe8pEsM/kgmW72L5ovoEVbudO/dA
UvHeL+I8yZxxItzp3xfoX+CTZbcZBtZUTTyiJPwnEQXYb8m0+aB3VT57y4U8LhwbE7TRvmZC8H1C
/sZwcceSAlsWd+GB5cT3KVg+5fJ5Tckc+/nkDNs5bKvwQLd3XfZgykJ4ZfBze+RDubl3Wu1OY0VM
1Dmkdb1m7i2BZyrkswYCmlhQaBAw0Gk/KmCcPBoCGlU/2llYsvAmboQEqo0SrVZLyFoqcWs50UE8
x11jXU9tcv2zGV2Yh4ScHBv0Tq6Zdhsbq+uK9GyMMCPIbuvShyJcd+51pVQ3oJjPtQTCKYghKthl
uP+Jz9RtrLcm3MPivqLdUUBlL03gco7EzGnw5tAxXI/9dQyFToNGh9yW0pWC42UYoudMfYoluI4s
j18k9v3SJdIuNrgFtCy+QRGf7jGP3qm1R2smJhwtw2AAwjDDx8bUwnjuJDQPRwlDOxy9TgL1CAlK
tgGMvYEQuU3h9A+xxO8FNTosAyBfAJmvkog+OVHFxY2XMwFZr6k8XwO1pTiOt0CTpPdpPLuZeMA1
oVI6jY7iTaFOgKgn25PbM1ysDgz1JPqrxjSv0/p91O/EfAEiEeG7kJBBaIOhNb6xIAE/CIdQQSYA
oomAiICUOpg+FZUI6GKY0gJqDuSNiPo+xpCbp+cJziGO6JkGP+hDss1+N5ifYSCiyEJEdaIOKLzR
Qd4COZGuryuXehKoqAm74HS158TBcxyOBhEC8Bd9OIydBDLOcX+tjk++BDW2gX1NNITX1vTkmEJG
q6ZGvaK1a4eOMjGDSMyx+agx8yo4iIe5JdV29Foz+d1Y/UNji9eekzCHldReYSdxYUrWki2ZIZhK
wUoaE935en5PdNbUfQz8LB6aOxPjd2yTzFynqLmDNHrqYB6Ovf44+T7EYjzceCw+69oAa29UB7ht
zgqh5DkrezoU0gFzbN14xw3/RXhYvnJbNyQHAoE7UM0KumYDZbOQuE1NgjdjieAsZb6ChHJOGAtA
dOawOmc9ucQS3jkm9nU6md1KwPV04HsacD5beJ8g7bdJnxBHBwmUJv1NmNWPc+3cJ5BCXYkMJYTA
ozNsHYgNoLEEVxQn7i5X05shQdPPnHRX292vAhIpR0nr2Z0owgMpzaGV+hJbOkqA6QTJlEoJQNGC
lbuEnCp8DTBPRwk/hdGm7jUJRDUkGjWCkWqY/eShVoTulrnnaISjCk/VkWBVH8JqLVGr9IgPrQ58
NRNgWHE7IN0ck/6oR1W0y2flpSZnY+1rBY+CA7zKT6eA7+ALm8Vt1f9WMWHUqkIHTXfpwc0MB3YH
l8xJ23PXwKRCyRImCFPDgLmygvDdzrWHRuS9h/cgXYcxQAu9Bhxfo5znrFXMkyNCePrh2BGksxZt
sJ/A2a2wfI9ePajVTvQAi+P8K0VV4fV2+YuEdcLrehfrjvbZTqTfhkV/UzLFkvRXEpxSN0WS4qL+
ASc/mOHkJdFlSsKJnDXK4EGPsh1Dd5mFLqwIOs2OQ5N9qJSTqgcnItNCnB9qfC7RJnpubeCJcS5u
WKfwzXUa/jJ/Ox0dxHX2FzOLYGN0PT379Oxg2b4asyeE+nesi+eTZkanwkWQr9i4Djs6+25FQaI2
fo8Wvq+5Vl/yKCagdjaPnaNrAG8VbD5hw1X+YaakVs84qjaQbtcJqpGRGOTIENdw1Fajn3Ejz7Yu
9QTg1vi30QwrSE7yxyiazg2xgIQqG/1ObdEGMoF94qlByo5PIXDKTw2xZgeyAU5Fp16IaHizSWW+
1nF+ebOj2Ddtat2qLhoW0NAwssB6o8Pb95CiCJyhLECI3cr3xVcMcYMerGZhmIi6NQ3j1MssskOs
8ldDxfrEsEZPnG/TCuovyh4kyozlGrdQuVd9/75iDLrK3QrS7eC1hlQ0ZPVnSBVlVQ1fIp5AF+Qn
oabtBkPbXRT2yTrpoWJaeMLaurs1q/SDR8wJ+Ve/zaDm2FH7q+vFJ4/03jOwBZHdal5pGeEF8Udi
2dNmmLvhhLYZ2ARzss5ENd0INKLtNm5oQaY80riR0MEpCQ5+Jw4l6LamLKkEV5m/LoR71vouWlsK
owyzWsI/VJw+rSki5qPKm9PVpNBMAhmM3TEeRJc6sbIbOx/6lZ2hNe66geAxiSNzzuAgMq8VZQmy
eDBoam3q7rrwR08zzdd6dHLmmQjMC+Kx1fmzJg+InF936yIGQdlE6rvg0IqWdqBO/dwbmo6oufCl
UIkJnNu1W1le2A/5LcTj6c63AHAFGdwRYwQkMxMusTKNW7ObAc7SNlYSiEOFqqXbXrcvRNI4JLIn
8b6y9oZRDSfFpqvuWtfkK0lVIaEVufmQJyQU5nHiUCxlQAu6/uz3htfV5X6ISCDWs/GGLBXz2uCq
Jklsh91tOpkGghccwd02RP2Q1uuxSY8RowT95mLm1FT9CljDc2RtsrYxjxS8vaDsEJhrl4BLP9W2
RupsLWd4T4zkoeium1zg1KKTsE670PV6PONT5HYIBmYqcJiIc0Q+ka9E54mEVexnKA8kZll1Sw8B
o7uOavsuivRzmE0y/vc5ob6NdItratk4ve1VSY5tOC8fTAa2YT04E9z4lgQ8FAOYSgI4oL4V7eLa
B8KY8PAPvrLRL4/+YKo7x9dJNukAsVTDuCdx8JrHnJcg4r+JpOOJRNv7uH+L2qOvVxaBg8TKOKWP
LNIwHuvWZGeKSdJIfhMpXqzoRdT7Ke1fZm18Y960IXSU3I5hNSSpuPPjYm30zFvqCPwOx9M4w8cY
mgcqlSclEyZBzLhbfRN7z1QicS1tFspoR1heRW36iWj2UlQ5hF0s4pYRv5W6+TZT8ViXLWL40WSp
2XHVCaEg0EHI0xY+is8Ocw3fCcNwkmcUCEBiKh1mrjQ0VwhUvAGdOIoG62JUVezVFTLBzNi0Gnoe
uxhIso2r7TzLUtKQPdWajgbAQeaatkgjDBi0qdUdgXzZV6Ft3jpaWG3AECGgyFx7TQZZedviEyYE
lbZ/DzbE6VNmKHVSnULbXSXErKwpqDTkO/zO+z7HhvdelcgDXL7HrAzpu9sa6iDV/T2U+QalNbM2
j6oTJBIVmb6QBfNOatCrm2GmaOHWxUOWOjXrq6nzllZwi28o/eY6LfsL1kmXTeGntAHmVC91hExm
IC/7P5uoDBkuLEZ6ssuvxkkj3R2oGgZMNSTJiH9haTN/M4kE11sYxd9t5XzM7+iJjNulv7y0lX82
/QBEyXdE7C2N5Xi00ma/NM/V+DqesxdBKWOzdMmX/jmZTECI2rwg01kgEowjMtScIgmoCATBcNXR
dbhakgM4gNNMYMdueV+1XzCOToele44qYYADwERwniA+DNLdP1YocOqWzsiy69ggjZWitGWxjCAD
g2pbqFYZAZZMZ4Iqig+0u4h8zucBSguiXEtuqNz8uUlbNVrP+qytMNOjxJUUwNE3LmSJMFOL0gfE
SPV2EScsm4XRNBMQiqJY2f/gmRb1wSLX+HmPrPNziw4JtbZGUV6uwBdCkwvvHkSd3P95M0cwUliw
xFTp5k0xOmI6LPcKjtGreSxDnu4+zaLaIiOuqAnxTGWlqCIgCkkG8URWGlv6RqpelJi/W8By5cLd
UJzmypSb5T35G5UO4cVwHXPdIBtAv3IWBuEbVtv1XPioza5UXeMj2jWkAVXRr0iB169K+aqPiTt1
6Hz2jSAPNRnA5liDq2ydOrld3oslbWN5pY0mxIbOpsCZd5+aYSBFtaAZ4TbWriAAYU+v3pad5W1C
4FuwAA35jCC2l80C1v53u0x4YX6WKLKX41MK2BY1vgZk+FdEehrfm+XtqW39w1jcdQ0UakxJIQ5n
FDWaGbK7oEGWI06YJKD6JjK3lMdoTrN2ZcvNsrts7KqN11V9SUqexFnK1+RgnpNn5Y+DkLu2sBy4
d/I4lp9MXAiRz5QZ4TioPvFgVvWtS5Cu15GfypqLJHr1OQtYrMwOsvkohNIKQItgP5T36mj4e4EQ
uS5NqNGuxpyekrbSU83GTH3SdIs8NhH/Tsb0jTmQlxrTsCKZ015rRfRpWfljgX3KT1B+hIVWeTNe
HDo9hJHOCadrzIsj03zWEgQ2eRjXs41GoQKAkXlsWdG0Y27tkp5/rlbC9Ze6Hllv7qBQRExOgiNF
35p3DnWkPRZa/4kZgyp4j941iBXOAvRxOqVcuT0RRDIP1enVe0XRCBuy68j7/6IRVo7t9D+IRnQ0
FWgt/jNV6IYx4d9lgvzjD/8pHrHhBxmuxWIBhg9IQPcvAYkmM0FMW6DbsATeE/WPTBD3v1VVhUiE
vZucDgKefgQkxIUYmmo4/JkwdNXQ/ncCEkNmfhTpBBHp8PF//ssUDEoGd6HOEVrCpHDyrwIStDNl
Y4+OfjIIsfjnSI59GcR1C1Wedoq+0+UgvgznNOQpLv/sL2+2Ko8i0jF44svJ2VSzXvags/SZqR2K
GYHyigmP7yUDWXgMv1jrUupqXLiybFwn0UhHTbldBH/LZlhA45Gs+LHk+wYT1hJHvkCKln0LWLkh
qeVdgLiwQq3aedkFSjzZHmH2lBZIWSbjgrVJ3ef9zVhCm0iKaGNPmnXw4UYA/0ZMzFzdrspHVGcP
mTp0p2EA0T7oqCjQlsGZLbdxCC/BCQRgH1PcDVF8NH0wAc5sEN6BGrByp3btI//ZjL65byGJrIMJ
Q2aRoWgM8+rdKKij67ZzLg37VyWSS1MFd5PaPqdW5ax1qyr5hHiPBTUPB3bBTmHOu7ItWJE5KZht
5H7ZGPxqiqejFZNUHAnMRSWq3y6WwSTXcDLh6s3Wc5VNt1aS32lG9GqVNj0tkB1QBwBl+Ol+Vi+2
quBl7V7x8zP6IXtg5CF8cYznnfwH27B5Hi2QJVFC8ATLbiC61GyGcVo1kCG2WVS6O0LIZ7pBdLaG
/FIoTEr8Ape2FICCkwrb/LUMOKujE5A+Z6d0QbT5GEb1SynEA931e61Cp9w4j/CSn1iREqMxxHs3
s69d8B9uElOcrO50BbYR1LXE7EkXLY/DIOuxQfVRtQRRFEb+IczVWDCtxGCxSe38wOz8fRhwjixr
VtJ6g2QH2WlDERsyvnXVBRHoS+IC1GhcuwRXJo59gPQ6omemtEiXF/iIWX3p2PJWoBgpwHcM4cEd
4i/s/NqnlfJtpeUDxREQsmQtrsLQ+gKmjqHXPsZtQI3NaceVPVAOILPsqMTW2k1piU5Ox4VXhwSQ
VqhEHfIfax2aBo2/qEJKNQzuW2kRSVoP9W2e/xpUIK9uGdWexvUAF6u4154TnVMFGQjvgWlvaZmf
wP5t5fVUQkktVHEXaBPTfJUoS0yo5yg95INym8wmRhT7SnHsW50QPM+YLTr8kbKjnUF6ZzJ9sFy5
SW38/wESyE6o6q6Ff+d1Fn+pZXc1889VpSbM/v1nI3dv2s5GXaaSkx4pFryMDhNrqX+YrXpWeIK3
Ws6yjBZHKeK9ZehS+kEc4eggmqFqaQ32R1dQx0zQaSk90iwqOfdCNeetlcQHd4YII4Rk2KD2143o
SukHr6psZ9U15jl3ENdXqX9jpdU+C5Lnys1Jtkn2tYFsB2jgTtOj61q0DxT3aMe7GYmPXMkYtzCM
2elT2QZiRb3NhuSC0J0aRxnT4x16wZfMkxUr6WaYrGtrrugEJYAhBitA5G0c51Q9sh7AenwL0FCl
4KqzDiqnL/6Dlywyz0qIOCipozfErAcVdyztlXvfjt94TeV2sPdCUVyKHBzvAVtysjVQ6UdVcAn9
dd/tiMEgq0F+HjTkfFG6oKJgJtT6cYl6Fl1+YiDoPuXxbaOJfh1UX3Gr4EvGJ14/tDV1o6AEyqFx
T/exce5Cqt7UpKO0ubON6InggK3S+C5qje4wKAMToWI46/l0IeUb2AtCLy1+7Q0Rr7LG/mpEm6zm
NkGrrIxHO1Xv3ZiLGT9XtXba4VO1bmCk7sdAYCeNPn1tlFib4YKRlAJN3j5ohUF5YNIJ65jzcBNS
wBEzj5Sw8+/7sH9vjOKilv3rWHKQxow8TZ+kJMPd8cnX1KrOoZsfhnjIN06X/V6CjWRFRjcfC2To
oFWEl2Ab14D/96l68XkIOP30RbD0wzBUOzOKv8aAnvE4bxW9BHQS8DRpW5NKN1WCyF07KXIKUqbo
DJUbvcAjFNl8wN5rupzIP+HpwqEJ4Ws0Lw11n8LkAQG3o3HtvtsxY0UXnmNhvc8TprAxFPwjEd4Q
WZi3csa/ec4FZVnzJurNo2y5JrH57EfqJ5WHq6IwESvPJpp+0zn5er9FL3ckDw7vezYzve2OKF02
Ju4TjomSSIbnS09/449X1eCi+jRpsvZkGIcxyc5mhiBMOArPQbQldQd9qjA9vdV2aZrfpX36GZBM
PNtNvYVb91sYI1KosTj3FcGO8u4aZyaoCn4xLQw/UThBlaPx5LdIc2JMSRj214byajexAIzp7ish
SUxDTyE07/ALOTci99/7fM69RoPxkc9vrR48jWN0CcREpRbVdot2BhurpHg76q/cb8XWkqBNRUyH
sTIKj5iQAwic06gk5ylkOjH4FC8Y5HPFX4eYYVVrvmhZNyHb6PeyvlGDJAaKZ16DoccO2Ca7IbZZ
r0K0spznEWqTJ692Vy+1XSN8Yx3EhOOO+kswRIEXNMZbZtR3UnIURPHOzX4hrts70/jpju1GwUGV
DsZjqVn3+agFK2fsXmLHb3ezQGSPra5jLbYqlOZSBdQ1GRoOrbvXGoG6gAWSUegXEyOocFvWAtmK
BTVOzdo+a3pNX4JfEvmDW6FsKxMsozqEhyh+KmcuRBUQVGlnx0ZRJRG1ZLwbKc8RoLMrcLRjO1UJ
W7a4bnoycWsfL1U3U4oUafXLGuhZ4TeBVEDlcJX7k39iSuENhcrTjSvEMGv8w+kecR4EPfOqtzng
MpofUVkca9hhfOMvkdZHh3i2P8JE39ksotbxoLxBvRSs526tOHQh2pB1nYakwVbpaztY6q4o451o
jF2PnpeQ7kTdDkGV7kw314+Rpa+7TqcFE+UPdsktbmfVb8OMH3JYAfRhqk+QOiRgVY9GorqbuBxC
LJrpqSSECNOwwu1gPBY9t2tYiie4rMgmH6Nehns7/nOS2CHYovpFF+ntZAMqDIr4Ymf+Z57X6kah
QDA6RJzU07PdiitkID4WMLjMCmofIxvfjJJYLj1Qb0rjbS7oKaBb1lz0LM5LdtObkIHojcpWHyNi
ZjYPyL4lsVd9VhTqS7R9IISoGHIa/kQtxPNYEkBkaM5K7THeMWJid6GXTq25XxV25mVGf6+J8t1y
z4arvg6W+GjCgtunAUOAwoWmb3w9gffVC0KU3HBcdaF6bjACruKZUDMZf67jEAdYY66pjANlFMGt
Hu47pMGdGjE/SoKX1EjeqDD8rpL5JjTiC0atG2AF18hmiMLN1KPRoBlvsnU9F1yIOqtIOxyfphxA
QTZX97MwXnMFXTMFWaqG6X2X2qdC4zMSJ1/QNoWYPJwHCsMwjqZNnmC5qgzG3ThHsoE9iIK0opOr
rGDsruH9rfNo/GXFiA+zVipZBNAwowNzZNfteoh5CIXBbWEhyQWz6+p7K00+ck0j7Ge+givDQ0tM
77Gdo/XBqFU7eboVkkrWWEdm5IqZiVVkFVt5n5NK+xBBrPZEiwzRD6Nr1QUmPIcW8fb9XWHguYkb
BrgpTC+4Tfm/6bhy6+TzKun934EZPtiwIFZK7huUDnIeZ03xnOBt3NrVOxzkS6xUqM3T8Pcohl9O
2H9MXfupg0Zhpv0WuQQTlirnKvTjS6cQ1ZF22VXt9jtqofFe87uLpiOttsharv2jrROYNAX1axc0
gnlHvSXFLiGIr4njPbntv/Q4O/oVvRlE/qtJS18HHR2dhn11ZEJPs/ROo9HmiVq8hy0GZzUfrjU1
wWqIXtEJ7TcSuT0/d7rNjFxUR0bAc5yGE+E1Q01hz84Owlb03aRWPP67e7MQb0bsh8x7xY4Bl8r9
ihBLLOOqyfy/a+j6ivGdAedCgPPK9e+GEnJGAP64jUlQoAZOiZOwqaS6G+Lc9Qy3qPchlTArfqR7
9jAFAY9/z0cc52H0lX5mF96ZiotYiekx6MyUybteVdZ4iATw6KLTb+fQuR189VbHprtG/3FArsIi
qLG9SGQ0SrpTVQz3ej2EMiEazpW+FqpLXtJ0ITvDQq1XnacBrUMpXhC5nyjvMb6o3GACWaKNsJkS
sNQb0b1R9EOPCGjfJvYH7vK7RBG7egRYT4/lFOaMUJX7pGs+qMJGxAjwVRBEjnlbY1VMWtL9nHBD
8WpX+Yjj+iHbx052xH0fD6a1slM5q6WlPNgxD0BUipYSXXdNHW4jYyTbr6DPPTFGuW4LNuHFHzT0
D8irwVwTq/GgYEJZ5w4UhGZCc4qF2RhobvqZ82iY4ZPwe1SCzg1AjxWdGq8t6CLo4C2r/pTrz5in
P6PQ/wjm4Rey77cutJ8Ck/m2K65Yf5/N0vmqkhKWoRjxFZa7MSxJnWGGFLqgFTXrPdYJs9LGUx3d
jhrPS8ptO1GgiUl9FBrdvtKZLIwZ5KJumIoNrmGUFUX5gLnyqo2R4NOSIBhPreg9O+nvrJJA4XBU
WPGFL2F9ayaNRY+Jx7yrhKeW/o0+G83GncLPWJjbLniweO4hsn/vpBhyNCNnnwOMWVRqyyZZygzL
y7j1EVPaWrRZdtF17MKSa32csynb5+XgUUqe950UvC0BOm5wG9L/OrR5X23csvxY/i4dIZfjoQ3W
bisjHZY3vyN2fDem8wrg4Oe9sdS7HSwhet59V/5Drvkjm8OeBr1Ir3/78r1lM3CnYdxtCIK3Y3og
FdpWMVcAU6aQCu0SsBW4MrwnVIPXfiDN2m1CRCC2GWfbNmnulxQoOxG3Q9ePEBSXYswQJQdrIGZe
FmhSZ0JbEkbtepH3LZ82l5/LsppgTestu2olgXR5VS7awOXlkhxkhbq/N7hoXQlI/Y4I+okMKpRA
Km9xNSgVD29gdt7ysdJGMefNHy+Xv3aAIszcteBWv1/Oab+xczuSABO+0KYZ0UrIad0zJN6rRWX4
fZZwAK8o7k9IGFAkLmclkXDipkW/9HP+l7/4Ucp+Xw7L/rKB25gy1w/3FbnPLeyV5VRETssXu5ya
n6th+Uk9Dqw+XQwTy6lYDlJfdJJQYXVm25Q7kEu8tSOYNCw13+fXzJ0eGb1pbDPXt7jqKIFQmA+M
cJtLbGqrTxcGWCSXcpPFtrObCZEMgkpqe1gDIemlS7mitFP8P//xH8ewvHRSgyQDPdS/f/P724sQ
UaxgZuvrRTq3JE91tVLs7QZZzyVNk+j75H4ngf1x1wgkX+TAyJO8bP44g+D+b4poJ5S52RohlIlN
LMJXwoPUzc8Z5ha50h2R84zjC13OWqH256zG4rAcS+9Xt6k9q9tStfrZazJu9EGHFPJXsNzyl8u/
+B/fc7sSxhePm/VyJfRxSi0BAPRyyPpow9H09dXP5SN/wcb/AIVP0h6Cab9cwciCB9g3ljd31QZL
Ubz/jsn6j/8v8eAHPwTS5eY0Tpb/++fam+NrwdSNqWFh14fvK+mvZL1l9+e9wqH9y4hk6bOz8Z1q
2IYO+pXgX1Pcfu7WPy7R75fL5TlTBt27sg4iT/byVtOG1k55apt8+/3V5VXQSHPd4ecOXz7e8ifL
e8tuIK9Cte+xxSacJifaLj/7FgUvv/Hz93+/BJf95VtbXn3/zbL//fJvP192//be92VbVjK0bPlR
kTGLIqrjEJTY81J9r1Hj9tQecMnyOXWX7B6sBSt90lGN4EAih/f7Gx9wcG5s5zaf2zsH1bpfoOJO
ZTR1sWqH5C4XEFTq7rhIVqk13uUZLr6xW5Gh3VIjStR6bygqKEel2ysTfuFlU7gFvWOttlVv2XdS
KUovVbRBToF2D28zSRw5NvnErvjJ8vv//mUu4OgOQr9PIBkfUvsBIhX4ILnxo4GnwLLv63Zhe8vL
TgcBGaFYGowRxS1aheC4/CAIeFDYeOPtTCrV5FPxJwTtZ/fnvT/i075fLj/6jlb7+f0lNO3f//z/
sndey40rW7b9IpyAN68ESdCJIuWlF4RUBo7wHl9/B5J7H+pW79PR/d5RUYgECIIQbOZac40pPhJr
RoOVb/RKjYeDMVTT+vb1b5u7NoUd27el101/WyC+e9v0bVN/LPtjFjODjwzf8cDT8In848PbNq8/
p87v3NuWRWuqsmBdRM2zmLuu90+b+bart800hMAWPR4Fy9tPYc2Jkaj8jlSWJN6VLH9rijy7mgKU
aykelP+dfhFAeTERy0RLJGfEbD0k69aXqXxsZ19MZ06zlzNvXkyo1WVhgFaGEVqA37p4jQiuPDuT
7b7Nw46kcAYrHMivMj0K4TcgJo7w1gvmx75TQSTNNYV0L10CQxgMCiqDPLsOGrP/oCD8d7MnIWkO
LHPnFe3ZsRDC09y+2jI0s6uhjr0h42UyQpkwPRQJnWCGrcotqpHZG1G4nn0znRLzwg9NMCtGLBZT
cgcrZfZ2Ezx60aIn4fWzN6M5uzSiyYjWAUMb1OkZtEQgg/DC5+y9PVsGiDy+aP2xrKpki1FonxLT
IINFyeNfE6GQuC6L5cHDmsZF+U39Git0uqN7IWVXN92EaIli/tuySBidGciyxzGmLrWaHTCFhGKY
HJriDIt5s1JffKpGVyK9JrJtEZkRJHjzab5l30bqHFxG10SM536dMKkTLXGm/1gGUromMFj+iEWn
+JqBu7bFie4yYmoNMhZxOsUpFmdPTEzxKrrOzy8xc6LrNfuOimRcJFztRBP1dQD6hQrFXYJtaRfh
XyrO4BUHIk6hmBeTeHY/leirtsIQdZq9UU2e8sLETp/rOVCuUfkl5oMxjgHVX56NuU7p0jV5v8eU
t9mO5jv+btVOADNuk39aRgRmI0W1gpAHQITQ8IhJMxvF1ha+eLdlFFw1wJ6ILjuzyawQ8EzRlxY4
xZYYpLGCZfNmCKtTcZ4CcYpEs+UR4uO4tVbq2f74dibEibmdnRBemytZ4+iKU3CbiMzobfZ6U4LH
WiVUu4jTIE7QP52qdj4//WzkS00/5GX6lMXs8Tub/Yo77XqKxJ1nx9gCZ7NBcB1aOC7OEfUR8+BE
+AgLgMncO98aYOI0UQ8CSe4H4rluJWArwQwrgb5HlYWYvzadAAtjOWT8LA6hEFxdj/d8RMWsos9G
yBEJsFllFFHWtaoT+1U8IMUd41DZSaXHLES63ku5GVGmS/wM0gDuy0CHXG22ZFZnp9VQwqaZehuf
URHWzZR7ra6Gj+JT4QLpz2bP5lS8iGtJOD7+YQApPhDLjNlEuqcDIa60UMVZWZqfNv8nrfifSCs0
3VTROvxnacVz8xl+t2v66wt/SSoUGXWEIds2DI0ZLfjdrklBUoFkwjEQVzjkDBE7ZLNOA6GD+i9Z
UU0cnuRZDQbw69+SCs2a1RayJhuKZVg26p7/jaQC8cbM3LhJKtg1HVMoWdNlkxy6Y2r8sd+ZHHmZ
R2E+2uOdqUiE/ATIWujlvjVNq+W51s3X97X55wo6wHeKjdo1NQLoiHOLlFBocKPS7/QI4ZHC7J2X
Ljf6dZvr2KTNFQOjdAotYElVax+qSiLk7Ou8cJXp95Cjs4WpTk55HCOPPkS8zivJdBmXkx4dAsoU
KnX0Yis4pmBI8biM33G9fAtxDySg00ebQudRhhrAU9O2XOOcobuOjl4BzGWyTFsq22qgeZMr/hI7
dTBFFE1Jye3pUTT1lBH+3p7yftn5Tf2X4Y74SPh8Xg/Ft82Ij74dJbGWWCibthfVk+K1cdjBuJhr
xQAVmt2baPpgR9Y6AVxha3N744gX0M1dVXxwW6b3c+2kWHjtgYjmn6+uW2fktt3bz4BmZxti/r80
b790++Yfy8Ss+BRHX2M7RtWAtgHTW9lGhCNa3TwrWrcP6gTtzm1WtAJjdswVzdtXbpsRXxGz+N6H
rhzh3fhPKyuGOSEGmn/02xavS8XXDUYdeKnM+xdZi24qw+vO/rFPt98T2/rjp8RsOF8UkqpTG/3v
vwe/PNzQxXzo26qbFZ1P1dXsb5SJaSReeHrM1Smal/mVR26J8tcq98Si64rZ/MFtles2xNrXleaP
b7PfPgY9xa+1Ot3Ua1Os9cfmxOx//lj8BGO6v/cymOORoRNBhnAuILTIJGQ7iIV/7WEpOlxOLxXL
ao5pXeehy/y1klhdzOLDi/PTg/iqWHDb0kSmi+T2vGXKRrKdaN2+CeWTisLbd+xZGd6mKsk45Fha
IZV0gGffLywp/262flbtUoWXtvh8yNJkWcCN5f1PEaShJCToW3SwvSSRG9bPqWEYWyVL4cnYCKaz
qD5YIyXUViONG+od3EL4Xgl3o2sTBRXjDI4mQ/85xHhtiqVhY+31OAg9MScm4otivdvst02KheJj
seLte2KZryaEyOMMinYwURDZpflXN5bhcvKr/SRUrzBN0GKBXfQvzYeoAhcTrZ6dq9FgMxV8YiWt
Coi4sDbQtyHHdqJhp1MuuckmeZmM5XHSyycRsbwGDEUMxTQOVVqPWxE0EuEp0bpNxLJshiDnFJ5f
jSSuEd20jHmw46xNuRHebZZibsKq1Lwg7IedHzC5mEq5jiblKUoHxjOgG2R60/4TNYDnGnWBW8yi
Z6iR2gJdUrQUs2lVLvSGv0Lt2hi6BmziWO2bFGtMJXeTLm5dcy7SF9bvVlU6WAa162aOkyvti6F1
n5rdKkD9g3IfgUHcA9FN5vwFbwgY9mvKPB79i+2aRStvynk8RvgfG+lZTS1atY2NmgWDQJv7dXZU
McY0a4ZM84jiWh9c2AxwRfO2MOrke43h3zWoeItyitZtUo0wt7VUP4qgkZgk85jDwtnLsS4jTqym
LO+k4L6UMbQ3K5MyINTvgG5SPKPMAJqhhP1RVrUn1en664WozVfs7fITLbGsvFTovTodJZ6FmQrB
QI86P4afI4MPo4KUQrnG3/OiVaqgiBeMcccN3Kglvc5hl6CP4QxrBQ+8LASzLeahQQ4o+MnBYqCN
q61uNfqq9tuSSkXylxTAAgNhiDrsrk3GahSDq9twmtY+QMgdgC20dwXGH0FAOjnMoHDlin2dlO1W
7xllmbN2valqe4dHAnZuNtYPeaMxxAOrCm4yYPS2DAfKl1yQlxU5rmijjOeaMuhHYs5auK0fhw/w
fK0PB4nSAXd6uWyk33noBdpS1HJAfnGTnxFJxVPUeUXwRmFRMSwrmSret9UPrThSeaTXGxX+Y7jq
qExfWR3OdPXKCEJ3JOUDy3U6BvJJwURF/9n6nx3Ix9SNK/KNrkKhNeT2lz5Ebb2SQ9iRMK7JTexs
mNT2Bu/MEH6wszTzt3DcptMvVaUgtV8U4Q62sRFsKTOSJTchI5u4nd2te/3Z1HHU3WravgterV9m
sR2NZ4MKyHZVKZsqvsvNl1DzysvBD1dk8qlT1ZNDFt5V8raQN+Bc6wYzIQCy3jQtprZZFlQ1cjhV
CVMOfaGzWxFoYBesrkR15uRKvwfKZy0kIn37Vg1Lou1s0S/uw3SRZmuIUFJ7GO2H7OL17WsKXKAN
TkXz08ToZWfvrWRZ4mXbeUa0i0cXLA0U2hDmkW1vKIdo0l2QPKDCanXXl49Bh+B+U6eub2+0z57q
riwn2LQrkq2aHNJ6S3llLh+p6cLBkEzkRXuKtJeJUsETqAxIYLXjzcHV3yqY/7fqxZZ2g7zRfsfU
HdFfu1fu0nopXYB8rNBsRD6xUe9CAcRLvMfJuL8PoqXyDDR/qdkrIPCJT/wJ4Czj/O2geQUV+jhu
VL8g7IDTDfI7bA+UCDnQmhJPW/2K4RxYu6lqF/V0kJ1zLi1z0wNeHE67yjolLexhhrrcF3i4YXAR
J7/z4EWv72DsTHvy5xzveIII5iEfvZgL6TdpfHyCeYZJXKYDtqNIh7SVyQnsoHjvjd/cs7rxM5xW
4bAsSTdjv/M7r84ZOr+5Umk+YBwnCc92aKpcnaqFgGobSwT9XTjZJnWIKN8+oO8YGHoM6zxbj41L
Cs1ApBFD0IFJ5ILktuy93GyUYSkfigdUv4r+5Fx2k7zRyTVt04b6Ger2EJbuL9MKU4GqOVj9NFeN
U9VzAZh9mCjnXw0fwzPqERQIzupinBt1i6M9vN6D0azHeD14/JkBZQjGZQPArp8oG14ov+IPdJ8m
eeyeDIK87NWHPj1YaFGfVPjr0ruc3UXWffRmgIGZPLPbKSY9cDd9d7Rdza0QeKlyKnD4lKOHCdnW
RCEPd20Vb+WocIGRK/qaqLUFjzdd9v1eDZadsfCVRUUOiVKU0aUQvG0XjXSIq68m9ZKAwJ7y1NoU
mS2reIM2dsI06yf6W+cZAq2x0o4UsRPZgU6VO6AEdyE2Gfq6f6cqjwRHPOJ7vaYanGFR/iZRH8+D
s1hoyDegZhADlLyYctXLkmN+5GK27pyjtqd4fJOTigXZxXOzXaCDW9QcMKrUMZS5LCOJlA8gumcG
TqSFin37ZmhvZbuxLqtm0z6oP31tlVQbdm0ueydhDVm6Kjz2ya89Oz2o2gKgmOMGz8UrGXA98jRn
j0lPu/Llda4+ZoC7oOvxKFYwn6d0Vl6HX210nBwEVlvpEzk0Gk8Z8qlXR0dMRis01bEbPWev6R01
XfdIclbN9BDiVYlZRfmhafdIUNucIpaMPtxKjpdd6VEPSXJf0u+QpiBuTovnMUdwvLKkvXM5dyH6
Ijc9g6FS9A2CjQo+En7cJ+eVskDnR/5i7S/6Ztgg+3lEgVuQuzlP1OujjV4Nrw6+xKMnZ8sephYu
wdzL0jJ+kzVCi6soUxeds6nhAiMOQf8QYm2JWHhBfTouctKTgQB5etInTBHPZLWT+hPngqbixUCu
cqEZnGS0HwsjBtvgog7S88enNnwap51NTSqWFFG8ay8ry/SyFqr2bxh3nc7woZ4oFXpNwXRg2qEG
96DpXZkZea0R0bp4F/tBBuILatc/mMOm48kSUca1jErqEw+KtK9xjbIxKVtU9oJauwgYrL24EFpE
u01OiDb+Uz/tT/byPnyL9D1bT/YMaEINCdkiQVzxRFWr1z/kePGqS6rWEE2QrcoYZy9ht+Oo1nwh
Ksu9sPKSdvkkw6dwzZ3qYmG3tlxu9R9ULxWvxbg0T8mq2upnDczHGqTQfjyZYMw+/E1D7aHhWiuu
NKzdelf+WfA4eAme4siVH61jH6/Ycwr9obe9DhAIfPKKi+BZP9k/iSveBXe/qlcC9sYxRkBLvRK6
pcyVuGKZoRjBhZL4UIOi8DeoYBfRAlj0IlwbDz8Wv3Am/VGvzeUWUZh60o7ZRj1B1ZbpADzriBPB
Z7/GrzIQZji/r8ZD56PvQ3G3xBbYRzgI8GwVXu5YFUR+3W1BXyeeli/9k2+tQFSA94BDCc0dMRUF
aai6AsBFpMOpmYRMtA761RarzjTchOCgPmoPs70V6T4Z+8v6geFSjmRycoNqPa6iHRp4l8JwFcM+
fd1lR4xs8cBRll/IqN1pg+9eiwPG6xYrkf7DB75+QBe/QdlfH6Uf8gs+sSAO6k8yH6t0l5+NTXqW
n4NdgikQr4RFih4rPuK7lT/nHmoZnOXP9rvEyJAn7muarKgkmb4s9nqVsGsAQ/Jt7jLSCm26bS7L
ogWI8DPkJYPqWg77K9kOrjMWyM/KE+Uw3aP6Uh+zZbbuTsZhCBfdCb68qy252Net4+ocNNc4aIf6
2J2qre99SFTNHaZDedQQY7rBRmLWCVd33N4IwBIqEg5QApGc+7wzFmvECosxe2QN9HcLRjoHYx2+
Q1WjuPpzXKG13H3UnxDQjgOeLAvbo/dxwPjxEKqLaV1zHElirC5LvIIW7SK+Qxm4YJVlfndZO2vV
jU/N1kR1+pQciyfpLXoYlu1n/OQs4ifElb/LF6zFt8YCoxj0Le/BqzktKLx4QsqMvAp3PKZps8D4
es1b45UnGZcOR1jnvpJ5ynLFQp/gGd6fpofqMEthtzAZN8bSOhhPxRISjZt5zilzo7X1jnwW7kd4
Z6JZeqc62KX4weUJJcNTWJjvkrbBLoGXyzvVL64XeHRKtpc9l8NL/NQc+t/JESXdofxEKQLD0XqT
f7+lR3AYK/93+J79TDcyR4JnjLE39lgAoIWiIvIxe2zvMEVctx/yc3QGIGPybKGMQWH6JP/CeEBy
Ac+MzwpJv8WT89V+NBCcVsm+PKcb+1N/rt7HIw9CHpD6Z/Ue/9Dd/ohv1fCY7JO9+owk/lSe9Wcw
Ji4H1VPvmLowTviBL4oKePqsazcDJbMwDtbGdPNd+DZfdBvpdcDSkNoX4JzNovyYbb7uAF2ycFik
Z2WT3fNK3JW/uFbzZ7Rg22kfr+tnGAA8Y5rXHI3gHW+n5Je47pvX+D4MKa1ZDNxFy2Gfcr7iJRo3
PCsoxYyQQ8oLODrcz9EvCIbNK59xMwG7MJW9zRiFQ6MjnKKo06V8I+ed8TV9xY8SPn9k//uF0q0V
mcIEz5DxmuE2kb7kO57L5ELXwxaYIXfLydwFm2E7cELG4/Czei8ZgS60Ndc7xQV0yX8gFEXW/iLd
T2tlHWwgzbWxsqFkSX7ptbfEk7fBNtoOyJkgOawBPOykO+TSlKBZD+kvbNEMQCnOTyoSymCRgnlw
hlPyCvWPXE14Hh/AE9xPh3Y8A4Xa06UwyPrWC/k9d51Vt/FPv6Jzz6EegIpQv7+EtBvs4vvoPL0O
4gEonhI+vVteRJS1Pue/ggVHn78cqR9fRL6PdJ3nB6/Br/4ONbD+0myz5bBVGKp9NvflzvkCTCRJ
bv/gJK79Sat6D9+MQ3dvDvNeT4cAk82HroEt4XLeu0frVX6u7imYTyYvPc/9gw/lq/xgF2Mo7saS
hOB4mF55IXZfE6cxRlo7P4x5sNFF6O+oelmOKwnX+sW4G1df3YYeHmPNB+0IjXVB9b8bunDz7nmW
8pr8mNK7fvTq58s9j7zLfX/HcU02EBJX0r5FJ3mv7lDZL+gCucqHvMWexzw4K3vLjY/KnYr9FY4i
G2wOl6bn3MuefMw3DXiFp+C1WhfLkXjVArxT/RJsvgAtrAxEkLzThrN5QMTNCy++Z7+HcqXwkJTd
Yc1o7LXkjfNl/Zzem941firvxj3w3GW8pk7ntdib22YfYjXyoMar3lpBpeSVpp7oDhKH4aJ9RvPJ
47na9m61lPbKo+2VHj1UtuydUPs+0Kfogdby1we7bp97aBZ/dTwnNummdktX2cTr+DE6J2cck9b9
A6VmrvI6VzYnlA0v1eeOO/PMPeu/EFvkBOq/NCzCopX8Mn6On8Wpekoe0mNzyHgKWj+c+/DJelTu
oe1MWzSmXnq0z/IqXsbvX/FSehj2Hbeztpn/mVCJ+gVla+aL+nk5SQYa/kV/2ZRUoHeu9CZfNqgS
ErpQLuLkNzu8400jv9T+wW7W9It35i5ZRZ5DeHfLeOEcr5Uj3UyuWvWZIm1ATPgz9dvhKdjpFIpR
vrkmbzhZv+QxwqPmnJgjZxHIivXUPDnOMtiZXEcgT5/yB+eVnfgCNE2lImAaIb1KOjpWqIM0xkaM
j0TYTYi4bvq167KaKkZbNYkVAFUUDrKidYMLXqNRttKu8z4+MwohjCvUfGIi9Ha3WdHCChyabq/p
1P0T0xX7Q8H8DlJKAcZEeUzgWWxDSrlKvy+2GvpUpanhoPX0BTuocNJHRzBHmbr1LJosO3Cpo5wH
O5u7etb9RBKeGRZGlBQL3avE5L3qgoReTBi6UApqbgVwUWAWRauutWozwelVB2L9NQ5wMxJnzisI
qYJoJgLvEPY8Li91vsWzFM6NTQTTfg7sKl1NgUaEJKM0dCoNik9m+xBhpz5q5anSiQ1GJhEHZWYy
DH3Y7cJQAfUzJl9KYxJ9mTF9IT3qggqCNe6fc6c8dYcEB77CpBs0cyKJapERkGPZco0kwuDZLyJ0
vPlRnYkIZinNDrKbKqgA2EjskxZo1cLIX4fOglufjACZ54LmxprTI6LZDiYhjQgl3zfbWRHXFdFe
SyTreniyqR+k3o3yKRigwn32tqyQoOVXIcQ4THcJqQgJySwm6eaJmBUTeXbD7XpGYCIOKiaFRD3B
SjRN3z83ALLWIi57jdWqE0IytYyY9iG0jKjAfkS2UPUMc6R8/HcL3mZ+XSY++GNWrCe+lkgFiY00
Gz8UOyfQXf9K5PqXDLqO3CoPgKTlVpV5zzRKvlcamBX4NAKy5u8aCFLi5yJXyHu0wYvx2039bd8G
2BG3Gk8iHTZIMWdxAAmV11ZiA0XPkGlC0TrlMjCylV8SZUT5bXV7JOP3bVkpeNqY5W5Si3JXElUn
Rmq+WKrdbq9z4gNHtq1lFBCz/7ZQfO86L5rdsHIyCyv5iRirwQNfrQgiNwFAwkVtAP2l1ze3xWIx
ychVkiphcpu9fVpijz2U3cUTq92WX7eitVU1ubePzD4721QEr/PS0txOjhQXbwTjLnLIgi7UekyI
MnSzbZjJ4UXX4+dc25LeUX2uDO8Y6FZe7ujb22eiFcxyL3ua2G/xBc0saxlgDxsQkxK0zYRd4yXH
K6BTMR1gffElotfN5CoijTivDnqdNa+bui29zosviK+KjWL7xGtYNG/bu64pFt6+fvvOdfN/rk6h
Srauqrn0ab4F//13ix/sLUCGfUVM+7aZ23p/7tm3+T+2c/3k9tOlkVyAGMRknufjJjZ5bYovfvvr
rk3xTf92jL/90rdNX/9Ap2WcSU0jvPr5SIsNisltx28fiGVWPSv0xMJvv3xb/Y8/Rqz4X/bg9hPT
x9Toz6Tp3uv5TSKkQtMsABaTP5b9MftPq5AD+FsLeNuMIlTut9VF6/ZTYrO5kOve1rl9/E/L/vwZ
sYk/Nntdx9Kmh4Z821ronmyRi6W8K/fKOt5ddWrz+/amihIKKDFriQznTSVlX2Vs8+rXpvh6TqxJ
hVHs/dMmxBpictvM9Ufno33dm//4vdue/PebEevdVhHbuy0b5izY/2mP/ifaI1XD9fy/0x5dsS7u
J6ZhUfb/uQL99dW/VEiW8S/dUE1gv2R/YUJg5PO3M5Ct/0tTFVOXZUWf3X806C1/qZA0cDC2rWj0
GrBU52t8CzTILFDStH+xqmI7KrgYWcGp9n+jQtIUdQa3fFMh6Wic6O9QuWWq9gyM+cMZCFdFXoWX
Ot5EsqF75gB6wR59T8b/M6Ms6RxrVngO4n6XpcoFKmWgLLVC1h6yFowg/ofYeKUM5PrMfCD97wDS
UDPyydAf+7FgsDbpxonApR0U3cls6e4EWfyYSwQ+LxGJgbotiletguqRwPuUpw+/zQhCOT2sYuB2
+2TCziOIazwgIsU6l86Em4Php48WUc2E7INLJbz2YKvSuG5URd1T0Ozsza5p10pp+ks1LI11MZAK
ysd6+NE40h2kFok9Ny97HdTDZoLJ6XXK2L/JmIP6dTS8R3axkMqG+HCF8UCcmvnrOKrQ7UMqz7UL
78Q0aJ+HkdxHKI3FXdtMzXOdEuTPC+xNC5thgikr4XOG9zdFi94lxXqeZxOxlfNIKci2s8tPx3LI
KCYJlXbDZZ1Ghn2IzYkOOA64PcGqvFGOmha9OgWZU8sMl+WUdgcn/csBDY90n4P1IjcgKgr8AGNn
eqJiGM8jo6vwJNd/SQz3Mf/WtzJ8LmLjDDmTy8BYgdR0WISIDvqHNoHJaqmPvaW6UYABYCYr9Vqi
gtWT8kNct86LvI/PQEWzU9AObz5Os+t0YDAxUtLrjlWLTzRJiYAikB7gr6MwUh465aQP3UNWdXhb
tjG4k/QSeg5/gmoeJPtCHC4pYQ9KGdRimehJY6u7GtgCucUqfvHBEevRlJ0kSNsYjSg5srKf3EeE
1OOUzP9oyveR41/ot2hPNYZ4BPXr1cxgvbfVVEVc5hdbp+gcrJPUwSvUZlgbnJw17F5Pl7FcB6tU
bS9DSTQ6TqRFlkIukGLSL02SY9JYGOFe6clA1/JXIcnjZgxK7SxLu6DztS3sCOdgtCh8BzaKMWQE
DFE2g52mkjS2wbUsO42iZ8mPHa8xoQLFnaOdNPryCyx1atCQl49Kk5NDMU+sCXZkQk48nLUQMvUd
+wSllVNrgEtRE1nOw3Sx1Ds7GtQ7nL7SJenfZBnp8WMS4XPJlbWzcYxCkj5i+eHHp0gjB1fa5nnQ
sBZSMLp1Tay53Sol38luXFaOHPmroKzJYOsgsuMgpSBBsixAKjKnf0aE55G1DCcJ9+t8fMlG0ncd
hxybBVwtYn8+p4wyYx8skJpSVK2NjLysFhv3AlbeUz9koCmq8Iux3WVblcD5DZwVMju+LHMZmrBd
St5EV24zTg899MyyLKyTJaf45Cnznz+qFPZrVAIPmFcuGx0MKMUBzqrwmwiuvglFT5lB3l1i76M+
eZVDvTo5JL7MINlFwDdJzdgvIRZIeyw+l3VNOXxnBvlbmiueVdWZm/EEvuPeeTWaIOLJpWA9dJnO
FBGOW8xYubjhOGV+Ea5BXoAmyfLL0mh902vhnSwxjaEkQu7IAWP6uvQvCTeazmOiAo647C+DetSi
qLyLtRCyKE5aellCoc1jtM1uPTzDGlg1egQ2Vo0VAhCVvYXVtAIWidegHY1Lw5lesiEr7i3Q0ZaS
y27dDx3jWucNVkTkTZmFoauRvis+eFtT90m7Sfl7BBRilK11W2rFXZA2Ge7Iw/BQRMpsuVmEKKsm
c1Ha5DV0W7GwVzNMV5fS9r6xKvWsJ/K9WjbZvd1b52lKCOfllAZj7tsdS4IuKZaqX30XknMwqLMi
HUTqf2Wnhb0iGN/F8XasKVNpFUjjjKTxakEDurpUEQapYQiUWJUoUy+kLyhVPcbW6j1jmLUeau2d
CezMjS9VvuI9lB/MSjtnY/uKpYx1Vn7JVqjeF1z9q1CO5GPtwO/LYJmQuAGLEziT6gbUxC6hqPi7
qiawXVqfQeQ7Lxpsi6NeKUDECFsMhd9v2lhq8JZNh4OZSlgxy4aDLiBGryoPpwlj8g/EHfq9pUnP
o0wyF/b3c26tatXXSTlZ9hIEQreWm/Z3DKx2LclqS8ojDw8GzrMLibqSTZro4x7y0tslUh6DaJD2
NjXyXXJJnqrxB/LE+xb7mOdYkt5Sq90XIIuXE3iKXaICYlXDllJRg0ObphZv2qmsjmqIAmMk/4fJ
xcckZx/jjEPu0jRct4istoFB/h83F0zXoyYiFzcly8Z3qrMjbTVd+xnkofNSBqUB5Ss4RbiSEuew
w8d4TChwHEmZyEnpZRX/s1i6S0NYQkAQl0rhdHu9psA9KrM3P8QFqqe0hdF62KF1mVLCKlLs4WhM
SVkVAwIJ1U0NkOqpvbSam9Xp4JlK7tzbWreRFctaWxW8BaMz5IMDyBU2SmN79mT2Kwt4wDbIZMg+
oU5Of8yCYy85+l2Smx+qIi+VzlSfeyUfKAdQThMWQKTcTONB5xoK+n5twkLcUWMFrtlQCcTiqg6X
QHKWfan+VsfxEwmy8jIqe7nLnJcREhEdo0/CDeCoxtpBL1M/B50DQamR2/owldKqSMjE6mO/y6X+
rah3kqKhAyqL3K2dIrlTdWV/fZFYY7wNbZu3YmwpK2CT8qaqeSe2baPSB2iUZVKBEAr1Oj05F8LM
k/qplrJxTnpZIdpcageViix8NnhThzqxcx068qZqWvLmSpg/gUmYVo7Na73Fi43UxVhtLlqd7ytV
w9s6DRQSLONORju34XYnQ9n/MC8PF3/y9+Xgk+9UZoYK3K2H5BLAZ+qcvVbmHrpfZ1cbFClZ2n3Q
6vJD0xwxtg72uhLtqjHPt0XSULMFXqUbfHIZoYlhW13U59rx9w4PoEPua4A2kzTxKFki8J2FOxN5
nBsXwAaIEf7C84VegZTBDOvPJS66K6zuhodAbh+bWjKeKugdl4ZCyUwp5TVMeU+y8uaQxh8XDYM+
uxl/VrIBqtnxmxX2Bm4Y2fHdMEVoPeqqYH8SmLZEN9tFZ8MW4DwvQP6nHz14xbVKOLnoAzSFiSof
owvXfl5U2SYcB3nNmdbgtb/bTlDzaMSwbaU1UoCmJcYVwHaWXW63953Z0nmM+wN8OmXj9yhz6wr8
mW6X9qLq1PBgGvmvthpQIg3K2gwbAki6Tg1Xb1cnTZJe+zys9nr52FhS/hh7ohuRyOQoJuUhTjNl
LZdlgtahzd6gCbQDjzZpOilG8sOK6Xboar2kJMW6s+kXLougmMVKYPct5z0zHqRQ7+9R8n8aeogH
9bSR7bJ2ZSWuz5Q8LIYGWSwmUOuSwc9BJpepX7L9BRKWBl7pgM7YWmQB9li6FWmuE5HqjJHt7hvs
ldrIB9qiYBHYVHFzSulqDdjIrYK4PdFnTQ8pR9E1LZh/uo4PdaglCWo4zNU7LVDWF8t8SVXkElKC
CCnNUf+rVmIshk5u9glQD2xvI8jqOTYC9vis13hvaar/ZElVtGlKOfKMuL8PZ9+F2TEuK/BrmBru
+YY9MlXpCSiz6tvVm1UWbGFZQMu9L3RstIP+7OCSsE2KndLGRLkTHWq0Mso7Y0Zr0cMuY+gYdGRA
/lQF6Q6USw9YI76EOuDp1ii2dpfy7iymh0TB9y4Kx7s8AlwYDMQmg8xt8enZ1oOubSVUaY4JcU2T
6IRXPeKfDj36OrxkP7OMV64vadEhyUZYa2ORL5Ap68fGxq3bHMzJY9SF/FbSQJWFkrWuKX8AO8Mb
pU6617SK9a3oDLG/iyIfbJRDxWONado8CoB2EiCB6SfnYCU9cK8LoW4Mth6tAbFBpERUxIWXM771
8R2fI/qFVmlS6o0dloqriTFVK6XvtEUGgBbKBp2y3uqHQ4wjBIdELRdFEzt7uU8/4hyZbyVllwMc
jnLbZYhzLClKDgYAtowx0cqxxmK2FhpXjupom3aISbF3yQq+ED81XPAW0fBMMfPRWcm8LVfG6K/I
PuX9g+aMyrGC3iM+jDo7ZLeKxZQWo5f5Ev5uRvoQOBL3Lo9jRLjNNg9wTBg7EPMlnW0MEVG1Rmp5
oVeJKlKbHW4j+tRooF0b77bNkHJVlhJqqVBTceux78Di9Vi6kWhV5G6Fk12GQpO0CT0sg3HAwjRI
ZOnDb8su7GXt8E69NMkPHejqVteKDtVYwa2ShBLqWjw6oIWRZ50qMlQOEk5e9x2Y8XR3caCWBZDg
o7pRj3mhIB7MyxBKhqRyCYRqubwE8Vuc2PiJ1NjpiccAp25VX15iOAT39aQiL5ywiWnKBH5pMNPb
+35jVpiDqmpwxDY9e1KK7A1jKcBuxKtQeHfkaXjW++MQ7vVheExl1J55I5Nt9NES6XRXmoEBi3wp
rE3aRk8TtEc3Sqp8bVgICNrZAdN6LEwo4GpBiUeRtCkvcJJmnelXniVJnXeJx1cnLhUM0yktv9R+
//8YO48lx5E1S7/KWK8HZnDAoRa9oRbBIJOhYwNLCa3hABxPPx+i2qbu3G67dzZhmVWpyADdf3HO
d4Bn8li2gLzEaA+nIssuta7fEvLnefxgJJGTmZzrUn+QhomqU2oi06vQ3fndlDI2CPmGJtm7CiB4
DoFLzqqCIDH47sWxDOT+cB/5jlfeLndTFn0TcYCWbI6iYZfqtwOYVfRvVcRevUxyA/5gOHKvArLQ
Q5XxTdp8NdyJr1n298WT1kuY0bDoMRHrDCkC6jgafmqigggNDlYOi4qHnuZzHXeSF1c0/kG5CSGV
Ix+1pIDsPGoj2rWNx1YK+OIqy8AEVYSL7rTld+u4RSvb1eVBCnRqCbnlh6wGDZkJ95JhcbxA/kCQ
SrUiE/R7QqoIPZjzE8QPYtum2lpjBHIp7FkB7wPRRUuoG0wuzu1dKJvvrqN/dvOxp+88zN0UXOoh
S9ZVWQaXJjSO9ZR1h3ZK7Y3y7OkuwF3wPdTjWdcdbXnPIVyT41Vac3iZwuGTzpVfkA/hafZ79AaD
e6wtp7+11a1Mxj23eH8NuY/2klEOqmHeF4ZWe2Vv7DkPHuZxQOTo8ll0yE/emW0mNmaERAzt3G8/
ncVmaqaUUpwmLNX+Q24Z4tmNXPsBflO+T7wauQ+9KbdHCfeyPdqO1V/x0yCU6nF2uD64SB+NcVs+
TpUlH6zRy49JGXaEKJcGw3sPNlan524Ln8HFvVIk+yJMyXQkBIZKnRgO7ZTi0ezrnRGg/C7i8JUd
416ZNcFTaaA2wqbaqUqklQE6pwDNVVaz67aNfq+CHLxPDgQUPznwXe2zzQbDvBbLFTiRIvYA5ucF
Vtn0UAvuOZ0dZt3edNHrMwTzNS747tnVEDTtfu0t2Rz0Hfu0L/1bP5kEUBjLPOc1myi6TNyKRwU1
iZqo4FCNBSKoNGveKjbgIlwwlJjam9BR26obOV9aa0AUk56KMh6Pxux/E7gSbqCOB6AYyhyrWy0K
PMc9UvS5IFKS6+AIJn7dKnmWc2lAN9HjurBckglqhlSeBEgqxuSoxUXRDl+SbHzPe6N7bfyZgUH5
ozeM5EnmyXuYDgTnhvHn142V4kgIu9LbClg2u2o2XgYGMbNw26c443yxW/uSWUg8YtUPew4568ix
Qsn+zY76HHG8TYICTns74LURegZktNhDTLauoynHddWhFoahXPa70YyxIVTdwQ+EeJ41pKM2NQ8B
KdDLXf1oLa92Mmzie0qZHIN07Pc2ZuZjovfwGkmbHIUmbKx3YLtSzjWpxaxJRH/c2dM3YsMPpg3A
caIEtPS9cFT9kRqgNPuU2ZFN7Lg/5Qu3E6R7mf5JZWteHBLWnSJGmMSI95iKUiLesRhidGb86G4J
HvSPzQJNdpHHhKg3YsCQhK9n52Sy4UhnAXRiMjwvZVUZhwbQWhWMS/xQhlK8aA+YXsv9EAchQ0RS
Q6SGXJePjgVmn713pCdikCYpf6gBQYw81s7YvYsuWEnBVHPFSX6VxRQf8jSkxO+8jV8ZwcWsfvlT
v5+mRq/brvdJtwswePJu+cxn1hR76Gu43W5dIVBoZIToKLoZKpvx1nz6cq52o902G3hSuErD6qEo
DOcexzFZ8eZbPPT2Z2S8h6FBgqztnALhhke0FdE59fMTL2a8up08Msht9zL1gakmnPPc4sbGMAyG
MYX5DWAyOuGE2OdREEWZj0xzbT97KlWzD2Z8+J1TT9sh5JmtlmGtPXZ3J2kZZvospLFxLflMVrmu
ZMlhYZavXfZtInKAUYr707Lj8TQYXnmVEi24Gp8T4p2vcjxGzNAfgLauLTGGB6ebinXnalqbgHyn
2QW5P4DI3hLRFe4ZnDPFKj3+kjRHwRAacMNGGL2439jHG9TWpdLRriQseV0PY7iy+i7aOfUgIIwy
sRhmhepz9Aow32zcGej32yEyil3TksNck9izBzxEYBmzcq+Ib5Wh75VNN5678lFNanhl7z4fuZ8f
R+n/HJwqeMpSETzVJNdGE7MJX97IftZrISDpMnJGbFe4R0OZ0drww+YpRihqUNxdxih763LaXo7L
ZI3zK/jGfGRdTUjyEJ8Ux4laj7E+optK24cyG/FCIdDWQiPytYt4lTTFnlT6D4up+SpV7lYBjn9z
vfrgZ+1r4/wchnlcJhyEYpvmHzcLFrws4w8/onKOp+DouVlzqurmkcBwCtuuzL8R0/Dkzr23p/qa
joS+PVLqRMfIzGJS7hFOx0PVPYQ5crS8spi4NoQcDoYV4A0QJ4dgE2bBLevYIW0PiMBbAgOpj7gr
0iWDoyu7H0OduHCfUB8NWtymgoRK3yi/+4a1iucs2ifIfLhxNOUwR/IXm6ufwCLkaKmynPvIRSff
RN64TyPv0VscbOSnTQrRMhlNOFbyuzEj6M6CCU8yX8xfU8JosMj0wVpAAn3iPJmMUHZ9GH4aDWQC
WXFMKuTCFPfgDVomrga/yChTk9iW+KAJWV+3zZgCkzCvVCA2PqQW3HYnm7WvDOJtO6M6OJCr3J7r
ywNrtoKFYa2SJYtsdtFWLPGJUIp3DpF6jI1QPdskx6glQ2YimdHnbWN2S3Sq18Y32opN2zjGfrHL
mVHg7MzUfeyUC2J3RioaWjS8QERWBiFf269/JzlgM6/XocfOe6w/qImMoHrxVHVJZSTWU+Nu8sGf
DpTUHK4VomoBq3MTmeDGf/Yc2id3QXukmlCqQmfHv4UxEeV6VnnmUTcMB8cx67aEBg9EBe2cIXur
WkLHqirhLIowKJHqQ46bOtlO/ser1Az5WSH/kmhGSCJCvtvDjQZ0sR+n5idcXW5RhKJGhq8k+JjD
9y/VFyguSbxluPoyJ3qLQxF+NJaVWFubL3eiaZDJwQhMbf4WdzHyRY66JOQYgR5O0qmyfaiGB3IT
kMtM1rit4vFHHwftLrKyJ486CGAmlHetl72ErI5ywXFizaVpGOgIheA7XWb3UrchfODS2XRLNIFy
T0wHqx3cl/Y0FwXmL7xRlLoEifHw6m1Gk7WarGzcJljjd0YZ/ADF+4us8X1fe89zmv+GIbTDBxux
vGGRwS0Jfjg4Eg7fnYQNvMSKzdevYFuLPPaVHvSnEzOkrIMNVWC+7ybj1k2+OOp6RHJuCQY3hXEi
AVORUT4hAdJ8I5ryxVysg8rE6vCl/fKnG08uV2DlXL50b1/oQtmF52pUGAXSmjiCAoMMZ+rrgB7m
pZp77AOZR6J0Fh+9BipCVOP3mmv9EuS2vfnakcxd1Z6hHfJ3PT6IRJuPhq+yD7/qN6lB9eF4HTG8
wnmOjcnamYZHqE2pX61xcrdm0i9Jf45kjRHtMwOqFqIp+a5dbIeCbGgBAcbOmHIzsdImUU8zZPgZ
WbqMkT13RR1thTMVW/K27FXDnH4hO4zLF90BUKLVvP/1XFoAxDRzRlC17otMBiJfveci+OX0r20S
3w1NLCT8ue9eQLR52wbI/Ur36hfmgqXL/kym3sigx9xhoGE3SBUhsdQ/MhbGOtj1LpCpsGevI+1D
XXrWiVSOa2xhYJPEPrIR6L3lMl7bSUVR9BXmIZkh7lx8o+5PyhRwFgAlO4GLST6Mubwvbt1coeAy
iO/2rfrTTAY+vOV5yCiA3aepu83R9Mk6mqPAq2lwxuHdKHEu/fTjx0K4amuED2aXEtGplqbaemnN
7kl6ZBKQ9hbq4V77alNYE0Ah7DaQjnm61cYUqkXcFbxkiB9Cw3+J+aUnD/DTaKfZ4Uu2R5LbeBhn
Qr6nx6hp7CPbDXX6SvzWbkmgX6fYCCkq3pkJWQPxs2SizZJ57fZJt/Ifxp52sBGLGltX3/xsEhif
3WjJ9y2CDQ2ruSIjN55JXh+zOGP6Ht0zC2K3KgUEji57lIiVMekMOnmKGD9RvgAVDrh2InucN7E9
sDqeA3MZaZiEf5aQC9xi26npV7pQr8pDHfcbH+UY50/Jq48jkgrt4tjOEkO3g7+ahki4/XiwNTGa
cSQPf8tOzVSeVFNPTNEs4+AZ9jqyIBsS43oYRu7tumlok+zgVxEb3db6AvgU1kiTz+iL+QDRfilN
ZRBcEtd7pyDGEACP8UvhCmcHldLkiEPURuY+WXhJeag/2EzQYqR+AhB58eyFpJazQ4m2HRGHVEqj
PAV1U+xmbT4MIRBq6klmeAp3jV2hSYpD5H6U1ZMnMUxM0xvpicPO9vVrvfy2r2hzv+G70xnfqBDw
A+bh1eT8+bruvr7Uy9kO3Z9AOMe/NWZ8nqyY1xfimWolskEwv0+NAz85Cm0K4ioWm0FGW866hl7F
oi/MhxOo7X751zYh73sckbhol8UV1UKzLkKKvkpFj6bJHxFEp1qqa93P2d7N+KBnlf7ujzX5F+zR
egLT/7qlF4P914/G/PuQAJz0OszKgFfeWWCCCyuL1+kbNCsc9IAC667ZaQrfmnKG8awPPG3xeMHC
reWwSgvvzn01btu+uQdVSnbzot51TMUSQIAQm2HTB1B3Ce0d3iyv+K4iRPmJJlrOACdBj0c0uAjs
H3/567eECgk89SzVoNeACw//y+gdeoCYWsISpSXsPcLUV8fhzuA4xwQUkkMXB1kL9FyiP68bSQQy
uXVOjnUkDwAcZjmRDbExBKdcWH8a6RwlaSiLOXz/dXkzwMKR2H23TeNZJtM1Xp4UIlrOUeQeGiHv
HTqcvdd54brus5lpGVsEQhwAx+XTPsSLarosJ2t3L+3mVQ8p5O20fcz66WwzETpLLOHabuXdbsnI
SGvMG4U7PfCdROIcjM/RMF6pbL/Rrfkb32nbLcGEBpbK8o8jlsRPwhQDU+KFm/M3n09So2pSDwZ9
AYN/6N8I9rKOc6e9dTnafOeiodxK83cHMGE7VQk0gLIO98nAMG8kPbWlBSTnvmuvTETbEL5V1/mH
0Cqxd+T1dBrVtM9zVJ/eMpizPUDi2XOTGmpdxvE3zomQsSJjDIfNNvJZUQtORhF1R9WOJEZinkx7
z1/ifItbVcCaNlxj39pNuHeyLj9EIvHWTOwIfjCMnSoc82j63a6MOsYFhf+RANU4moIixtPXgZXI
uU18pgkoblQyXvsIEQCFSd6q72Fa/jD5Fq9cHzqZI1S3Qb9hr8ah+Sxd69OAfW/3zhm6Oc6H9Ecp
kLBUukct4Bto9IHVohgReIborNclfBljuFfWeKTjEdySRAyYw06C/9pyP2JgyiaDy8AbNlTOr8Eo
9UGoX6YwDp2wQvTvaGGafF0GwrmlIC82xG62e1EAI48ajGAsbA+dVge47eI0Or/DKjTYtEVQj8Ww
bt28XwfVn7YK8/egZLzSFUeri7PPYA/PN1qnVJCHUZZyN9vO76AmqyTtwJv3esX0PjwncZqs3Blh
NES7I8z8assLiHamy4BMOmT8+KW1YQFK/kpAiJ2cSNsOpfvKQ7AmFliv4q7GK7gIA1BIO8tmPgyK
azLm0cHq7+aAdMcgiVFnCQWexODH1NmMvttLdCbrlJ9uQBK0yU8WRv6cRHqf9wAchhCPZma27s4A
u85zf4QGOrIhwsUT6jFi0vREejheJBNvNEqG7lGlwy3yul2dQSYIxC/G984NpTJ+/+bSz6SLD1FN
PlDCuI6MPxxC+VXQYDuFSyRHFO05oNKDX9VYkyWiC3Wsc/NX2EKziOwp3ScBGdAsv+p96JT7kMEQ
pxVVCq7ifL74Akd24A0Qm/SZgA6c855eGW3bkWGKaot0+TfbktWmasNy4/gu6CHH6w+W7f0eLvN2
Spj/tUU4QEWVYl25KcvyeQNHmwXaLkzlp9U+254NcndEo5BMqVz2Vyh/UH9szc7Fr8yQq7KRuZCV
hbjCx8edtyyUl1xl/5BJg+sIV5oF2jJwZkAp1UQbr1g69ppIVJI3jKyUxFEs3RoKHSjIeCUI7jOr
d29yN4WrMCe65FgNLEiSFPcya1xmFhwahmTZ1GXFj2CEDWIu/zCnxsvWaP1gAS8/JF3TrJPY+uUz
D26ghjhTuY3i7DmvG3HW2HbtxqC/G/BhNgZFMtech2QGORhmF8Iw0rRVmzJq7nR5XNJmThI1AcMk
EG7yROmjzNEBtZ3YOngZ42LE1zgX3woGBRs7GX54rfM09+2wZsy/qev0GF5d3y4YmrI2Yu5IppI6
miDqfTm1p6qztq42s0OvSmzCOfDdcGR76BCNJO1uN2W8d5EY70YbBeuYp6POnBOL0XzdhPU+lYbY
hwLA4GTWa3SW2SbyLPLXO/GT1a8NJ8bDqJoWDGKs6WamBJZPdzqc9uRADkdjkuykP382CcY88mB6
hl7Tu1tdiKhv2d/IH+S3NBt/9MydSvicF9XwgfgHzksPLDDN8SOkwtjnuER8fssu96d7W8Ler5IJ
GdLyp4yuKXdNBfhbonICou8xCjqmtlF/c4vyluZ9gFnBcTcy1H8qYgQOdulebD8oV7QQHYVjt7Gt
mIs3q+QOKOQ1w1ARhr08KOR5RT48RCWRbuTFg0znaa2belzyI1g0s7fYRDP3L4OUVT0W28iIPlqL
NPNyflm4BTxRcqS0Hi0LZ01a1evO4y5yCpNZrzeaq8kMHtCN2Rt24tMWfw1JZ+57mZOO63cKocv0
FBUpzb2z5NF0CdvdYnkaOo8tfI4xOERpN/bz1jTTZ+WKN5/1USEJPw6RiQIFivnMvZA6Nu+QaNCm
83wgIrO7b/BG4zNrqsuI8JDMLjfZBRYOTTd8I0Ag3KieyPZoIpNetiROO/FhmeIT44AwRgFTSKn/
Z1K6ZmIyIKiMFecDgRLosm5NnV9DD9CFEDw2vmxxtGeNARw0OYEWj6Ep6I/0cVLyp53zcdV1+VL3
DVveIfhMZGDt4gCrXbzw42exjCELgBm0FuXQ85lADUbMMs3bKbLTbd2ce1bxmG7gQ7AKo55PXkPH
TSk8sFfnEXNO0+lPY7l8Esm9W84+vCXJYhZrTDX059p98T2vP/4Td+6vn3o0Tq6W7sZJACsZuskY
cmDw+QKpfuE7v76IhU7290//P/5bAb531dN4zkEuN18E4HCxCQ2Lccqc6DO1ix/Lb/0nKPNrgOka
tVG//ztv9+tHX0G8Xz/6+8s//bevn/6d1fs//TYpJ5qFxFGbToqMk6axVilJF9c4AGQViXlamxXp
6RDdcB3jJ87iOd2WcQsTQP6KVNRekzQZt6GbEdLW+OfSx3pWu2a5k8iR1y6/Sg6LGQyLIbUSGiLw
UdbAQFCzdlU908JxSB948sAGNhagKGoSRazOdYSz0scABkpHmysUpWwqGXM4rGpXUiXniP+vY3TH
6FjAThwYtoWfnyITwUXmfzgzJ2g4HHOqgwlLpO3ekSSRWeI7iVtqo0MyFcol2kOknJKgDEZ6Qobv
4lSF1gfxMuRRuptysj9rK7zpKPQIJmdGxRLbUOMPq8bWHJLVIHqWoC65r7keNW/PtQ1Sm5mhjfhx
QFFkuRgKl4rSDY1XVfwxu6B4GsVHL/RvhqtAzczwJWp6l6G63ttdX5+qLEuxEKOrmVuLZGJ/n9VK
goeisx+n6tesUyLDSEEMzO4VPTRz6ZmjQPv5I+XC1qcjWsWYDLeJUPciXPuDcUdFZJP/7LyMrbun
S8dAK8x2bVnJz44BxSrVS9xnMBQHq/WfSwPwRT+OeiNg5q7pl6/2koCtxqepoHAwnYSKpyCmoaol
w5YoOvuxsvfJPDsn226c06B85yQr/xnblqLmpaObCnKWGBcRWzJpfze1eNaUMk5NADYzVO7IYvhX
4/DB7Rv+wKqzjVM1pQyyyFCsVo3Xt+dqulrsqkFabVW7zbloNkmRkbpDQB+Un+LbrNVTHPgd63Vr
2LQDKBdDTN4CHoRxoItm2zkl6e6sW7KEceoY5PuMU5B/HbP0osCq2oIfCALr6MdBftZBte2zYjzI
pccbKkz39dCHcCjQSsD8nOBsFNZZevMbjSLBfIHYRsEYH2qwNnWdofmexOHr9Yv2akPS3JiT+ci2
/GTN2qXzLt68LLs5k31LR3Rv8asMUQH5JhEiIetFdPjOXaXUOxbjp68/KAAL4fKajJGRM4bDXc/M
YCBL+YBuQxO9ySw28AT8jyV/pidNpZiIIGjiYTgM2tnbjqlZWi1ZFNU5S5yVnT+mZXqqCsXfOzDT
B48WeUBInfDkNQYPDvUwGle6/yzYUeR9tDG9oPQ61KnjsMYDSsQ0eJU0ufiOeCP3qFzbQfi9q8WD
nbr7Pvc+5jJ/n9oBTeNUHbwx/LDDOGSLnaqngRQvczZjbLYFXQ0rM2lLJM95w6gofBeNMneenTLc
T/RHVsNQqTPmUQPUxm2Ykibtm7H5VDnNb7Pw9m2cpXeFkGFlNu46HWFvZTK5lzGbLTXnr57vBRcj
p16nfdh6bKRYTfvptcjSg2mE8c6oZHxJezc4TmViEj93UvUoH6opMA4qadk4tgEjocZB4x1fhRK0
M99dK4clNn8v0RfpxrtPjHIiNo41oo5dp+Nv+dJFjV5VMZlCt+CzeWDviGM7H5/9nDlHrlJAMcvW
oaqDHynuA9RcqtwKggtP1vL49Q6j+qDjbY/KucOirM6xhRMzArlEusRUEsviJfuw7B7jyGVvVadv
aU1EQ0DM0wY3Bf5Nr+cWK3SET3skzcsRZJ6lETpg5bJ10BPYsADqjw4CWhon4vjnlo2H8WNY2In2
QlH8+hLUMxN/i7kBiaiXUgzDXrCJ8G1EQXlzLPM5PYU9QKrIrL8NpPv2y0Lj64uqEag4JnCiwQ9f
p2wC5uXDKfIciFr2AN3BrLy1HyB1bhSBrQddZcsNkvUbaUXPZUGhiHOCOE0G1idXwUCTy5e5guHl
9GwWv5xaRI6+zjW/tugGbjXXUmerXJqe9peVZCXDVX4PCgAaq+VMA2D8J/D9fj0m8lXCzEt4NA5B
Y7PzHNqLj77po67Z4NUIzcpwemuXDXblZxhGR8LQQiM+Dn5tXocO9bunJFzExHhFr1jMYXJDZNyv
JwPICUx/WFed23FrTuwBTNKDa79UG8Zx8Xk2/pAuZ9BJyLNLrNOVlEIK0Fm0vwmyLNe5M0RrOQpu
Fft9VCyKTRMxljP6yTWTzQPz88UJm5fUZepCmt2xBfl7D4mSmjr7ifC0+QPk4Tnwxul3YSeX4AYd
OP5oC3bas+EkbHBICxt9MuHY2r1ahCSlMzjjIWWCr7EMzPBe10Q3Ju+WCj7s0WnJ4Hrz4mqdl+Yt
IsiTbml0NrK0/4QeYtS0iqAgtT7ZY4NFb1gi2LLxomxEDCrQTsLfxOGio8YGG2tkgFE1lxftIRFt
xRw8eYsEnIQy/1MQ+1R3t9507m4DWcRpo+zY+f7OL5oXZlQsrvLFLVDMO5Rx3530Jqckfi5bwRgd
zkXCUp9PBieb16TfrZxUdydETdn3ttpRZcOriRCVZFX1RAovxgezQ1/cmbSzzX1ENgphevjp9/7I
VUK4ax3Xp5TKduWUd3Lm+4cQAGCjBUjXRIRoBRB26aaOcMAITFF8H93Yq4+RzwzW0r8DO38oo3Rf
ZaP8YzXx0W+RfNO8uztCCcQ6ULZD8q8QR45CtZcoLJ7wfNHn4mn67UQHMRv1YabC3XjRrM5R7OCY
UeLWOki1p5a1oue6D5aq9roam8sQ2/NNuSreZ1bMCJhx28V3TfzsvYV8uSsvUZOxXU0Zpg6t6XOm
K/HRWWQ2JOQcn7xlTfH1paAnPGVvY9zXlzJL60vRJsTI1kxX//opg/x910tSwqlVtJzHm9/HgBzx
eBU+Gx5VW/fUD52NHQzoqZqk3oLCXWwiIHOyuF8vuX+cd1O2daa+BTbo9sfe6949b84eImd5z2sm
NzIT8qHJjBdHWcGWOUC57eM/wgPharv6lXUQXA1gji5JkYQEsw5WIesmStZ61dUZItd8PnWxE4Ie
jXZ2Pp6SWGc3/2l0MyRETlmu/UohkAimfN1ijO8W6irmDUpiSzJLqjHNVBzGB6Mo/a0fGvn6H3yO
t7+cgf8L896NFI2++8//cMz/bhh08DNa2AYtD/MgtsV/xJarOMwTsjbTg2t1mHjmzroMvXlKrD74
xtu1U8ymTpm0CchjbrN1pe64xdn8zyWmFEopxOy5TuB9+Onr0PkUuEVunZIsMQ7IV0Ad+i4kmLG2
/8sKZeexta5aL99EdQc9BCibpoRHMUAGTp8HHd4PJc52hg6/EpAhImGSS9ujbbHq8CMvbYgxQZMe
AQ5c63COLn9/8Yuyg9ehniPRsNeS1EkDCjhTe+Ch4AHU29oUd+UF4b95G6Xz399G3xbsu4hCtXkr
5f/7NgJmEOwY+ujQj94vYkfEh2rTYZ3ZkHgw3bhMOIbkfX6vdYfmh7yuDWN8+47a0UEOkldH8jvt
O/vX7uoRio1mAQOLLLC/MOx+4oOLGUd5z6bujGMWtCv0JdFtylJ3w3vfbSvX/ZmLtjshDo6/WdgQ
kVzEn3mboyki7O5VJFO5kRX4K45ob438M3z0hDr6k27OSEJvvYVPT3YN2HEsmh6zmFdfsj//14+b
je32n/2pge1TAlouNlnPW/yrP7/fE6bR//kf4n+XtiIgEl3AQVnhBo40yW/gD+uRGFI3tTSlJBw7
FEf9eTCRssbDLuUZ2I+2So6Mhx/DEuZfzIbC03l7+DKwpQ6UWyeCxFqwb1z/cuoiuvow82b9UkzJ
40SG8ibM0DIaYfFhAIJ5MkZ5RsPzr18bf+//+OJcXqCLXFjI5f//44vTuFjLYUb2DhrgiLyU8elu
rOzkM647LJBR1fBR4hvB9kru7KabVrWRGD/8BiTGUFEEt3l9kKmTb0ufZSv7U8hTWoFXChwSptqC
UTePFYjTCvEKG9trZHtEof7fH2VO/OhZdv+oFXQlw8r6nwNHpGvq8s3tw3bn7xH/QAcuEUvOVVdu
osj0CMQsjoVkG1dO5qvZpx+JNSQvVDdEhOOAOUhPWXcCBMHwqQEh5qhdJOrGG1Mf9wmrBJj0NAH5
SM8BDpswz4a9yUHn7tG1AXz64mzFt9a3Zojmwn/i0jshLVfrsckhOwZu/Egzy4EQ4qVs0yk8d035
NnTu8Htg2RXKBZKqNRp3pKCWc++JcvudeU6zEk4vn2pm+fu6mDDm01BvDIGRtGiQ83lqcN+bqbqK
dnZ+c7QemH6SuOpOGGqTMFz1yod+GMp8q4TjPmKzw3FhwE6TDPAzTIZpvOPebnczod39uOvmuvvA
9oZwvDvy2cW/Owb9g5XicpED19HY1u+l5wbkM4FlE4Y8pbFTHEhHBzzWI8UcUguMY9Xb25wyIw4r
8fGvn0L7v59EjucJx7MDyzQ98c+fMBY8iWHjyT0EDEwPJtJlm9HmxRve8sG6JR7oFxm17pZhonXO
BUmzcZKB+5MJHb8/9tsvWFBiWj8KhzmvZHe390z25KZ22PRqvZkD7B1Wh1NALar6GZya18PrKTQz
yK71t3ZFigsZ4h8I2xBtMB1dQz+5mD2/MvdHcIjsKv/Ny17uqb+ut+MvrjVOXtQUuN5cW3q2MMU/
HSyG0xizsrz4MHvVNcm0dbU0Yd9ubiSPkaPORWkR+BlBhQLhvZKDqZ7paK7GqGgw207dOonHcvAs
tj9OdDHC3F2GleCqZzzL9YD6OyoGlIOLEHKevgvcfyvbwAEYpekLH6IaHN/KzNru0bXjk1U5B8bR
2S6fQvbTXuNscqtwdo2z79h/bWbWWf/mLeAF/w/vgSudgMATwfRR/FMEiTeYNY7gJj4MVj1cdR75
F9Xa7Musd9fr+29z5ManJkp+ehLthkzqtzEJN60XTTvXMxnIFUH9kWfXfhBPuc5QMReW/Vx4EHcb
ckt8LpGz07TDW5B8hMgUbsM4/Ggm0zxYjcbnZkjz1U49ONcun7Quxa+iq2tvh8j3WWPHVf5asni7
zkn7ZkR9sk7CLD11RqueAu8UhmX9rJgIbZpiqg9KVbe8Nsdrywr5YYr0p292AzLTYtfVGnW44752
OnWuvSXllfPyPZeJuXEtwWPaJ/0d/ZANq657tBrl0BoW2ENG46JwFa3nSDrbZJzra8eqZtNr6/Kl
LeHMPnY5Lf8ADgl5SDPfa0fcfVVXZ9W0d9vu/YcJQdS9oBmsgxnFMXpJGKIjpHeSiUVfJntfObgp
ZjJd5+Dcmw2rgtFMOPL8b45Q2d5wIfnGfSTJU0KQik0xqiUKdK/2HyynA/uHFm87oS/bMf/45QFc
2uKmBu7pN+V6VHl4ywtxZeKQ79Mhb7e1j5K4K6N2m9C+b01RNJvJ9xDfCSPbJVZW3sxEHZCcIt9L
6MtD8GE051FG9O6YntF0d6v/w9iZLbetpFv6VU70PaqRiTE7TtcF51kTJVm+QciyjHme8fT9gd5V
ru2K3nUiHAiCpigKBJCZ/7/Wt2yYTwsrcL21KIXcmg0c2eSFyRXzv4SKnhZgfK6/WaKg8jWNSLmm
7g2gVL2dAkQoOCOZ+7UYHIsMkkIXsW6opuBHmch7dJtngWTrrk8pjpo4TF2EOYuSZdd9lbRqbTuW
sR5GCi7hKGJa6xlaQAe1xRjqV3zm+UMSDOGyt/nJwLOZq0/uC0qxheGw7kNhap8I56LBU3ja81/f
WYRU/35ZOdIxbeGawrSV+dsUOSDVNhw7R9vSTR2Ws4nwjtApb4miWy7GyfzesYh+zIrIW40CfHHh
mGRxBeJrlznwJAcKd1oEVyJX0B5rTQb7FtbTMg3U1SJzD2ZZFG86pxc7w7BfmwykYDGmZyu36rtm
1JDulR0YyiBpLsrTlspycxZ490MQB/dzu++BCSneCkHiZZih+vVozru6jLZuByUzbTp+zqecMhCb
zihkxGc7R/zQWT34WqzSZ8tMaZvnQtAZzt9pm1OpdvNzGwQF6n7Ox9ASDijsplwadlhvgh6e9yiw
bqdj85r20rnv43Bt4DabfXqbNDikWlt/OGO9J8JuidDyXspvlC86MlfplufRZmIScXGY4TKS9P0O
eAj6Ezta9dyQ133Hb/ElYdF66k07w/bvmyxCcsMSjNbcuId7Ya1uPnjLORo2Zb3EK4AhUrFZJHNE
EjbaMwEc0CnMh2xCc8XE2zgElsIO2DjlDvt8gDNBGWsTG/ZiKjPjLs6YmiNMOqHDXAqtYLKB0atK
UMb0WJPgofv6Bhn7LGqblRCIq9G7WNcI5w2VLzcl3ggtZhTn0065cXkJ0YNMYCvWpo8ZD5Vk5Efp
h4JYuFCRXJD+Lo/Swat4O2P/98fwf/zP/I9FXf33/2b/Iy9oXPpB89vu3695yr//nn/mn6/580/8
/Rx+VHmd/2j+8lXbz/zynn7Wv7/oT+/Mb//j063em/c/7axvgJ6H9rMaHz9rpOC3T8HfMb/yf/qf
//X5P8P8CPuvMT+f/X+95VX8rzFj0rj90D8AP+JvVJCl63CpO7g7HYbY/rNu/u//0hz1N4emr26T
68jU3pb81z9ixqy/6cJyLV23HTA/9jzn+gPwY+p/M5UyLCUM3bWUwRv+4wD86Yv89cX+62p9phb9
aZbjWvP8xgIKAsHAte3fVhi45Us09X6+H3U/uev0pHn00GxFyL576lJz23RajmR0YTD6YdnM66ak
d3+eX386vf70KebF7L/OteZPgfEG2p7LsRDubzfErtY11P008DMWAJvC8p46lZ6nDrenNTE+j2l1
rmyHpoFc2L7Q1r7V/BiHItgGFvchkyDb/7CulGS8/f6RTGgc0tEdExuq+9uBqTSqG4WLr1yOyE3j
BFyz3k5imSTO97SJ9PtkIJo+r7EJGf4303JygAIoW4RLTcnSHr3MAcua9S3tC8vjDUAMOZhDkeMg
WHd0rd8WRimWWNiRshWUlnIHGUZf7yileWTHDP9p2Jkna78dZEtHw0FR2Caf7vdRB7kHHJi6yva6
mvSj4Qxi7QY5Y30IGr1Q5k56mFLreJA7UZjbOCX5AulE3hQnd8iuYe7Iu0y6r57U1fo/DImc6v/2
2TjRDdM25ovk9zVGUzdR1btOStW9f/R68CiGnuxhO45bnyQ+okAo18L+fLNU2xwSdLUL2ZesmFgJ
GF483aXaHW2g//i5/u3EtAUXIZ+KYVrni/ptAhzp2lDIulIkzs6qYNLtdLTllgYOthDZqcEEQ08X
qpXIIvKw+5ci7dEcZfD1J2sS5xTw7F8fKuv3dQm3EN2wXWkpxXcp3fkj/0tNYKypXvne0O2MSBAs
E3na0UZ3oktXO6skrJ4SD8+c4T+UfRJdM2GvRwvc8GSinEirjmaoVwyXzMxZNnbAe7ohMQ+j4e8J
UdVpEhBS0nnVeTISIgpcbYajmlgRB3GyO53GhbnJRFSR6XAXuYRyDVpuLaZCTisIJvR0BwNr1fiN
eVu3dHFObuo8P5m1g4OmqPeWkb8FDbMcavukL0XMULT6wipX25B6NV6Q8CEU/BFG8Ev1wG5Xg8Pk
kOkPjO92gMqqqpDlInagPuu7Fc7Z618fXuAb/3adOJYQPM91ryuduf6fD3CWKpdRFSGgBF9kyzS/
GD54jEypo4wQhCF0w71but394A2XITOn4xRnSHgCeFQtSiy7Ic0oE5p/VF31WaXOuBlLDtDYfu+D
nL99LL1jPDM3As/5KEr0KmE4Ko6vXFk27mHb0Yo3r4mXFAbUElBQvaXJ7xx6ad7HrryqMej2Qe1g
TajY3B7FyvcPjd3eY4ZmVhVgtK81EdzdNkmgLsJz832fC29N5+zo1NkjX2MLhnUYdnVjiWtnZuND
4N0NxEXeZ00qtnpM7teErzueJRYqKkpMzLq25uSZkPCxNIIQYDUpcizdIhJSkGhj5SiSUZZm+yKL
9qY5xefmRkGxvo2tBAw+CP8sk0DfTFOb7BngVjrxUBsubkIjZBVD3KjNk937q+gUCwAfNo3tC11A
ooxQyqbS9x/S6HXU6haVH8sM6MXj8UYSA7MN5228sPa8d1m/r7oC8/GNotEHJRkWVu4cEn1wFgJ/
/Z6BnZWannaIwnGXC7cdaXgQLdeGYIaaaTyAzBhO1Lc2Sdoau7j2aJd2z26Ru1ix+Y7sJKiWZWCI
ldPXzcYw9DcrQJKBRQbRe29Zp6jJ90aqXfyiydaOljgnRtW9Kp3wAbbAMW1S4xSAQnrwtC580CPa
xAjgL0aVl1sovuKpzRyPO/PsuhjMjZC2f7Loml9KNxsh33C2SPhcEB0Q/jmRY1KOLR/ww4N7MSp9
2xbNV1Ad2akeRLYaye5akqu3VLE1APoFRWOMjPKR5qPD6EzJL0mikzlvarhGQEyCSzw53kaJJlgy
o+c2i7YtAiRw0CwR3g06iOKoA3k8tTp5WHaV7G99m5xW9L0HlDxEcLMvx/Z9qMrxvk214b5r0hcV
x2TjNcZumsvWpl5qqFhN5hvskYl6RYfAQZ6hQOOYLWxc6AcrmfA5KwcLGhsL6O4ev2WwuO1OKiP/
ef6P2OLvaDogOLfnkNz2SF0RZacyB4U/v8SAboYoNDPXKg3dGerULYHN+A/VvIHG5+65SILFbXcs
uZlWRjCcTbQot6dMPQv8ZS+wCDCz1xXJZIgO/acY8+jWj02M3tLUcNGz0SPrgERsuujzKwJXb3eJ
S+YF8C1ahvb9bdNIDuhojh+3vbRySSLjTjcwccT50xXEfwTJ020zdB5yH4doJ27a6A2awWM1iDbO
IbmtSlKIrUNZwA/qifEYVPPk469mgJ1OWkGjrzUUtXudMIu+7p+MvFsJYquKLHV2gYU5sbVwnuV2
3a6btiBPRdXapa1jjOGTRDvnlcWbW3bL0P7e05J5xtp+TPWuhs5ivQirVvSfUvjiJh6ntjSdFVnj
H0neKqq1Cxh1X11avPfUy7x2fGnt5kg5cOsEASpVittZ5new/kSFttdaRdjoj4kX7Qeui7VWmygh
+2RvJRaqmJ7WXJhap7ZCWhg6FTE2ZoKWxZnAK6EuXKiyR9ycxhNRLaiouygWe70If0hubRuFQII7
FxjBpOc+UUlI+GI75bTDAiNbpTB6HoIk/UqjNdiY3Hx36RwuULXuBRZVQOG/X9R6l271AqmlNspn
9Beos8e6vKex+xDq/dUbNHvd+8pdUt/xsDJjxgUVgQ3J9c9JELY/j2ZiTtp+mlOYMGyDUaLjHkav
Fkyoe72xVxH92J/3pylxjevIuVzVX1wd3Sgj1SU1pv6oQoXxzh2enNn+2lpHSjXWFs4CQnBl2uvK
GIpD31Oiq2kFmSHibWgRYJa4SdgufQS8O8saYejSjKYd9flyJ/BSdrzBm59MAPN883QrK2UwZrYx
9Qd96KGzqBA5FGEKoq5IVxLpke/v3vXD/tj4sPqKCZSCTp5OOYKJcwOcd0leIXBykcxhg8m8DI27
6wHOd41xM4GOWw0hSBktwEyDa/abrmUV89V2XaDZXfZZCwSkQ4QyhE1wGgxxbAK3P2HKMUQ2XUTb
HbM80l6naTcqpHg9aoAdBqSYxIDiMrVutmFBlmydMkPxqwWU0cZNEHev+NiYrgzeVTeAf8S69RT7
OORawoU4HbUXlINY3Yd8q6jorqjnTvdu+TD3rQ9eHfobpxgKfj39CL1xGVi76egOVbyHHjUPBCK5
01PXPiiU62EULQEg9Pu4TK1D4abMwH1G1rHI1SmY5wGpthkaqzrY1BQPUw0pQweKmn9QQpm1G0W0
M9riTBksv+jqM5jxKZ5nfGFSY+1jq/pEwKstSx3kp9Yo9D6Gc7BGCD6ZnVprP4l6FMMwPmxzEscM
/9RZuk2JMjp2tnozUEBrUXyi7zXf89ot3kIneOniHqEcpfglhpZw1SYpwEiQEAQW+dWhhadnEz3m
1oA73bDDHVLit0Gcj4+NzKkcZX5NsTy270WUAg5VSMKLfI8jB26rk8OPiYAAuQ4gj9uHxwBfPxSt
OudYCMAhUizEWUeucBvqZwVCbPJTgfr2SpeHEmXahXujGRj9XTq0Vhi9lcGonRu07SZ/2ahVzZ0Z
BcjBzDA9DgHAGhW1ULiYo5ZtZ+yUUd4lVQdKst5ggC72eUdlqRs+KyvLz33u9nOW649icrGu+Azg
KNNxA6KkjNALu3NfJMkN48CghrGHL28JgQWnh08iLwpCCtg0A1YtIhzZFQaqEf6EOISoGWu5tpcR
Z9P8Hti44Z2AN0OaBEgWOQVRcrhlUBE1a8PLICvE1nrwG8YeX6lNn1ClzMq15xXaKekIjZsqK16h
ul5zmsjVLaHM/qSMPd0HzVqiENrThne30KIQ1o8uuoYWszqcNJAqNvomG2O46pJr26/w1FLAL6ry
2NMpzAPjWuFdcH34G0Obv3pTX2yaUF1l61ULzMGrtidlio9jLLhv0Bi03ei5HfUfleXDthqd6LFq
Uz7caLx3nTbBNEuLjdAa+kVa12NJ6opjEvJ7EotLtwE8S/E7uti1w9zUSKOdFgzx6rbbtt1wYmTh
EHfukWKWduksLCptmu5jjWSbsrfPLjYDNNNWh5zA9s5MU+XKkXH6RQTevdZH3afhEEJZ62fEXMNS
mhQWqzSzj9JVFomzbbvWO3kYWMbdngn73j66MgEPNRngqpA5VJxxvLa4/RRo1qpTxG6mToC0KOxP
VQuup9UJssFI1h9tB+JBGLBMMivJruZ9VwKnZd/jdw2t9GvFguzY+aF/uj26bZygC1a9juQUdZOG
l1U3Cc6LsHrIzjzcXoLc/jCUBM0Ok/rhNGhMO328aFZkHGzNlj83GdoYwL6lB/8SkSmqK6KIMlK/
LD1P8GqGb3oZjRtNvwiWdA9meT8ktn2vkUfV517xiD7V2pVUcBZaNxaoi3iutYYKZWlHDxj/FlNp
TaynMagec/isbtOU97c9T0hBFCgultuuv7MyvyGFpaFvbafh2natgogFaJ6xLY0H9CGk0QIEXQao
YzHpNNG+NEZ8BbYYLnrfnKiTlk8+v4Nh49ERrn/IxzJFicTHqRBPnVwVPwuvd06icfeu2TsrUy+w
WfmBeGxioT+iriDcgA/oNcokbQVnaijxXgukUrKdLx8oX3IGXkk/PyFPIdBQkTpmadqdqDHijhNG
3H6Cj4P5j31MIvrCMQtcIjmICBZIR2103aVMk5FyNd0qU/MfjZb80MkYXPyaCBM7JnZtP5AhOm/y
xG2JLvvnfoCXn+ttmNaS48yQOdqfqJ7GtS12tlNCoCyth6RosTNzER2Zl3coQyhCp1jr+Yno6AQ+
hqQaVDaqlo0MrS+AR7kckJCCYcJel2E/yEKXbrVPXmSbfKly+5tX6f5RQwyh0wXh3cJTl+vgb0f/
Qe+ji5rCS4XFzG7klRneLhLtZQj5qKPAcUobiVskQrGGUcC1YK9E4/CVrny8LGX0qhErJyYdW0YU
Xm3UGovK2BvM0TrPNpeEM88IYvVhTea7Mzm73u2eQUm1y256g0s2rewsTJf+la5MSE8uyrfZQEht
4NK46WtgJXW/i8zmgcnJazCPMInZoyXb1Dr0tKLcSRHt/WQvq+A+zmxv2xAdpcuaiKfMh0TU5xn3
Cp8S/7ifXV91CU231t/z9pF5vjenjCCZHpjViMpB5WZ4OFu6YdeZZrxNOk3sEptrqhThMdTzaqm7
7aepgRmwrfidEOw5ZcV9lTnasAzlg8cM3fXRNFBqA1FHuBM1Jdzd3C5vG9BLdhXYOxGpz3ri74za
egudcS/cRl+bpvVghwNCU6KxZS6gymYFgitT3/QdWrgYoOSqiOQusrVH8MQ1CSKdg900+YYfmkn8
XN5J3WUZuy+6VBrqTjdcICGBXYp2lGhcv1jkcN4WDJ3LsGM5lKfihzcbwns8dZPGuK0JJgKYZt7j
NwOQ532h45/1yyHdzBXkrJia79w47rgN0fI2JIRXzbcWWU/DxEjzH701EBUcWWQfAth7ge91UaU1
YwgUFVBbHHB8ohRWgfFsq+JLhfnqEBYsgU2F+x4aUHSSZY24o3AeYmeefWXV1zDLi1e+EjTT3ktV
EpwYVvDP2oakPjB5W7Se4dLuElLggpgcM+4hLNpjNPFiWLiJQcHMMYKLlqhVE8rq0sBq2dSN9oJ0
5JKFrNqjsXPXRcHw5Xo4SrE8V0uv8oJdA0h2O+mParq0QHi2Ney/hzCkYog+F7CsvTBtx2FRbstt
N9v8cw9ce1JIFkvPumh0cHGktHMK16yFSg7ijEcpMRIUFfHfVlKRzKUheVdW8zWjcLToUb7kcggI
QxEzO4L88kQ49wEF6kyz791o35mj/k7bG3qL75hHzGrjLoINXDKX2sYdMVyTfZ5wJixjS1hbjJVk
ZHWAWuK+a9bJtaeovCOxuFtRpS7v8jJ8coCLa5PnnvjWuiVYpPzo6cpZuzEl5ShP0clMNlnVXP17
Z4jLjeicZnUbN3xNPqvRMvZMFE4E3/eruObTJ2b04Nq995xHcMCK8cVRkJgzn86yPgKjcYOKBEu8
+ivRxw8gibhv4d87CAByAtINLeiEhjE91JZzGixceQfe5xJrZA8EEf8fz/TMUPc8lkXlrq9LuQQA
SGQcKrAGJ4CWw1rxi8GAA5ozbqZOvvGc6fkW3GRRuibixsJLXQvSkha1R8paU3x16ZwvBv2aZ4oE
8x53ez8LFotZsBgUrCnp3GI4/gaz7hs4BfcwMQckyU9a7uG2n8mOLNow2Nuza6uYbaDVvLnt3jam
mLNm/r//7c05Pr9e3Tuq3ox98OTKbCtI+yo7+82Jy3ZZm4m017ZmbtIxi3cdTIxdNb+AyhRKdLC/
pYWWVlV4omfh/W3TRaPYjN8D1uAGTWQmaxCTEM4lGi5X+64t6Na0YfcAA/1Ez9wlBAJ7e1Kk72NK
yppmYLJNZ8/MJO/qFGYea12Sf+NKWwg76KFCRdOjV+LLdNA1w/zwH/BD1MQ3hE73jKTX2HZzPopu
EUQz+GqBCUceR4IKjW2heuepRQYOMd991Yc0vypvzK+TUwBCQA7f4VbP7fjQQ4W4BGNYrixHw1KM
B9NXCZKyLjl4GDF2fqMRMFe3VDLGbD8h2KKi3aRyoQ20a1FnLiiumk8QfjIcMgeVT9/5sh1u2Rqg
gj5zF66MmlVYjF8QzatLH8AtSJRN8p+1jELylK2qzlkBjuYMCqasm1BZaRM/v7Oi+uzmeXYsW8JB
OZNXmo4DtsuJMzeGQCx1gBTuFH+x07Q6erOv0wsR2dX0y05xkl0MkWsvBTIrPIMA4pPG76B5K8Sp
1tR8DHGwJTxg25Ht8+QgeUdx4GU7LwiylzzzjjPG+731qN4hqesusE+TC0M0CyXVrQsm4+9+QY2n
BRTpDOZb5wcPthc6n6DoVh0yZ8k95m7GhM668HJR6eOuNGv7Wwo5n6UXnBJndtQnbfCoBho6XUuR
lwW1s8r9mhh4rTdWTmpihvPUBHmPW8doIGWdtKamNDdhN+2jrV4OW0oc9QHoFv6ioLXBtPgJ9cBc
rDS71U5Opfkr6NzmisX+D3SQOxaUaAVL0lt9WG2x6MSVYtvBp6DAHEWNR4sV3GjkSGEbr13Pe05J
O66lmX9p6PEuAI1ru8psm7U5ZteANQJeUlbBfpWGS1BxOSr5Zml7Y7QiJk17GPwz4iHnHFU545Bm
f1T4//bW12yAlU3qgxiGWfegyyPKZQ4Myt99Hw3apio659xX6dmNsvAkElxqwB5hUkBx4p557rAc
PcjUfscVtAxMUs3zWyKDXmtLGTBICZRFpd0+tjWDce3rLlKd6XtdpuReegh0NYqrC/pWWEh0GrgV
ruuogh7qYILHYQyQbY7RszU4i30MMbxtx7cgaJii95W43MpSyjK2tI3sR6G/l3jrNzAHGcIa94td
EHUQFIFxSMLJoopRbFopOccGQFOxP72EY0k289g/8W2NeztTrIHiDseDbM2F46K/wE8nSWHXwYZz
gnGLgJARqeUEUXxX57w+MKpXNYNjO9pI5ai3xy5pTpQ5CSIWb06b3mXIBB+CCWwsUqHmrKU4vUyG
tKqvwdqMb6PqL2pW+voofS0O72EM0XdNbn/sbPsYSaxAMC1f/UzL79vSOzlByxWIqh6LKy2bGH2q
grq5jCXGx8mv7yZK20iw5crsWwLQcR0dm7B9nOyYSrr1vSRCMLMk8hNfY7IdmeO6NrJ5pQ7Xq9Rg
xXZQnnrD2dq2BS+nbz70HnbX7GhZ1R2Ws26XV4gh03yAKk4w42wRdtbadO5LF0/cWBkrvSiC9a1y
UKepvfJmg7Hys13l9Nm+i7t2GaIE3o0xh8M0zQtcAueteh65KVteczfKDphYFz/5gwwvCIrkMYZB
b5emvh5GBSotKPIzAiGhWEUqKe1Z1LkB3mUeAgp6fQuOZ6pZ/lMqLl652zML11HiYH372kz7MQwP
rWGGF1uj18wkCXa6Xnkks/jMhBw6T/dBze3QqBoNZprGm0ofdw/FgKEC8WB6OBHrNt4IFiFrn67E
0p44fkxs7WMAcf3Y5uq5H3CKl5LscFFlxrMDoIAbDz9UELUTeC3izFyP5BG8/WdnJDYInEg7ZC0J
qG77hSy9L23DCOtkU7YFnQrVJTHFtkBptvdbzETI6oiyoTWGXczY5nD3lr2udxc0v+B3mPhFjXkC
r+3s1ZC/mCIi46GWJUnmODySwjOWYwqN10KL9uDyFqvQhQELj58QpQBBH9Hag7MLWf8f69k6ZanR
PubMGUElA5rrZLNlhVueLQ37FxKtbWbl4hwG9ouemu2Oe9ULrQqkRVleQkqYpxaiouELVJj6Eizk
lXShi6ixx0KDHX3N6EC2RevHFE48se0YesEgyelQmHG3NcPxJJhQ4EdhE0ruyJXfHr2eGWGBXHDR
0pY6hDbNZiRP1z4lAcmLtHCllUcqqcBdDRLfa6JxEg9FHn7I4mqYbnenkWRkuW+6NVpXFJr2daLo
3/TxW6h3zdnBbEBijofTkmxhAf/2wBGZqNOF12YsrAscIPp5bhOvPApnQHLN9Bj4UMWyCjNhCT/2
OGiSBWI6nJHkY83STWOVWHY7rKQfftrQXjZtYJkHW0/cvWpeAA7SORARuXtOXKcLm4Gdcqvk4U/F
Ms7NtUfJgkBLbhh8wOGQ1XQFFqoWG2CSFP2cn5Qcf+aMMnvqS6/aFW1drrzOGshFHuTCChlfJun5
khGx6C+B5YpNlNCI77LmWQJG3WW9F410tGkx3dwoPmAmxS05rp27qqwQ7c2b220n4QpGhxLvnOGO
piVz9bJxMyT6tKnNQdRnC8exDwUBUVkAzBRRDzr3+C6YHzmh9hnnLLqzprd3fSLojapu1VUJz3kZ
Kr6uPplRAo2zdsFxDda6mOKEWNaUlUIQ0GV1WIEqY84JZJgkuwwSCbERU+bb574Zol2f6meoxAdV
A0NQ0M72pZ4QNI2Ybm0guaYYm8Knyqf3AGghK+RUPbUiPGdNpb95xpStgt7O1vok7tuahX+atgUa
FNCoNdkiWwiCwPf05GsvIOrFvYIQbsF3wRnyolAUM98/OLrhX6tGEPozjEek2nIVRE67QOTzMQZm
BSQ779daII8BfaO3QfdXk42fvWJKehGF753NAUVeaSGzo4By6JjqCScX3wBubAgUoXvAJDRzqf6B
O6nobUoqO9vOkCAgy1pdo0xtFZ6wnrnrCbb6SetSeRCiKu9KPac/Wa3jWBbv8HhwxbUfVp7lO0/V
4xX355HSwjUsoHSDy8DRNruTbmeGpxdbkynHumiSfCVTYlIT5NdLTm7O+Dp+NqtSX7qUMxDumtVD
xsp0DKS30I2xWZaUyuhDfe0CgjEE48aCZnyFmllcaYDrqySjn9OxdttQ2WLZR7tz2Yb1Y0cmwL7M
qVREw5yPVOXDS6asT62eeCpJ9C3zTPkMjlat0P9P29tN2MjpKoUuczrccB941kMcd/iUxq7MV2NG
ZxOKurZtNcc6T7XzEmBguGa6Ms+BIV/i8sGm//9kx1Z4VZWgQp2FYhtECpmA0quD2ReFTlmAh7d9
A1nTz0f4gKvDbRdnJjKrEJRDasE5xJCmgJUqZ1rGM4bwtsmy/lVUcbIakGCYc5hvewvz1ee04p8P
Y9ra+348U2wGwzFvbnwNUGJ/PNLbkNEjbyiAc8nPQemQjSFAKnLq09kb8fNxFtrhwq8M3FlSS/Ze
6KU/MzZv8ZaIdhFj2yXhuKW+r432e9xg/Y+mkTfoR3Imb6mOt0cYLGzu4fZr5MzZsx1Fs8PPh8P8
8CcvxOFuFNQEgdFXBgA2w2KneXPb/bWxnCBclzOPMpwxgrc3uL3hz7f653MVsDewfvkuZQE2wX9K
PHyO/cvtZfHtudsbxL+QJb+9YVwgzkLM+FJSIz3kds8XoUUwuX/uz0/6gTZRa67QznQk/7pJli1r
wKQHenf54fbo164XAC1q/Ya5Eq/49fzt8P/23K/dX68zaPPEi1/vnPgQ7ukPtkzt+QJvmJOf39xt
X7slHIe1f+Dk12lchubBMys80xj1DNBSKYIMBdO2dxWlw6fbCzTzm5I1GXDOUNRHJdI/3teZMs6O
XySV2//cmCoCI9Naj5qPX0/dnndn4MrtUQ0rYjs6+f7X292e//me5H7g9izQzwHCbA5U8JpDNHNs
b49um9t/QAXQACC05jIsnhTNT3zKARXczib4TeOySsq0PjAvWkjfSPa3rzm4nW6/vtYEifl8Ud2u
pGFGlN423fzItAGsl1MYrMGJDYeyyIaDpDxPUY/dX5vbc2kwsTLUqJrHRHAvmiTN17c/xIc8c7ht
RqciTCauBuQibvasIiKcZr1AguEVIBbqz1nXFAywkmeMVVEATqXcp/Rx7UJYICoTxZZ7BeRaLWg3
byFB4eDr7E1alt/TMHgGhvloEOS+6of1SCt/QelcW0y+QHYwYnh05NG1WOKDayG8CXUBrcPnJJR3
qYzIDhrj765ivUMj/NnO+YVo5Oksck1rWf7qjsa+y2qgsHA5t7VhAHyhCooK7Bz7UPyogr7Icvad
RP7JN31IoXOxOfROXmwHB4cPuOgXaN+/UYujV05jFB/jPi48vhneEE3GDG0d1zikQCWUkMqo3AVJ
kiJqiZHv28bZM81qQYTaMPeGWzzBUOXvdEcdsd8SlmMfu6akR9qOK6tuX82kuqditm29Z6GT6BmM
7kdhvTZ2ai/zRu1rP/7gbr2iCcjf4wMu01z0WuX4MRHjp8GNP0gas5jO3QUwp2fZO++avtXrNFoO
TvPTkj4qB+qpoF/g1fGE2YsOTiBZLDCMh0AVAwtIethCK9Q8fd1SAzr7XgikC4AflhWxEHLY54gt
Ijo3+MigmXuEltFP9Eem8hnMZQcHzFKtjMScs0lwVNGSkWQBdHuz0YZZjzKxdIPH0yXuExD/hTA4
cjUrsYMnu73mtzAjgGFsigBTDNTAt9zeSsUyy0iZ4heVt6k77yFsLhls83WexljuIem5zGtWzRzX
PW2S2o1g0vo0Am2agwakMsQ2i6EkS9KEnbKQEqhBZTyNDfBxfOMteRIxKTbJmb+9hvQaoiiGurAB
ybUcKiUA0QPgKuzshavzB6C9ZqJOGtU0uJng76HbWAsh5M6bTHoYpAtOXQjPu9W/sYCouWSlgIfl
C1gemZ+vqMsvho3XFK9jY0CWzcNvYQEbCE30CoWkt54sB7hVKh5Hx/ruEZpq9US7Ec1ZNRzjttLl
2pMpMZJZ6m2rwdzh/oDDhHIHPHIZb5qgGZ5l0kJL0rRxzSxZbslT0wGD590OeBfY0KAxrwN20LTX
s+Ok4LO7aWpdp0zUD3TVN9O8bLg9Re7Bomp70gWyUWMUwqZbl9Ob9KR1TqfG2TtRDCLEpFww+dLZ
+9bgXLU2KOmgE5xCXxFBp+VdB9TFRIAS6JDj1diTi0K+lW0J5D4m0an8BbVZZA8mISVP+FYACcK9
gGTAjEfntFFo/NC1oFcyaKNRmai76zCM0aUromcGiu562zTDYRhq/SnKT6HHO0Wl8b10DcUay+v/
H3vnseU2kq3rVznrzKELbwZnQoA2mU6ZshMspQy8C5gA8PT3C6jUWaW6t/v0vAfFokASZJIAYu/9
u2fPFkz7laV+vn5HEkVMVSYzlc7pY1d0sDAo4FpVBidsBNRpomVvk9S7pLZ1bQBm/cmZbrrVASMY
Rm1XeW+twcLKxcgOS7lOD7iOPnW1+JrqVcBDC7PqxarvXXvAj0435Nk3CourhoBs0xhzZFSixdmU
wHi7t+4MOruJ7IwbiN9fqHeKQ84YkbnfnFEu2vLq5e+rNvep/qXA+2fmKJDPED2GnTkRMkXeC6VT
S1lY6red69sk8yz2bW1CV5zhNRyIF8A/f8ydkCl2ydjfI2E2Na62YT92E/pIzU3mPeOqftdoH6x5
wg9PqeXgXZ1WPOsirMvnCKVEG4lsUGz1Co+jcfi+lOYTzIr0aWA8n8ZD9c4lyGbtgycndbmuFLgF
L8S0BWiocs14u7FuOsFUMmsw6V7Rgbu8/T9nFhu/i7l9H9aVZzmoORBTmr9LLdbJzIPMs9pTYfjF
SU6A3gMWwTs4g+98SItYVfVCCeEOjiJ3zC4xpv/8I5h/U3vwGbig6oZj6ACB1m909iBOB1LOhvZU
adCdVACTl3AF0GSaRSxkn0qT+hxCQHsImim9s4ME45TKCLW2IUamw7+xYnB4o8im+mRU9xNq5wFw
+Uy7qt8pFug2jfoXn1oRrv8iXFDfnK6jnoCHb8N6/yshGzVDaeUNCk70ce6+dAz/TMrunYHFF2bM
pX10Jr+J5sk4T7iMHWmbik+rdTLs4iWTyzXusRyf963hpy+uqb9vGOYw/HG+Q1BxbK5flMBMYx76
xsl2VZatl3/x+f8mbuDzo522XT/AnvtvKtqlz9HMGG7Dpa6mdLcRkmdDzx+B018BofoMKwMX6aSf
DsT4fpzcjMuDjaNTMGAf2th7uP1X6b84RS5OmMV/DNQEpMtbPKrkQz637XFuGxn2Veoch9y+s4dy
/KkF/o8E7Hlpv//Pf3+hysP6oh9E9nX4s5pLyaz+9HMrjdkf2jElYvuf//71mv9qfvxX2JRj9ZJ9
+fvrf4nB3DcBahUiyXzSnnz4eK9iMO+NYXh+wHDCchn965yav9Le/TdBgObLx1zb93G056Ffae/+
G18PwM2Rbjl42PDQvyEGU2//lxMt4OhkKsZE33bQvau//C/SEqMuDJV3Sd4G9QWLcfLDWW9I9jhQ
ue0MHKx0m6KB3j42vjs9+WPT06grL7RvzBkhxGKYCOyHE+hJygfZnvSM0dVHw8YZMXv409f88PP0
/7NmzPT/X5/WchXLkK/HDIzfRGMN14vW9xM+7axfVOeEaXf7oCsaQGx/XIL22pMqmDBEcQCwK/2t
5xfEGt0t/nTqtOHFZCoO5f20VjrpTsXeRjiTNf5BwrDAFHgnJYgxrIexZqp+71nfe9iKxYwmOL5n
Nx0s2ALAOanbB7U7DPmBlNnGMwohD3bXfFXPmQp/N7Q5ExuWMSc4Sbxi9BUoiLcasL1pravPpF5t
Uk9Ru+xa46g+gd/Kg9qVdACefeho7Vebvf/6UJ0NEMhnUh9w+8CdPDQ65pF4MKvnZOwu6fAhpx+M
W57b4I2N1YuZmaG633G/lzGDZpu3Lg5U9fvM1+/Vc9IK2rBz7FIFK1C2Yj0OFZNhI09N2JabOEUh
1oFYWcw451TAqfwnxr16tZ0FJ4S2n8kUp0hiHxncZxhLl5i0CaKzws52SKA60hhGsgpu1e7M/Gac
+pNtTQf1jCIjBJZnNwMJfOpt5aD/MH2BedwYWva909/YEHt4RUGEXcx7bJ+LN++I6f71p6r366n0
QduOg47pwASipFGFp9v/55Ojv/Q5zUE37rc/gP3Y2JPFWsacExo6b6zeXP0NtkbIA8CCuq++wljd
57G+YSLcELL1rPPRKLDe2/DN4RgR0lzaHt+Xfqyg6o8kFSTEf7vcn5qH3HyO3SoiZj3Uhwth9TvX
Gfbqn+rJPVwU2LenRReAiSXGt4qcPR1GaNDjWN+o7fGKKcBEvNf6OeM91H77YsL7qkJJjoU9u4Du
GIKckSaFfzifyjXpX/94qW8yFoQIWsh8n2U48XJfPYY/xQ701+YvY2+AjgNT8uGJMe6h4uXqE6iX
SSIigk+Gpe0LN4ZPsBymgAizfGq+VLmxIwEkhOwSVh0MpfaKaicknyf6MpGLJcbi7azFz0ECEFFa
7WfG7/uS4XCwWA9xVb6XLcLtzCFvFKgr6b0brPNvO0HWbjKGQ14QiWfejswbotqH1rh0RzkQpmv6
/nNRfzT7EtAzi4kIzH2c13X5tbaTqEqxLnETThh0UQ+lYe0ZB3Gc4eEnh0dGfsrECE/5lW+QlOMK
65/tkvWfNfRfrKGg5Qby2v/za2n62yJ6h4z68l3035c/L51/vOzX2mmxdpouaWk2YuVN9/wPIbXz
xnHYrjzHDGrsf6yctvHGcnHLV2JJ0/Msm8rxdeUM2BsLnqrMsHf5t1ZOnA9+L1IDlk4P6AZ1LQ8a
v+uFGXfAfcGm49TPdFOKfr4OcAGTACguFyTI9gnnGCTXYd9V6TMAWBxp1HEX+qVoLOLuOQmGt2PS
6VHOEX6te9mGGYc1i0lJY+8jrclLfA76GVtdf3Q/M2WJsfTV75jJOwdjWa0LftJnQ4dZ0cE+OVof
cwlrJFD8+6aiVccwNYNTPVUHewyqyDIXZmSZtTx1X2IjfxF+kz/2tslS2Ht3dbXKK9PY92YDr1tq
QXdTMuyAyh60pEOQDJEiPzsSJfzg11AcCM979tv1dnGmnilA0sO0hEKj6+8Dx8TtqAhgL8xoO2uB
xU04diNmw+2Mow6mRoONV3OH190xmWkruBo+j7X9FZb2584KmmOjI7fs8gISJ4K6gfgvTmIM2Jbi
4hU1GZgms5FbUTGYM60cDgaAZK+LPvJ72BjFrHANXB3Pwq6f85UForPB6R2Li6jdgTImIFwike8W
CEXAcUc/lvXRlOyZzlRS0VA9Lnh2YEalE/+XfExa6gqEwc/CNcEnvOcG9jTTi+xapX2MKIbJX5od
XayeKoxnwy4zApw4yfjJp/gZ9wssPCTZxvUIRcgw+ZcAdkkXI5yCgM18ibgBQ/gok3qKut78jPsh
ZFWCH8clBze1udMx4+wHBkZ+2WOBIdFSwLxk6NXvyri4gcr4aQggFhHdCYLTvIXGy/dWTXirCOZc
E24tdqUvqOt4hUTRuEdN7O78HDJpkLOtQjAOmo6F5bCcdJOvQwQtUqFZy0KicJAbvEchzY+SnpeB
z2kB/EQzUvJ1XN/XKUw5Zy2hBHoW1G9PPA10WDgE3Rqr5179YrhKaTQHezElVCni0i1jwkG8kBez
mPca9iIgRny9U/XO9Oa3gSCfApoC3LvisvhBubMmY9ivklOj5aDLDOsK5IZvSHwqVFogLj1Nur43
Zw41+JPoTrr5YJYmJQ86ndW/oAkYqBC7M6mOYT6jjEhgHR1Whd7jpw4jlL6YZRhCIwGu0tLuFzKH
6/W+sX3vpuyyOfSGknESNi4OOR8SBBayWAeZTmYc85N8cd2PbW5QJ2sfHGBt9aMCt48aPyqhK7nI
GWgMfEnFmn4ce5gJBD6tOCEnLunRDXmRZgPyZTbvO6844KLnHudM1ifygCCxdjVkWUM8JRwKVx+E
kFLCPxhxLh7NWCeM0ZiObjU8NgKGTWySdjHbUKi8alhvy5LClDwp0sE0MjYABAKihI0MmL6JG+uI
E1soWw6eam9PmJNrprGeRNVeNQgfiBLI87KY3GHNkCEVdCPkSyeyfSOk65+NwUExyYUkE+UTYUKk
6QnDCxMCbgmpwTy2f/KpVrwFY2LAqRJndVjadNHETPfjd7eJA9oM9KTS4WmDKWGjam5wjBnnrrN8
LhNkn9k8gVqXaR9CDuOy2JONYUz1sbXbx9mTzW4G0wynqnzJptRVZmLfmqTIcf/unpHylrvYIc5l
1fl5MR/Qd/wKY+T15M4LWOWEz4YwupnR/kj8JsPNnN8ZRPOEEh4sTRgA+0F5XQY8ElovLQ6+NzFC
xsWaggZ7SaHYBw2eQi4OaKtvrI9Ig6QEgNeLd8lKCr2hofGpJjzG+17f1whHu+a735DlFdfOjYnO
2k+zF22GHemmJdEErXl2iYzZmU3xInoNu6kEqjfeX7qnTRzQJNQ4LSeQMIv7ZoBpZ6e4zlFwMdMZ
/UOB2VYpMFx31ZPmxK/4huoTDZK187syOML/jfzaBQKQub3PT3gE1Z9Ni3DMBLN0JVtHNZRUz/5Y
E9NgLdfA4lCoiW0813FAMZnZZKp43UhgdXDnV7jJS5gNuES28QEdcwadnFDSsumJs8iS7zlusHDN
uKhm35J0uk1ahKUa9GZo5c2+98k0rbVqiaSbMdyb7eMw2VSbychlSyO9u26Su4JUwJ1bO87Bzfwf
maeZV7cxJ2aS7qe+1d1rZ/Qm8m247LMVY2SedUfLrvq9qHC8x1bRuMbZmoajNZWUtyhCcHkj3ZNI
8ES0kMrt9t6btOxaYwmY9pWl70wV9rR6j/MIjiB58Ao951IBJD+KvsU+mFUFWVd3tBMtfpyG5S6w
8u7G8bLigNji26xZF2jQ8e0ypCopyvyxmrlzjSv+iNqkdDWzrr/t+ppExoJLE+zUI9nl5IBkmbXH
Evimb+ZPZGkuh2J11GFwqlL8v+Y83lVTDQSh1i2ldQzwKoMqOBCdx/OWjmudd9G0lPO+ce+wV8DK
D7O1XZy+sNrD5Fa7m6vpaRZfJl0gAoRzwpSZ/LpVZ5A/CpLtvCaD3z4Ul2S8JaNW4M4PtKQBovUd
zEIU7WMIzZL0ZXUyrsgApnYwI5U8NTdqXkt+PSrX9WRPc6FYBaELia80k+DolsGdF8/LIRDvzR7r
CUliwG7B9KgRXGp0dstRjMVYNt+Ntb6eGKJ/9SFF4GlJkpwl/RhtgRpV2N4p4PtkJJ7rJ2vK3g6a
H7nWiIGchzExiSQwoQbAGufLiocEy9AU1QOmV4svkTcqqwl/M50opikqOmwyOuzH935v/GBhxsJm
uQMrg7vpjnd0Oye8oIjqGDC2YIb+CVM3DgyutgW86N4oloNN5Hy4LsZLFRMziq3HNaYsVEuZldYD
U38Y6C0FkiM7L5pZzYnzKCNPByix3Jjphk1yHXqpmLEGCkvtkOWfCPDs9nU+G4dhTJ8DIpmsJUsP
MoDuYfPlYkJMRNdK9G9UtvaHVkOAJZVbR7b5dvj3Yh3EbWM4B2giFz1NSZmWJbUJgbZcGPZpYI4Q
2M4GrCpbaICAOiEHfM+5m3iMh9zmygCfH3SUoD1wbfe2H8gzi6LYlUzS70UP+6SEkvF28cH8VvvJ
bePpwXBygoNy/21VP9HdazSlWX9TGKiGJbyUYHSuDWtzxdr4tl4tFYA7wFXXS+uIbAwgDEpH5mUP
rd0RrVKsXFETld7SRqbCVIRCVwpgllzhLUVzXRT+Ms4A4YAy2w0S2neLwmoQ+UzP+Ke6IQsuLCWF
6TC6RzK+gvO0CvHJgH4chQENCg3SgIUchQ81CimSCjNqFXoErRNAVyFKNtASSyJsLIU2JRO4U6oQ
KF1hUYVCpXyFT9UKqUI/5NwOgFcwrYK9ofCsXiFb1Mq7QMFfG1kuBv7SNxxs26SwsVqhZAtwmaNw
s0IhaL3C0kBD9ahX+NqikDZLYW6jQt9wnIMRqRA5R2Fz6Wx/dZa0gGzFj2sS+tl2X/sWzb05m/Vt
rZOAl7RudhdAXBIOTb23XgvMgFdZcLoWGOfp6EwTB11QV+xq/ex7zbpHROHvrp2fIoE28GixXUBy
DJN2QPR4mbaw5kz7EVPbe29k7qStcLlwfgvrxEhOveMu4SqHZ9D6MOj6/j1Wzl6IiBrOMA5uUMQp
+Ns4iuvsfZnAU7ZNWewqDXtKlrgMGSWYcNYYHyRDDDuV3bE06QDisfnoFnG51yyWknQyoUweQVlS
lIskQBAK3gTkhnfHmVXrbAT1OwzL52OB5WDSpidndI+VyzdkUC6camGOdzQcj3UyHirDY9ELYE+N
LHYQFxiP+tM+b0fvgKbWPuRQVnfD5D1jJYvMMxMEFQwYezgVgQpZsEAoMl5w/psiopDwyrP6BomS
fYOV8Q6jfyKv6hWqdaiRWRJ0Bh7e65p/zEjX2IlmhEBIGhHxkTqZs0TILvNIRK2EeaHP07f8MxFI
1SO1iEe6m34kSvvqWM+uE/Q3nudgfKIqlElrr8L0yCgIuvsOBiyh9C8U55De10Dnp4aEGMiXvmgt
PA26G9HBOCMaAF8of1DRfIm40k3NAF7UPaZ1mjSmShUy4sArfiATII7N5RRwu+IJEu7RdJazT22y
QzZLc2z534HLnnWdbrIi5jLqO0K/Nf+gVfJxzvTqNJucukhm0AUvO/tj4ti38A36I6ztJiLb62wk
ywpopuP+X+fge8ZHTAH1qCoKF1KAB4qN2Wg8JbcYilAuTuUTfJmryt7xXZqVbO6fpjoWUb8M3xLW
3VV6PomeNQklnvnR72hQCxRn+xULxV2fpsUJ/exnPMHoYmdzPA9Tsu4dO3lwtWGMghI/EEiqbpi5
dBEwTXVGX6Llr0sIWjPz8ZqtU5RIzSMI4FAmifUWBY5aBnF+RMwV4rb7o02ag9mv07HLIMR00P3a
9JvnSdCdsiG2wDdnVH32dPL4xJHhsnTHRSpxZqz1XTiXtGl2SnvbYEEmA2wdAogcReJjoFaI8wye
TwcFd1LMOQ8hJDVZJJ6Vv2isW2UESmGcYuxIZRu0N0HSXl2jGu5lY3/yTQstEiwNu2m8U9EkmMKW
2hn2yW1MRlXokngf2bbZqvzC6p5o4/tupunD/OIL5cFXRHoYidM/BC4MVmwNvRUXd69/Tpj3hpRw
IpI2ahy4SUOYOAanvE0mBYZqR8nJBWuCy0VGovSO7BuWOeFStWB2jbkHF8mejBgNYUlYt1lxNJBV
opVNIQN4g3e7muZtv2bF1REvxNrgPJKOt1bnXzKsAHa1CfkTSYLEdLLqzgGCVvpr5QMjIRAzWpKh
h+0/webaqYFKsiuGW1frblPWozNHZMwRasCVx9/XM9zziNvSrjYk8YJayzk6Bu8MokcjCqzvdd6+
rNpMPlfKcWJyxkYpHnys7wyVSVUk7iTAo7T76gvEGzHUyhM0pchdnYoigQ9H4Nex6V1xnMYRAQp9
6gr6kqz6J7M2gssckNniSMs8EJBO0PhI1YgOxLqp7f4hMUeUT6L8RNogGcIwGkTTHNwEkvjbZezd
k617zb4UPsAEfKpUT7HibmIL91lSlwabOnuFEzszIO5sZqv9DW6WcUgVZuiMCeEcmwKFuRyijnG3
V/boIYM0oU4hPLrpjVvCi4zHu36ZjzSu71m5fkwLf0JQBI9IW8tdro9QWTi54wS3AEsyp5r9mmk9
zpoD7OIQfdJTJeIk9GBRHVcdkZQ5f8BQCrOjYT4aBhM0MSCC0NfvNgIlzsTsc0wBXhNefqQc+TIN
TR86Fgv7Y97En52pQIerBMBIj9AT9mjcrdX+OtGHj8TH7S237UM9fbGNymDGPGvRqFGi+c1c7q0e
8cdAaUjrB/8nqQ7TeO9449Mgmhu3hBFtUApFOWLzfWU4D+s8cLYXKpmzy99nqBt2qNlNMJwivjgF
wQaN93n1dPGpuK9t0rrjRqRRiXr1sGpfU7z0j33y2bDYQUCdf0SvgiSSAIyArAyvhrUAkWW3TnSv
runSHKCwO2DyS1vCOGsvYGHWs2Mf6Cj70FgpmizyQiTEHOUM8oJ5bxCaOqOYpclvancIwkq5gTBf
Y4zWxs8L0uxwyaoPWxeXdzjoaNZdzGKGJ8dCxMkQlTbf89ZK+H3MXqkY0+4d/G4CuxovwBJnvqTr
ozQZ22jNiGSp9Ln2gb33K9lAOY7EVBMCv2CS2VTd3+YrRxGeabRnDkQlTl9MJiw1Q9NXgQ8qo5rK
q9tTo5eQbFn6YQRJUsUrdzqT6vGSaxPtvcS9LqVHrk0AG786e+WTZjgfxYK1oO7REtcdrFnXjGAY
oVKbBI4DeoLhZeU+BUOhQTefzF1SoqjBY+t58b3kBjDkIV6I6ipTYooaAEhkgPF9SeN0OzXQ0JI4
+SrRv2ETUz7Z41LiIZc/Dq68jphZXkWvAA0a7z1TknVXzwxdgkK5QVvZhxFuIKP15a7s25seucpN
QxhKuDTgfKMxYvrSYldU4Ttrt/NTtvp7yTECwau+woDbCd9wbv6DYPyvjGAdjCf+GYLx8L2u+6Wc
vtR/hf8J7FQv/IVh2G9cUAccOG3DUu6tgAh/mMH6+htWM8PgYdNFTafs5n+ZwZpv2OT6ug4iEijw
4xXFwEIWtB6TWN/AONP27X8H/ydv4m+up56CVzxDN5ltGnCy/soAKClB16pFxjmX7ZPM5bqPq/zJ
XpaGALGw7d3gkGjGfV1CbDR1l1wh0+4Pla+rkYlD+pRXvm3JA+5xy+KyaB+ZFIi9SxLxvnIBu72Z
oZ6L+OXaeP2jhB69r7ShjfDkEZGP1j+9VpPLFCmuyMEa+c9KYP7iVjSTJIgL3Yc6JviYkY22QwWp
9lWkB9/SMJNOh4t915VO/NC85AJLIFE0Kn/R3q0yIMYtTVwwflW/1rAY+g7dol2MPmxqZul9kXwg
3wjpu+aMF4zHsp2QLpB0P7zL07dZjr3REkzHdMinE63cJ5RlBEcPfbj0yQ/JWLa3FAV56cJyaYOr
3RhQjk0kn1pZXkgFXcLNnKuaSj3sXDJt+5lLql7H3S7JatR9OWOMeDRIQ1BlAWP14uyZ4oWe/gcB
Vl3UWNo715u6/Zrr025cUDbAWj3jMGpHmWveejFkNzTY+Tmzsaq2buUM8MtKc67TieFIHRBYSPZ0
BBzhn2cilUIvGLvzShLxXgRFdrekMATzIICeP91miT3cGO4LrNLiak2U3Zrl3ULFqhg04Q4nkEIf
RUk/SOtvUgsznra2eId4Cj1mTaTslSQTEq0RTqp0s1URZ+XZBxu0bgcSNISNEg1nbdpH+KjIcKUO
ROB3MwmJ33Xrn1ImKD6p2Lo2fI2pIIUqJWdqylEVl9j8IdpVBSfKuCkcqEFXVYyWVKWOKk89VagG
VKwzlaunStiYWnZWRS2KnChQZa6mCl5J5WupEphAM6jUVMW5Ko8XVShLKmZyDzwSH+N3xBJWqJEo
q3tVYC9U2gdCdHWSnCm/TVWIMwtEY66K80qV6aMq2H1VunfpN0ElL1RJXxHxdjS86uDU2vcOlm9Y
qAZA0AlUqiVgiA+45p1zegWhmoZatQ+xnNuDrkaWvKQD1+c4iVXD4anWw6UHGVUzIlVbsqoGhbb9
86BaFl01L6VqY/oO86h10D/OyF1CwBXSMOfuVve6b1K1QTn9UKAao6SPP1eavFZ6/USmLUdcnd3a
qpmSdFW1aq908kIiY7I+Yhrw1KsWzFTN2EhXJmLqErJnMC5d3NvmS7bijjepRm4xn7Dgr05JLRGq
+wfd6E6ja9L6LVVyLLP4mebou4+jHbCdhHdMx2jQOXp0kORSd/tq0PsQo5QflWAS2NOCp2uMhRfp
Z9irHHzVkjqqOfWFYYV1z3VrqfsbPiz+QvP6kuXygjmlEaIUZr5lei+dB8CoGmCIRs8CHWKvWmMS
BPLIDarhZijeBXTPki7aVu30oBrr4rNBlw19jw+hGu+FDpxmQNtJ1ZSDQqvZAo36qlr2WDXvieOH
eF2plp5QA7p3uvyKbj9GS07rNiM5B/qKmLK/UAivF6NLiYWb4DZ4WMCR9FweHDN4rtEv7gwvY1hc
0HrrNnG2c7MbCzDHrDMYRmTUFMQxHPRGoTDJdNfOKTmpDhcjBqNHuWanHgo7/BsIIsw7Siqxc8ME
pA1uCuYhKXMRTef64ARHQHfzRAxPlMU57vx+99HxJeP70mJuArup060PTQkiPSzIoMdpSU/SQiiG
lQj6nLl4P2VgxrKnQXLrXO6nnlhifJTxSOvfrzYXOiY+gxr9kCaqEuK4XKxVejN1BrpMq0KkbD96
E6T9Ri7IGei8mnx515bMajMcVN9+XEu8Bop4XEFZzss0MBLyHCq3IsJ6hDrO0gtUcRcrL/Vrja2N
bV2kLPI7AicgryPdvy3czAXl/Iq8CxCMWKcAfzbCRr2vWuCcTMVq1xS/fRIw3akn4x0JbhggyYsG
iL9Circhx+uKJT8ihd3jDRS57opPGFR6MkPq3ZjVH4Y9/R1OnV4dIanIIwsS/oDnzhnN66i/6Iqj
P0DW1xRrv20pMhvf3hGfftZSYBYnZ6BmDpEF5b+D+l8oDQD4mbGzcMpajSE/kCBj7EaHkTlJsLcx
IgKzIaAbfR66AmE9WQgNHKU4WJT2QFMqBAqR46R0CeRpRW2PsyKY+sFZQn2B7Nt0NCstooZGqRvy
4W5A7NAherCV+sFSOojWZXxm4LeHPmJWSgmgIsg3iCcGHRVFagLQQtSDLUQ8tFJaEMW3HhylvoDH
fV6VHsNqUWaguiZVF48ZIL5MaTcStzkS79fQ4WK/aqzn2kwRZILtYQPbYJW0W+qR+hdJyLRpQ4iz
z5VaJFO6EVF6kKYgy5HIcFcF9QmF5BpSTYNEK91JoEIRAym/+lOXh0QWm3n8JVk8zGnQrFiIVxIH
FYuOnKVA1lIofcuglC4akhcD6cuABEYGHj6xaGI650OGRMahGI9G8b73GVcUw4Nh4ygwrQvKmP5e
y69cFFCpe0S4IL6J+YBkUKA3H281pc7RkOl0Sq+TKeWOB0Bfcy0gADDdsbYt8PTR+VBtHBGVn7Pp
7AioVYkmAeyX/gXrIqUT0pRiyBRY87Qd5QhiolGpiqrBum+m6X2xoPSlk7hNBg6uASlSozRJOS7W
IfO5c9I0H4TSLQmubkA9HqB6/y5Q2iYLkZM5dwQha8TkIX9alQ4qV4oo3IgQTqGRSoblyMENcJnA
FQQi2Em0zyivo7Ys39ZgRDWCKw3hVaEUWAFSLLL5gAv8Z6AYhoaItWJEW3jDAE2lHH02gi7AkZba
qlU6r0opvkal/YoRgemIwUinlBgVJ/TAjTSqy3YjUeThsIKSrNhEZRJawxh3CC+VAE0oPdrrzbbN
xY7r5zYOAEpOdwKcUkrR8h83voMBkNA5ZbXksGy6S6WQzDZh3PZvTk6kbMjmKqWfi5WSblWaulGp
62Kls8vbp0rp7ialwKuVSK9XIr3tpuhR6m33tgccpePb/hBtMKGuxkpACC8fFaESxkG4OBOC3h+3
7b56cLu33WzP6Mfuq5NTYr9u2u5t+/i5z9fdGaDO/U27FC0G5y8rRgWXZnpiuBycETQUx1YriCKt
mStUSvy4PcFbF4zz/PjsbXpXTX02fxM3/nyLTbXICIUZsF6GhRJWCiXXFJswdru7bXy9+W3btsff
tuF/E1W9JU6/bX/9px9nNQZzJA43KLKiVOlKIQV0F6Fu8A3sLu0mQN3+bSNKLZU6FQfvBrNlJadV
P2uemA1m4Q0a2+3f5SZz3R4nBvd9pTSw9bZNV8pYRAY40Px68Xbvtx0KpbN1leLWUqLc1xuGD+3F
VDfbtkzpdomzXHbbR9h2RTYdn2Pb4c+7Sex+MJUSeFbqYLw6a9KguFdskuFSqYfxLv62uScFZWpE
q4QRkbu1t4SLg5uS25TnxOjRI3s5E6OfP1uSdEqxvP2E23efK4y4cYY40uuZT8C0+w+bqu3en4yn
htuirfSzudoFOMgs+Iu2u0mHUrr0McDocMUX3vBhO422Gw/D8jUEpffPtRJp+0qubQBDEXLDqWPV
nESLUnRv/9zukfEgLvaUI3Xf/h3g60wnOuzJ23BPVtt80gIQ8iabEuKJXLxPevHA5hBXVwG2eSFc
N96bw/K57+JjsazzWwPPg0UUb/3MOToi/ihiUWKpiFNGRyl9KIZOHFovhiQ7XGRtt891Y8FH8avH
2lKG9wnRD2mzsFyOFklT8A3C0s2WPXEKVB4mMmPbwQ4+HSnQOr/MT/3qfkX3CMEC2oxVFODVKxmz
Tq7fdegaIyh5PgytID8bRE5CeNbOfg+Blwjm4kaOhI8bU1zdmWbDCumu1C7exiPH6yr2lt3sJO09
6dqRq8yGxnn6NJnK7rgthwg/gx7nUpMUugTunCvrH5zhzzYL/ZlIyGCnAeSfRl2HDAE1A3dspIsD
/K8emn/susl50dBwBX4ckjnPHD+ZsjvCokAhhICuk7pNdSqY0+3WnFazVeZdlboq44XPJWsSLC3b
3deNvz1nezRQ8vjX5zHs/iSE34bCCm63x8rOdQu4izxtnfzx0MxkgjUcaauPit9QN9s/f97QloRB
CfVHjDYJyLQzaNjXzj2nsKZbWAgsQgF8LM5AbQoeZkwyD9uOeslxvN0TBZYAhVjnszs/vD6GgXUH
iFbI3batU/7bOv4t2wtH9erXXbz+s+6xWoNnUkV9ZrKUFTH8niXp90Xp15cWtgrb1N3Xm5J866N0
JT4jTBttpybvVZ0KHOycIyU+w7Sgxs9trw9s97YbVwSyhNiUtEeYOFwreO12kxTLF7PPN8efPza1
fWuHBnXerlXf1/a95K2Hyje2b9pM5ze0Xfta4uONJpWfYPsdcI/kge13TaomWMLtrqnWJZJVPiDj
gBera+DJ6mZRLntmiov+JFYf0qOHgXDFn4ZbsHmReWuefAqnzWyBuvxvtguv2xQnODSlCXesseMo
MfjLarX8kqSp/uRC3HSemxHmvT42yLvO2spcOaOIlMvtTysEhGs/nRGmqsIzXpOnxDKVir0lZBPA
mMY12QtOjR1NDm4P26datwsi3ot/+EIISeJeU+tptL377C4OkkaLKAf8cvJS68/+9HlRTltyXI4Y
WMDIUwuk6WbiYPv+46sZgciLZLjZ/j2XoGQQMzA8zOeEZN7QqUieTwinQKQ9n/3i+2YNsd2gGLOr
06jWAb3SRH+T5AuW5Xp52ZwjtpueREJIWnzdhjrCttdtD2D8z6UKfIQVIN9ux0IATWHUuPvTs9TO
X99xe6/t5f/fbX6fssfXPWz3tte9bnv95+tuXj/e67a842SNE2ZmPeLT+HXP25O9Sga/Pvvra9LS
J8PTMPevm37+eRpJaVwjYViPLRbqeA1Pl3ZKMIgSxb2pLECaxcv2I0svLT6nsqZMPxhepc1pMwvZ
Njbr/A6WNikBOM4Rbg4utcbNpUmaLLKFZWC8pg6ZzTBkO2hfb2bPvxNxZh7Emrf6Xj7mVi4uvldO
Fzx5MQQieTRa6wpfm7rRcL5T63Cbeywmhvo824fQxfQkTbeGPbnABbCqk6t5PbHnrRf5GD/RFhgZ
UZk73MSGi1V12Tm1Re6FBNfm580NgoTEB8S+gB4s2bvBKIbLtg9WcQAZuTrDURgl16V0OmZD9UMo
m6r/AAv/K2DBJlvsnwEL90X5JW2qv2gKkTmoF/0BKgT2GyR7huf8QgdeQQVDt97ousukyjN101Dw
wC9QwfLUI6T5kuz6u6jQekPqleP4Lm+kXuv/O6CCaei/xV2ywfICNIpkCGOFy9v9FVQQKOD+L3vn
sRw5kGXZL0KbA3DAgW1oQQa1yg2MIgmtNb6+D8CqYnXZ2FjPfhYZhmAEmSEAF+/de24Gu7s8aSGi
6Xw0QNqAaVKxu0m84LmHKFMMk7YuwGXRWn2IaXas8xZDesDaaEGng/mx15kmk/UwcnqWACxEJOWR
+EryASRzoJQs7QDsbFvjGPRZeG7NfSEs6HKdJ9d91XwMpfApGOboJEJKAc60kaN+cEH/7iSezdNk
pi42O7/bRAGKRzDNin2C9VxYVECqmqGFmcs+dfWg5jnM/rcbTa5B6AEVnGNllAs3cn7cYH1NG24+
LHuSh+LUB8Ksxc9uMhrkRzLRLTd+XRgn+MHg2vCPr5a7cZoCUoVGxsLln09eHlhuwvk3lqPfP0CR
s16hqtnqAx2StPoO6h7GjpNS7xVJel5uhN6m52ryiNONjK09GnD9CBA9/Rw1OboZ4PXjFHdrH3XT
kbIaqtApOcPpEmSquNodCE+1y70r6Uz6pqup7Timn51/b1C7I023YxRJMUVD9r2dtekAYpG0bRRn
2vFXpddN2/qS2hYA2tqI9lmch6uoSm+N3vkEKQnXqJx6tHgJkMY02QQhsN2ZIO+O6s7ro2pDOpjD
hsbJUMNmwLv8ebjT3lqHnfas5e3YbgAuHKZDbqdXpjM7D6hsbKh2G1Q/DP166AncQcdBnLLr2wIm
ZnQQwRgfNVIelFHDkC1aPUDk+A3SLrvuWEJueDXXfZ0dWlDKVWS2V97YUhkzPvye4n84oHzKaORd
Ex7drXXYohvTys3rorImwPm9swqT7mHM6XjF7niFvsrFZkkgqq9ZwTU8Rs5OdOgkO7gEAUrzUJPM
c5HBvNROq25v9n4HQT1GNW5V/biXJdR/2QAnJodpZaT9FXFREnYfGT79UBNCkltXdMXtvXJwZMyP
EX3Dp0exLPWADy9PsCN2YEal7XXe+vUIr+Zan191U5P8oRkjYrVgtzwGvte8tsO5LGupTSCmJ9uP
qn0jAVaPcTZdVchPrxBs83lYyd41tE/4s/5uGkv91ON/gIPYXtvtTJGq5bzLjkzcmnb9P37WV29V
EF/IrZpZU0F61gxXHIjx2BkkB5wqN6dOwn/O6m4+XH74ewNPYaulFrtQYTfUsOcNgeR/jprxvNwz
5skzBh9CL0khC2Z7MNsFt2V1N1n+E305hOujNM45EbfkcpzgehkwAuzbBBYOCYAjEPIEKTKldTN2
h1NrTRhmENRtjDI0oDVnUj86w20cGM0JQoax7Zz0z1KT6Y0RmaZLl3+p6SzFqp/DGRVdAfc6kM+X
TOvPxGEdIFtiAoz5pk/epcU3h0u8+SkcpXO5CB/Ppia89rCUjNwK64kOh5/IH73aMiRQLJsrhGEx
p0jYuBNE7qfbqoxRKyKyrE6xwZqD5PnPGDvFFvwai9X5Zpw5TsvR8rPB6fZRnFj7WtcwPnmOtZl0
+5A2dnjATjBtZYGDS3nuu1m5ye63ijWl/rseVvr255NsoVDmSGjWFBJYpwM1D82hP8ACKjcGiYkA
gWRFGAQ7gYETG25dYGBqIWfO9HODTlc3lxf+VStpBLs4m4L0zK8kQF6cmoglEFDFnbD8Q5ghAm1d
VOmajT81ap7MaWQ0dhx8QHn2aHt86EhYCTXWkCoKT+9BvIhs7t/wNTami1HBxjE9mu5a1RNVaZLU
OhozVqh9ZWbnkhq+1tvMOmiWBouN7a69rEKXw6UsU8+1meUIcCtyxBBNVq6B/nTT4R/VyqUgs5wK
dZ7fN6ItdkuhLpwrZjay/2m9FNSQsjJ5kSZO5TTCnaWomYRRQx+iwjMlM9kiYaqGjd+Y48nojE9M
kWILVVPuzKm+Y2GJM62vTVwXFJLfrPqvr5v1qUz9MVlNBCyf1NqwuFIz1JvgvgOiahz7m3gYyuHz
M5OcxhgNVGTl87NjOxk3npfTmozarUojxJu9ER4ss9lV47FElX8M055CN8MhNKhRAxsvX4zkvi+H
7ri849/3vtztlu0ltoPrsQ6cn4+hjrpZkzQdlg9luVmKU9ZgXyXG+NFnOl2OuWIpOxi7VmFQs6Jk
dDLQia+ikpwQwdkRzydobLGkHmniVQapUl5JeizpM+SpXwZl5qyd9V3dZO3JAY7YWzmxDoYGAoBY
vG3rRjrgA402my1bkGorFSquER0uqBC7guY0EEJWAaILHgRRALs2nYVZUQ8odlDtQViYvsqJD3y+
YffAAMaGEQqylQCumaHHxTHoiESaq2wpzcMoDj0yJZgLCpRaCx7+t+S2HC0/q6f2TvhVs1uGt+XG
nIe937tLQS4NtXbl+6raBLnP3NpCVJmvfp/kAQoO8+FygzYX2ZenLJplzRUR086qEDoupLlEvtw0
OkkUBj7HZQxKJ4b0oCHvIXPDVW3Aei3sadtI8eenEDiPt8tr+Y+7iOy1PalUO3uurCu8YF7jHD30
tpAmyxHhhpO81BbWl25Wby03tZbITZ3yieSCVDIdavfeaKzvlPXXdgi04GxIjV1TMdC5e9Q8Oxak
73Bm0guBptJxLf0URZfNo7SrFL0uVhBaSJScvFI7FrPePdB3Ru+/JSVBP/wiHOV+VyuDgbk0Y7jD
dbxf6q3GvIlOl+3ycijn+8sjvw/r6aFuW7Ky/vXY8tTlCZRUiqPq/pjzflP1kXXoPca6+d5SIl1a
EL93f45MOz6aPUN7SRgyKv95qxr7OSPW/DkW5DF056gEUJ4pSNG848yg4QHYVVwhCZjg7LrHrtBw
O6p0xKOX/Q3TTj/pmqnD6sMAr7vu3VJ3TuYi+E9Zez7Kwoq97G9Z+vc5/6efqXrABaT5MRqZf5bW
l6M0I+pYL8lv/dfP/+P3lwfseSO9HLVDqeEMM2nuzZce0Rthf7MclpUNbtgZjHnBvtDl5KZFKVR6
IjkMZs6w+K8p9PfuctRNaDhWy8PL/WWa/b2bItdNad6diEQj2FIXw0/dfinUVx2659VSru/n68iS
CC/TmnpTMNeflhtHYDzh5God6Aj9ujeL9mq5GRT7ehTkjEs2zYxCL4YV8a4OM/K89x/nQoQ35V6N
1Dz29nNhsC0PEmztyS7IA1ovh0RvMBVShMtP//nQvz0Ls0BPbQ89+8+zMkB6eXGcSAuYtgt7tJ4n
reVouWlTUf/jkSK2p+q8/JRdCwFLy+E0Xyj6UuhdDkdz4HL9/StGbaEUU0OXnP0ci0m+lGr1pfT7
88f//Se/f3JBoi5/cfnZUBuIr9E9/IuUujy23A3GwBl/Hvk5XP73nxey/PJyPywVz1ru//yPv39K
RFm5Nly7yfBCjAwQc4n69+//voqfl/378O9f/1/8LE/PkSop0OzYCB0nbxxr9qMIq9aGvUEjUpjT
gSb5I83XgXATrDiDXl5kJKYNOl8GvSl7jkKn2+Ru8YwDA3unOyH7qITc6566reOheGUr/M0S/b1R
aGOmAOI8oGwyVAyerufIhFPDAgdTB0+DhTmojdAZ2+RDoH7Hr+5ZJoZ+e9wmodvsGii8Zh4y09Bv
gH5ZNSu76x6nnvy7thQvdi4n6kN4ADt1pu1x1oKwQlicYdqe36Yc2AX0bb1LNCY+W+0a5DHbkvUp
eo+o4lpo6k1UZ0RLVkWyL7Lmr2cHiOoHJOSB6N4M2HJb2351IqRrqohiong6VP7VDtftH1NLylW3
6yDis9BGVjzZmnlUrX1KuVyI541PgcbnltTynOcNyeth+BYgBboEwVc/fiSut4/MzCMLVOt2fha8
NJ0gicEMjrJkQ5rlw8k3zb3ZFDd64Td8VaW2QqH7hch+UwjX2hseFQm6aDu/YufWVs2LpuwviwRR
ey5gpCNzK7+KGme8jwdvZ8Y7q8KFVxdEMyA+hMppfmBGugMngTYm/UC5tm1Zct2MbfKeVqx1SwC4
Zihuy5FeTh4CZ+SoWid9xo5DQsP27T+TC5sRmXV9zOME62+Cyi8yB9wjQbOfc3ZXqa2lGx+3WZVI
aNRO8y6mOtgMlf9cD250jrU4W1M4aTYF28dthlFck1D5ByIiB7zyO2R5ZIqaznvEmX6KmKnXmAqn
nQjCx2nQnzxlUIw0wFzYLEBTqvyZZev7ofFOmNPIbCBL59D7+oPTV3JvJvkxSEt5j0X4wSmSS48j
hIkkpjKs+zcY3/dNOZCyCCnCpbCxATOZ7EMs3wslwU+RwIWRh3SghqZdl9jCMNHRW0FQFTLAzY3w
9USL7RCytkJ4s4nyCPq0JCVkEjduWIkjNfXqJFQEum4cb1x4/MdUSy4Fruah5nzVdS9fSwQtHW4L
PU/qrezxAjvtZOJbQ2fWuv2tQQKLRP59grvwYcyLLEeoAczhCyYthtUOe44JeTvCsoXNC+JH1ljX
zkSGRIIXEL1VHJ2l0Zn7slP32dqMRrHTEt3bZ1b8WprWh1Vb99IR4rWo85eCIQopOjFVTtnOOv2p
2htT310LcR3WElHpgDJAGoSNjTjd8WCtPHCOF3BLBOuCII/1Oztv69sx+xZT+JCPNc0pw6FDGzD2
PaqrUrjxfTWHcfoDWcNC+5p0/TkLvV0SBKjqXPD3Eb6k1LebfZygbaClGq6zrv6ia2VtPAlVUZG4
Up7bqJZ7iTNoVdplvQpbwr1I1O1XtvS43MgyparFMg+dukYATtp5ZGsbGFu99i+L3GglB0KfSIJZ
5WlXb5uEVMpWgTEg+zl1gmGXW9Gl9FAU2X78J48Fc4A7bEDyV2szZ+RTJYtQwtdhvRJAGQfeS+qh
J6tsiEGY94JePBRK805JE+8CheWyKeU5Rvt4pw3SRMvSg1iI66++cZFVMEYhg8JDFDbsceXALrqp
L4jYbv3OtHf4AgkGfexb+imunTUbxxBfCHHP1mhCs+rD96lP1tIJxNoz8MXUnF87nIzXnlE9m5WF
11iMpDh3fNDGc9cl30VIZqjjVuqAbnlWy1qyeKdMwXvqBJ+OHr+53gABMH/UAwVvLY+/2lz563wK
kj1mQ1AC0kwfUtvZ0Z3dgIJsb0kch4uJPDlP7ruRDHCf3h0ejCbZNkSU7UAu0VMoYI/oUwG+7b31
+z+Dg7x06p8aUnaoXxFhi3vBDbsnbZx7fIAdhjo4j9pwg2/qo8t2DXKrdaiik9vZeNSz2cbSgwIR
331QiA326m9Hzw4xRieKcqrbkbZxViFqPkqZBPfOH1DmQFGAL4A22MWQE0tvq+mpu25jKGGFmRmz
YhdWext+FP3WSXIA6W2H0Kqlg0NAAnCt8OAwVSWEL7XXCQr8rYmdjmYfalkctF8j7U8Sv16lBF2G
jRcNed19IPEmZwlRcG2QnoiNC2huhyHqT6fmlLAiVjASYLdAwLRbefHrcOsJH8/ISJDKqNZ2U2HG
SYmKmbTgTUK0T73LUDiUr3tcViRdv0kzRnM6Oruqt86tbdsXPQuuK0HeoO9KIFuJc6He7OwidKBs
0dxsg7XeWIVjcYdf6sAsXG7dBkepwsxFXuxLHkQ4AyFVbzvbIDSBReOq74i2CvuYWEBc3jU1djMY
3qUhQQrxjdR18lwFhBcmmvHXyG99izKUzMeemPGRofDZjo1z/V4E0ROGsnf6QSC9UbljEyLLke3q
ZfQyg2VBcAN35RovDXbR4ibN9FtnqppN5kblrtOG7eTODObG18HoMRgHHiFhnflEOg0y1YB5mQLC
vdTMJ+UxQMZhIe4KP2v3VRaZlHm0e8Tz0zZtEbh3CCygVeMgygmXHCIEq4FL6AySBGjgK0OF8wkx
XaEovgXoS7Garywl5nb0R0YHRIVb+FBnLfODY54X1kFWyc7D9eglmJBHApx8pZ4KesRA9G4V4IVz
3skPCVFPL6pTLsNwHTajsSU9hqC2yNnaLR4tTxfZIWy8Tz0YHtuJz1GLyMFOPBRxzGMEx7uEr7gl
K9jOuNctxB0+ilNyVw0NAJQIFInWdeRvSIvZyC77SPI+31klmKggIkTTrXH+WM47GreQIipLQNOt
b8QIkmEgP7gjNogEKiSKuf+XPQdVfInF8KXSsnu38LuVTooLJWFoiCGSlXzfZyo5GVHI8kkIdxsb
5q5o+3t2uUzUXHWVrjHCWUCHR0Q+g/TF2tDHRzZ7D7mB/r8P9W2PJSLVMhhy0r0O5m3IlN6TSZts
YogdIG1BP5nFHdny+llrulWRaeeajjR2zwK84Wz8BNpb3LldRa3ZISnWN9H8k7m3hgN9piQeID5i
davY82mvxGaSs8feax2Tc7LOY2dHtSm79UNXQeEhITt3/zAcoRBnMb8rGp20nXbQL10VnyshTq7L
DB7qPoiNLhu2bRLSgem3aiR8MDfG+2IO0VKmgCGrIcWlBh6SeFEguaUyeZB2hKC2PWDe3fpZmp/H
Ov5W1kRQI3PSRrTZZx7Jr1BjrZWoVtv5LK1QuYrhph/6bdw/ZiwJ90ZeELqXtMeiF8E6z0DomAwN
DIiuuCMw5SqIS+NmcqwjiIWNkxDCwTJJI1U0rtbsYdepRYqhJCkn48+u8o4CpasKGOuiDsnfCjdR
KKtjr1fR3rSrZN0kRbhXaH8SU64bI7R3KNsFc8cHQtUCviyjcmiAvLFq7yoCEslCK/gmByzK9F3K
/Moy0jugMbg37QeoifqjV+mEWPX1znWQ5prxxirLt7qjcN42xjO0sIRXZN6lvvVSmPWGAt6d7gA2
hKrdbAd98jdD7aIfy6f73AA7PKQmaWR84mOgNVR8fLHCMX9IhnPXxi2sTkExebhv7R6vZ94TJjmc
VBvA7UmN24ZG57oRw6eVOSNxQD2ArJYfaZ4G0qmanh017ws8Y9ubWbiSHpK7Xqv/tD6dOeL1mo0q
cCCN9MUQY6ctcLZsZLbpm+QRkhE4pzD9MjME3GmqbPZjDsqmUBOrvDQo2/01grTZlZY3bJq4PYWj
S0iXbSFrozsYB3lx0BGZ4jcmOShBssEuByJiO0dipdeJzf+c5BZE+hoifG/eiJZJa5DxtgghQ8Uh
Tr4obP8gvPLXZhtOe5xAb1UTtQx4ztbLpeJiat/toXmMW/dOYnweyokag45X0Zu2FemU6HSH9zFL
eXeG+9KlZIQKBb+lKFHATgXbNdLHObNJwEnkWTmoyWgxUdKnAJQSXhFX2vwuMTpaaJSLverEHqRK
d8rPXRh+WOSEI4Q3kY4bzxjEvquJWQkK+872u79ynC5pPH+BdnHkO2PbhrcqSasRLEn+hA8VzXrq
vsQTCVuq+9umgOED/5j7cs+y/h0X+3j0XRbLmWvfizq7DrThMQZsYydac2qsdp/l1ghSfGfFArAr
udWrfJAkXpsDYfE4Ozywj4N6NyZ07kXvu9upMEic82k0+9huiKTLdQKksQ7ZdjmcG3mhNeTjro6z
VTClTyLGFTDN9jUzNTdjMhKomlMJsrQzmYQNo7BLuUY07fOUmfmFXYoRQ3rBNgcyd/R6EH8SoAoR
Hsn4HbTT/BCFR3zXK8uWT4wSXwQGkaWVmnu980sujMBYNS6jtmc5G+Zn/6rTOiZRHy4VnfWV39Ba
cEkjcrXy2fZFt9tEmu/cc/UAhgXW12MPGB0aekn4JaaAcO/UesvHdT3i1c3iWm3c8ENVFkU/zsla
zdp72tUkZCIGzSaiu3SKiXWVfwdTSTplMB6CcPzQswZQaxcdPehBZGl02UEPKgK5szVEnNfWH1p8
KOrCGuHFbMyHyuhuzUy7c/Twxo34liBoUkpN+0+TIKCyYX5iI1+26MBClOC+wq0ANGxn+rFzCkZY
drYWsEMO/FvXyMn7AdgJ+CBjBUB2+bZzAWGFjaTCzKg26sZ6yBwqpS7BAwar93bI+EA8pkgpkKMj
WoVxRe8GS56xEmPewr2R+lVMhSG0ZqWT6t/Nsn5zcCCnkz3QI4NonPTR86i/41t4gwCK5qa2iBMd
mZ0bwlI6vb7oDrZ22ETGYF8bJNqgiGNWljAEkFMA5hBnqk+gpUo3OSS1KC9dMqDxb59CEHfXVY8Y
1mYeNoyPvEX1H7ddu9PYxnPU34+F2ukNsVpdHH+7Ff1prRSoOjN/R5CDvw1UwlrT7EfeEbKgtNGp
JOKASzRc/K11Dxbuqe2/XYKN17b+1FskvyaO80eznpSymeVMKL0Sbxy+MbzWDY3uWU+qfP7/Komw
y4jsGBTqYhWCwODc16+yseNJrFSBvrJywFIz5EU4R21vNdEAeHXq20CjKYgpjeEhunUx1vs4WnTf
I2uLl4Bbi5GP1xyYTr4t6ZkDmmaJJK7nPSqEAw+4il5yQfKWBjG8tC3ieFsQk6YZxpo4C5bf8IVW
hXMbNkSRa32yaeFSbPXJfULg+93MWdKsd600vOmyXF+xU/H4jusyfA5619kYoQPpNWF1rr2aYeCu
WiSY1yr8JE7zlpw56wj1VuIkh9w2QRoxSvNa1NpTPZLSPNhZtoGhstKfUw8xO1sBBmOiyvQm+NQ6
P9yV8WFgdw83pHhk0ryGunKnfE7PdGvO35MeRy5xYCbvMeED7EqjYh0951UHeAdVaGx9jIedcO/N
Xn/LyWjG6jpsAFEXkR2tA1M9BBSgV2QoxBYSg8TLCHoKbqnH9Surj2+VRfsUmUVZ94/2GD2G3XQ/
DOGdH45HgoovTZ2SEH2xYuMt5y3AQyHu9HMmPPi9dltbE6eXdjWE6MWyCVMZG9OpzVdcuCxoff3G
jP13wzOfJvARwBHafRuV31GgZtRzeepSDIuW9uQQLV1Y4rprsSVVIXi+3OPtWqX9R07dncG3ZXpy
O7AcDOSDM02PJVFrB/2NpoKZsEBkV7pWEXzSJuWMAdaJd9LCJjW521BUcBHUHzstKSHo10JPv9va
/WO27UeWffS1hyuRBkcqyKzxGtjRJRya7NvgxSZT8e0H8UNi5Y9kS01rKpaIrjNFPlMc7uu4fctY
YMMVY0iKypFgqCZ/TyJ8jJV6mCPnHZlQKBiOcsw2iVE8WFZ0JtDsRen1Q4+PMxhoFeeOd0e2I5Xl
rvqOnfjO9Z972d6AMrvCN3xsRfJZCLpKldLOidbukIyotfADuavIY4Yg6cKw0ssXDbjVFL7FTf03
9S9mXSFlwhHGx+NcIzhd5W1w4yFjLzXzWnXWt6WnMPrkXKwyzEvXGfnMrKGKxEo7IGVChSeveTFl
fQj8V9Cs2jFtxjvNmxNwBAq08H4K9/9f0Pe/EfQpylf/Nz0fa/zs72cTfrbNv7OOf37tn5gA/b9I
AhA6vhrzJyfgX5gAZf6XQlkjhKmYrJRro7X7xQTQo9RNZZvS+J+wYyn+i/QAmn+mZSndcFz9/0XR
58xE5f+RE+AomPsoCqWD7BA103/kBBDjAq8Ai8WhSsSBEFFmaL+8kkDZ8OLSDEBT+9po33Fl3jsC
0dbCvc1aUB5xZAOVdFgVh1qN7NvJXopc3ojGeXQ6B6ZgVnh4P7+HNrnqHNKPlGZfwpwaoiB1fA5v
Znhw12MrB/ZpeIRVN5/FudwvBMDMZimUTU+hi22FmPCLHmh3hQsqtTDVez3ETwgV70B/YxX2+2up
sVpQt0gkPIA1BnV7vVQMiTovskpT6LQ7z9TfIx0a1JjHGzE8ec4UrY1Q3rnjfZdgF+4tNA3ZI3Gx
30FlX2wr+mh796a2AzKdPdiuqPhFdYkpoqyLJgUp09oCXG31OgXFY+Dl953HfiphqqTDWLOw3NB6
f4ZQf4sP77uDZLy2reIVot53Pk/YMFRCbO/GnV1Y58rSrwy4Pixrec209l9lzm4i2JFPtfc8vB59
dmncait0uXcseWEF+IoMZO/rPYz9qRYbP/syS7YqFVoNwcfm1cieTH4l8lj6dOQ/+Q2EUJXEgHBQ
zMcsH22bb1XGB9iLbHtSqmslryHp4BmKKDkIggl8gxRfNHpbQmOPFE//eAoTf8XvMTcBeML4yObu
HGaphYfTqJnv5zNFQ6RhT39gWlFCh5sVB0AE4sE/2iX78y6Wd5OiCV+YxmH+w5GEs7R824Qjfcni
xR/5HHAHQ9kenJeoNYB2RQN29jy5q/3yZCE8WdMnDu1+BtrAzwW5uOm7YVVLwJFh3UOWdCkqTHRK
KSpuTMQIGzH5rDNc2rQK4I2bZ9+1yZyURNkhD/1LqDh1+LdvnNpatarW102uXqrG6c5u4n96dGlX
DbDoSFWkkPjXvklLiGUhKdM9sRkRUzxyj51sHIcl9XirdfqnUX3qcajdI7NAqk8Z3m+ppILQh+3t
rS3vJPEX7SqlwgMStN6pQOLUvNbeUsfOUwhJsnkuxfrruvAZA7YUpS7Rgn6z88K3P7Jn79gsV/h/
ysF/CafkEod8vyByUmHd4VCkjK37d2WDeygG0rSBm8r0mPE2i50fSYSiZIIfjeRz6Lx1gSeU+F3j
3m0aUhruRU//QbiKwubMRAOP0ybuX49Cc5jeF4Y58w73iRTftsfiewLwTFhFfEwCEkRAd14Q+n4P
bmxS3eJTqYz8xeoPQZJD7I65EsQLiTr0pYjZ7XRCjmV1JdEd0prMi3Wa8l35GdU4BPmv+kxwboBa
cJrCHKrq6rWPbH3FNOg7tFkTLjGNi46KGYkU6RV59uwGTFZyVQRjLz74OsHA8Udc+rPti7AIPuuW
VyF0/1tSHmlJ+5jCx3Aadthhb5GgEoSkuGiqjr0iws0VqbtH1joad7wzGV3xNgl4nASiD3PmGDE2
UnwrvdcMdPyh5StUUj0alamx9Gi3PEIwm4s7LsQBAQ4KjjiNzBAwb09idE9qo6pfFXnd64WNxFgL
rHa8chg9Y1tFgJxvs4IRKK0dfVemsyIpTj80BrJ11JTHtGBgyRTF9hxRAh38beGXKCoEa26Etrsq
0e9bx6Sy4ZftAbpLQYsFi25fjR0JUfM12xblagzZDUYMlnlVvRu5+20MSbzW6oQeTUngIrWyHIjU
nsr72SGWY9/4JiLJ6VShMdyaJW/IDZ7rmuEoVqj9xt68ghicEV8Bh7ysYcnORfAqCjMmg/ja5INY
WSluZu8s6NKscM49aJKyU4MiG+Do3DPJNyKKv808pcVMGuOuC6xLr/ENdtKqQU/aLUHM8LHIOHwS
rXXIHT1Y69aqvBZpRcmNwKyVSNt646qc4S3tcUwCjvADke178kHWQ9xtO53eOjp3QPnSvdVhr0nz
RkvZs2hedmUU3mdswL/WdeyoRfTVZsmDSWdkHVuvPVSz1aTiCbdQ5e7LsfgoEKeuMIk9Uq01oCAE
XHoJSRaaQV1IcrrMY4lfG3fYFqPNnBugEiRnVfs1tMNTBd52RaudwcL2b1X8tZzlg3toYrTRUdUB
sNj3sg84GyDoFCq/Cc1w56Q9wy3JwcfShE6xTFjWDJCmq8E3qhETSeM1I0EGZUFkhR9mV9xAcXlX
bfYdyBTkV/uWl5wGup58CY1rMTXhh/lGuk+lYW3DTh69WoBIcTVrlYiACCtCBYba21M/2peM9uNM
O2DPghzGvkBivO4pAnoRLAfhdRQjAm/bhhY5ss4MxhN/Efg+OxMtniAZ7yjYjKspK9/CFn0fqAg+
fD1mKB9IFGfzG4FFqyomp+Si1ZhdpozIIBWl76KPX6qCDKGJAgOYaYdSUCHIZpZUHR1v+NPQwIOk
w9bb9t8lbfB1V1xZ/VuALnVTod+mIVCy9R+gMPc2g42Lix+wYgQdvsl2uAAOJAiApUNjqiU+g5RP
E7MtGHx6pT3WbDlXlePTu22Nu46OSwnzcjfNA6QNPhNdKTOxMPFQJ925HOBP+IgDvY430bcQ56Og
9/cj1cFEv5jo99NENLuU1DQYH0yHXDyg0VlxJPPqKwpBYWtgH0IGRM3XHgFhvA7xFJ8GChLrrGKw
teSdwK0b6iLYuS0zZWBeWxTcWb+xbNCs4kHreS+Be23Wusfolgiq9wJtrL71cy24zEuXsDCuFTG7
aOn1C6nSr8uZ45ozEMdFDKKBh8g0e6sGFLEtU9xOZnYMCJ+qSKXVN33nvYRRekikBSPpQpE55kSi
nghOt4EY5d3SCQ82DT0xOIUe7dsi2AIUZueZ/XV6/CahZRe7UnjvTWtZ264LtgGAjhUIkVI9pzlL
pVhjmWUj0iAvR+VzCarool2jy3s+8uxA4Bb4F2P4x0055s256rt6ZY0VMD3IVgPaURMTvtNA7GAF
/hagyUMZjiq7TpfFMVQBKB3bPk9e6A5sAq2e/9q9Fah3H8TMzikKA5NENek4Orj5uY8IK9lkXWSv
jGLyTkGe3ER0eDetKR6c2fNZjOhxSdysTzk6G8fHntxC6ell1Z6sViCSg2t5Wu4uN9SaIMbtEJO1
J1t+9LPLS81OMZtEjbUNfo7uhxGc49S5kbN3caERuE5F2mak0+AyiTCmb7PTmp2Nyvcw4Y0bannR
00Dfi9C2VgE+VuCfZaSvI+rT+9QAVigbyNhoN9rTolAf0uTJmhXi5fJAObMQmpmFoJco+yfEIFhD
t2HZzd+n73MlkS4Y1i6JJ/R1guwyxg2wfIPmqD3q/pWym6uiDVp0LrgCKzCrV4ByrrTcEHszMO2T
k6APcqW5DWw5oO9tqF9mDx7pf0PmQS2CI1O73WeeV91VoER3Nd0lgY0qBDy8mTjWif/lyQ7+FI5v
n0wPerbfJcekiQi2ojS/cmoxnOCiaKgQ58NYGSxx7OR7uYdPAMBjS+MP78NDlNr9j154OQKMbGVA
BJWtinOUh+0sM3nLtAnaOCfremrtVyVsPEPYqk59EJsnW5hULn7vG4OPjScLvtjQGycRDgpk2nIo
YziNKmbt6PH/aBWGIR01LInygXtOAfJsWObEjHfOf7N3ZktuI2mWfpe+HtRgcyxj3XXBnUHGvusG
FpIisO+LA3j6+RyRlUqpcrK6+nrMZDSQ4hIkAIf7/5/znRn4kXkGH63haMEJG4pivdxDw8ByCm9M
sUb+X9FuybTTctOqJ3/eldWTFQfBzik7d8tChXp83skT2YXG1pQkgOiuM5xy8DbryGUSkBaxPNNz
grFpkr44NeFVPuviZKA6PtV54XxuEa6NV6fTrNXy2PKUvg4uihYwkkMlcnmEQAZxojrHydvQR+xb
/dKwxCUGoeEdh8apGhVIswkIKhO6cyUDmgKD3w8nWUvnEkb2OSG5w51teY+2Q7vqcoHekQpLbckM
23BvPGgtyfb05sP9clfM0RUxo9XWlczN6OqZD1mcGOd2pusrh6xcTwZ9tgyGCJnzlvxSzSH9ODe9
TYWJjSwdX/PezZ+q3hdbbNvWKi2EwqdHdHz4tSPXefhDfeFPgvIMtRr/KT7TtWzH8ix8gJAUfAuy
4B9T/TJfM2ebBJBDl7eE2gRbtVaNUxIorMJ76BtmNZbOsmRAp2bHXL3+J59vk4hkwjCkofpLtcDH
SUOLjRZf646PYq6vGpfJJIs9K06/M9k3WyJJerA1gTF/VqG+jf8nfC//5LsrZ+E/fXXXMXAy0lBF
FPfzV2fyr9nxXNBdnFgnqgVj2/sPYzZRS0M8Nds6jq/2/+d8/RZ5+a9yvkxP1aP+Kufra/PWpj+b
WT9f9A8zq/ibZTCDghcjHF3gu/y99GXo9t904QqH2Z3hWp7Jzv5H6UvZXC3T051PCKbFf+HQ6aL/
+g9b/3dKXeR6/WJe1T1b6MKwLZXM6Qj+tJ8PoczqNX0KouFcDHY3QoWug+ZyEf/+kBMvd/+Hjy35
9v7CTvjrtwHpre2wlffYzAwrT3bL538qm5dXDrbFctWN7anKAfBlt0Emy1Pmz/3aNeW+9liGdrJ5
iORT6ZXmsWCCvUXJBvDFMF5zzTyi1EYfJTKu1UXznF/YrrtLSNxa2W99rxUQTYCLxM7KctBd6TQP
ZmuY99KvHgIveqnQFnMFntaM2o9EUrC8qPsbUXlMbksvxINbThdBMVxmyfCEv+aYZY1z6SdE6XT0
Cy8q6R5NaAm7KIAAjr1ja4ARpNEVUqTKnyiGvknJgGkHI6wILkrwq90LobNESE3tNXfoweedbxx7
rulTb303AAjnILgLPmfVWyY+3xFuG9qtS8iD1MhLm+6T5/bXehkMuy6edWpPEfL6BH6Q0YpNu3MT
r2c2oxJMK/LWE3IKHNEfbW34kDbkzVAW96mOZqfv/X4TpBlMR2R4HqTDysqeQnbU1vUuELORGUFA
yWEshnQDd5KFl9AQc1OfKygkrnwiR4p4zChkIqyU/m7wsFnZCVJcTIlnV3hPfqgW6I5Xb4cGDKDz
vQth9Nu63l2CVBzXTDFvmqiO9goWnRdQPS0UAIlxj2JQ7Gy72rdufjtX3utQ1u3a1iCiFSFLuqan
4IHuEHwYfL4x1S69xDpaNTEUlm99g0w3beXIcRAb9peEOPZNICuCfJwnXVrlDg+TQ9MVtXjvgnGO
3HKN5mGj0QHDN3EVNDo6T2pwiT0TjVr5M9GhrCQA9FTFFv3p2+AYfPkqMncqsaSpcM0a+jd4ZcUm
EW+aG6Eo1xVa2fGZMKQ1galZjm6K3WekDT6YjJD5uKyuq9x3iIRMNA5p5PA4RK5n0j0uctGfXAuV
Q95Zxz6W1DUlrUgQc09F6ZJCZFZKozbIHbOGo5MTDVkTe1WDhjNnuqoTTd8QTDSQWVsRKTkFxuai
qjEPOa5E9N6X1MBLpAe5oyeAMaOrHETHyiBGiNlKv+ZPjTYUl79mTf41qvtNaQN3Hmz3Lumyd13X
pnUkjn2h1EKCRqZmvxUu9jC3Zbk7mEQtSXGkn/89GcZga3W3ON1YiCXEXqMdvDUA0Jhh9iWNUiq9
41foj6/RWDcHkdLAq7rizaumZA27cKVZ1qNXBWLdS/aVZtYC+/JJ87+ORnWvxldocrbPTrMppRWX
PgykA/FerINxC2vS1vfFGFSnLog/nDS/Y3hUUoVkX0JS3MbQwzXWTGsZKV3v1u6tB7OoHpq0CECt
ik8G2CfuyyWaNbef4xxqeBKbN0nj3KadRvBXQCdVtCzGjR5wo2PCnaEj5qZoPUnOWZE1cZqp+a6b
0GbNyjnhJhTFGrJCKRRdJlb6QAbRt4Szy9YIqlJSOuMO0vjKIqaWCFP7VGtba46fxYxODS0hRrsa
re7UZifa4vDryYA3+52wqPXoCRHisBf3fJfvM+7rSysfiZFCRGiaoEsh9IXdeFOzrKcu1EKdBd29
dtNHwP8VFfnK2sS+uAxd7yteEHluxAHJNk7zgLy4xPHuSlgfO6ISc+p/LmZNFC0CaRATc2xo2OhQ
R0xbTQScYnM73cLWL66DWmCK3dCjB0NpJq+2P1zklZWvQ21CGqDKtN1EXd2u8It6wa71ZgSN83uV
C7SkvdzDMCi2pm1/qYJx3faXzbRNqGpiBoCKjIxFccXFDVqL3iC0BPtugKK5R8uSihyiTXxnOP26
njwLeXyD/mnWvva2B3i+QpcBEhqhUxCTnTcQOFl5/k1BbMughRhICZftmECvXDo4BvlB22jMseT1
mEQjfWfOEYjL3rbWUxLs1Kk1zr08ZwKLSpp8NyGMBcK+aGbopIZTDJx0AHTl8MKAxKME5Pq9cS6j
8juB6NdcDM5NiK8qiRh0I1vZLjJCsMqzDxiHcsxHbGLXLvLmPXLwgnUBLF2z+5gw9eMXjR6Srq2g
dAFfNsJ51zndRzJ2ROF51JM91z7HNGYK4O0pOlQuezE8GdAajG0Z8YWB9zGrzkkRCSjCQ3hsu+GQ
5IRSaXW8MnyIBH0mrnXV4qJxlxPgEpWXEVI9sGN3zTSdu1D2yhBanIeArOgQUIGZPRmdjUM3tYZ9
V/gMtfF04wXFI+UX4p2pqK0FVGUxOyblNPpNDj39SQaXHZbq1qMwHUigY2KkVDK64L3f/biAWIzT
ZaBQQw61ffIRSW1B1L52MtWJBrTegjpY2z3vHbr9RwWmEbFLfC4h4Z7nNr6d8icP2sUFFyDXpgHu
6lm4TSfnQ2QjSF4oONVgDpsgUgpF4d7xlgSfpQx6Uk9uYl3Jbc3wnMpaOw99dNIrWnvEpPoH0qVD
1rt7ngw8r66nk9fdSYw267IlgaXyEaBkfrbWOZ9WdQ/nJi6Hq37yla/OeK8Hf+vbiL2kU73ktaCF
lBQf/mDgHdFrxS3AeSXgmPpdSN5dO22QusnThOxXb9CW2s2AAJWyx9rAT5O2BukodUvOCQMbJb1T
TLWLuOBGMaG2Jn8wAsnhhnkkJaIxijd+EU30krJh2xLT1nnjW9DRsPTK1t0NlnwPL/DvuYe2gIVS
ztor4QDxfmzd/sRcwSFSyK642KPlrwyLSI3Rxl6S1l+NTE3xvO4QaE561vRcBXNdT52JoBaKCclM
+tbFywxSCyyhjfyKELUO6Wm+nzpEzy07i3C3tkFRUm30CS15Bm5zxe8H+9qr3/ueAWNJ88TjLDaM
ZViKJiO6qgXqTQwy48q2tGTfuXl52aFdMVBTsIjTOYDGhIqllb+7k5UiKSHOo8PmFn8v2JP1bE7M
r3J5dCfqHWAuUPqPAcgIt7F2HuS6ldBMTiPNJK9uEsCKubJWobtNkhQLDZ/rS6Vqm9p6p+t4AlpZ
ZJvOpigiRv1Way2YoXWE/9wxmv0Aur0A53QWWmXuSopRkMv6S44B5iAZmh8de1qodGjF8J3ox++w
1b+2aD6CaMzWeD6UPqv/UkdkK0w9xaAmKTp8G5BohZgeNWpsB6fIx8smsB4wTFQbSLkGeqeVCIbv
9uhvtS7KSUhDBj9Ac1k1U7TnGia3SPRPhdV/M7tQXPuU0nK4DsDotIc896pbQYcyEEevNpCzFQ1+
M9+7BCeMr8ngQo5qGkm4V+js7rA/s7DeOQmCrbrF3E0sKfKSaV5HmYSSXuhyL1yHfriMiN5GQ0O6
mTY8aKO4pk9zlWYR3GXLBjyBVWxVcF3Tg3IXRfRduqCLr5LSoW1YmgL6QmSAhspppFUGJ2+JuizF
+E2jAVQAjR8c3E5cnfUkxKaX1u94i2pE4FZ9WrZ6U15bQjeOpoZFF4cI3WxXTswWwIqGpXzWplyR
c6ezLXpxFbmc2CLuDlMy9UepnE6JlxX7RB+0LZP0qzFP8f95atoOdIdgdaZyZonhRgtJVzT6EQJ6
JXYSsmyCR/bAhYLEDbc7ZcEEAxsg3EQa72FM0Q5JHSqe21GPQVJLQc+9o51doJy00yPpMfpT7lk3
CQ3U0SCXMsWwgg/D3U4GWr5Jt059NSaXdeBd5gwkvVGeCR7Wb0bgA5YxRefeIos3FvA3yIU7EEj8
ULezd8qr+l6g+pn1wj2Y+V2re/PNjFNrW895vfNgT299+s37mFL0OtEDdydRIFz0jnZPKyom9wlv
VTHERM3rxnMHaYSZG33HXF5JsyivC3kOA0r1s8fktCxq5gnqhsL5bze/POal2bc4ZMYR6C44NG/g
shj2QUj0kGJMLI/qoMUIXJMHWr7jJxBAzwqMkT/uDwq055hq/WCCKx/yiajCIvzA28pybYFHLDck
5oCesAbQwbX1FoMsXQNPQfmvKTaJ7+dqU8dR/Xm/q99o68xbp53qCyPVaCrjah8PsYg2DeXFi+U/
lpsY+zbavP6AVCQaTgzkAuYRyfFjTql78bUTiZ1gmVPG9oEe2ZZWynOk0K+LUf/HjVQu9eUuFcPb
2hbNrm/R5vch2tTFpL68x3KjM7CzAHH3Px76/IBGkVmGSAPRCEFveTf4wGgUl80fD/p2fKB4Pe0X
SgGKH8zWTh9A5FabjR/OYFvPeZlxNixEmU96zLK5oDFqcl4RIGvXC0WChQfoja4dyQ2mfvBZ1CfR
h59LUXEx8mDIUqX3gjxNOB0hMOIyECR1UFTHy/oPM7umfiWHXEURmbRomDEGur9bcBE/MDJjbs3G
NtZIbBzDi0ahERcOxbIFjGvAuj66LzSU7E9qAQ0T0AVVj3t38uZ1GCjMjwLPLMyZtMjYwct94ETI
DEGHH4ihQNcLO4YsoOZi2bKbtD8IYH69IZuLVt0sW1nT2Vu6N6+Demqgb7oujy5iBTJZDr5lK/YQ
PhBNUExrI1HdanW0hcx1DBxxbC4QZyK56ZzSgNrC6+Sj1aFGAXesDjLPiGc24FgrrPByIxROcuEN
I0rEDBtik1IPzQrnRxeLNXDxKBaQzQIQ8BTmwPgdCQxhFpQ67F7h0cUjzBMBhhX+BiFOfvCIFyjx
FCXxJvVzuO8KM+OHGofFD+LMDwDNrFKbRVOQDdTnLMMXtIw+92cWccEnZkVjybCNgvwlwtyPHPgH
LFlt4cgojfSithKEw1MRgT9YSAgMEyBVTSLJHBotC9lkaSuRb5g1CIQShhK6XbY0EIDQvLlISjiE
mbpJOVE2TZkY9LoVg0DdcE7/tjU5Hd/lx/3lv2n48iDkA7mlrvz243WOrmwHy/2uN/Pm5Zd3mzFB
Hlv9faxGvlttc9x9btrotBnFSQhfHoT8QSpDgy7iD88cWjjgWCA5BNXN8sSB/FC4ARw2oc4hQUjH
thIOuRbqnq7wxcuWbzUvdU9rZLnXgLYztuTY0vidK7GptAIHTzmYK4vp7OcrhNr65a6D1c53GFUk
qHdaKr+/vWW15FLZFU0m9dsuPys+nfZiubvcYMHv/nD3l6dE5SwOg4JFCnUuUmbCNVgagb7VwoaM
PgqeLLPt/BrDoUICAbIgEwuTGBbJkqf3HJnLJqaGSwygzs4fb8pJDMQ8AjcNOkUu9xUE1ls2KeOS
gldzTejKW23Zm73a73/YXOgLHi5Y8luGvb8MklzCGSpLv7APqZ2sU8Vkt5wBdZmmwxMCgPLjz1/u
xuoZy9ZyE1X16yx7vJPKsg2ehiGfwYtj+Pf7gZxIyey1/efXUV9v2aIftx0HrKWUiZuNKcinWx5f
bkSLCxH7YIFFamKFN1H7U+MLJxCerWUTXH65pqbdrTMF7FqIm4naWu6OYcMKNFf90Q4SJEbZ46A6
tcuNxVWfsUndlwYRR5Hy4f50EKq7xJj8dkwK6m87Q9o3fzi+l00AN84qlUSULHcrKwJsZBinPzxv
ObL1zrgyhIbf/cdpsjznx2fURqWAOlWEFoLPJVWJ86kYmcFi7f/tD1xe0jpAgNYjvc2Vp0vkfAtw
J1FXP1xzQOzV1i93l/+w0tJdL22G//1TI6j9+39y/1tZTQ3a9+6Xu39/KHP+/ad6ze/P+fkVf7+M
vzVlW350f/ms/Xt59Za/t78+6ad35tN/++s2b93bT3e2i474tn9vprv3ts+65a+goaWe+d/9z/9e
R4bJtEm77//dkXl6b/Ky+EmK/NtrfmiRbaX2dSzd+Awm+70hgxbZRm1E/9am5GYI5w+RZeJvusHD
NE9omxgmAuJ/9GNMBMy+QQIaJ6RBh8f9d/ozzs/9PdNH8Izpmz/Qtlzb1n9pznjGQLms9MQhdPxv
Xk9POb6dDTlClqBR8Icf5k96iZZ6s5+aiQ6rIL6VT4A0nSZdNRu/vd2RjNL+138Y/yvosW1YZRgc
JjB9O9PrTdTHo8X0yVLTdYSU39tWP/YsKfXp0i+8l1obj1nOWBcP+ZfchfaG/Y9csVaS6yA36TiF
RJCFiBuK+DH29AfsggIbjHWKM8Ga36zhrjTturGBaY7ggmnOUHUJvYNsiaLR6NhuB625+esv6v5T
CBxflO6bpwNtxcDl/PKrIl7IRiv1/MMU2ocRTSsWW4+45xihkz2vU6LJWZaZ32w9+8hi61CNDUbj
Il93QQFCoOp2YZAfIj3/yO38nGWD3HgwT9ZOI7ZpYVLocsi6MRk3zLKVtIyM57SPQCvvGdfto+lZ
x8EhE2sObZMqFR6HMKVphJ5LRzWqwOGaqUMucJOnhQFFuho1vqhAZlpFFh2RjMRMEmNw1qgFJDI/
AApetpbo6gkaVSLysHuZasRQUVgfIs94LOJJRzDKAtnzkwO8i3Clkvh4SfxhJNOhqOTN4LADohYH
LDXoaX6vs/qG6HHK4CbWkTS+rwDmmxJ9MV/L20x2ihyuDBHMDW/MQBN6A+D0/8W++qcON/vKhQds
CIgxnKG/HJQ6szQrxx9ziCIN7XAdPFD//oIBH1HjSEouhXcEL+TEhnYChRVRZ1o2cFYccWg1FzFt
3+2NLDqEKZkDCEj1Q+M620ASyGXG8gL7nbMVtfcytk5GYdd0VtBTqKcmOWFy4b6puP41GYRPb7o1
ngcdIohJgrFIfEK6iP1b1eB1VknJcV+zam8kDufZ9r/SSBkvrKZ+yaKCsLzSg8BJ3pZHuYgl2Ck3
q6deFjd5yYFHjtMqnYZzbKRfWlHcBO3U7sRFOcjjBEnJNLIrOgTXvdmdhbvOoCpaOjW6bmDSzhNG
2lLxh13oKJQ8/1Y3JEF7E7K5KEmufX/aECT7MGLv9pr0gh11l/scMf9iP/3J2OG5jg/82LNd51fH
RGtjU5pc6R9iq5IbommzlReKaWfY+KvM+85OX/76A40/O4k9T7eEDSdO+L9Cl8VgEEZq8InWaJ0q
x1GhBVj/1MngFP1zFRdXFpEBLAT6l3TiCI5L9jCq23RLOtmRS+yHEvPVqprx+td/258ds76OgUVF
YYKy5rrxx4HURA9ZQN7xD6559tsy2pOJkq+5koG0RABATR9lYsEi5d/+WBubgyUwNeODQhnw08f6
DULyTGreATbsxyi8Bx2RJ6XY5IM+NS6HMd2nrffw1x9q6Optf7lsCKDYXCbVZeqfrlFJaJg+gHbv
wOQKQnB4HUrKipHMzkGFGNatWBjZRBCv7UdaQpidbRVcZQ7r0tU/CAw9AaFDZM1lidMuv3SSEt0s
g0ygp9M+5m0ywyea0g0p3VFL4Q+hcplhBMic/IZODA75KX4uGu22sJ0LSkWMv24ItcHBi8nnbjNs
GqvMdmj144Jp9BvHKuXGdVqKe1l+9B0uACHp0XrprMov4cR8FT9qvgYuQqUf82ZdIvFzvOZbpz+m
FRF2QS+vfVoGVEFHwKK1+6VDLA7cmjE4dVOaDSh+AiKfwePYeH1QfwVmShewwyOTj1uKUMRPU07G
FwiwCNnrOJ9tlG6ljvZ2nNht9Gs1x8PYPToCE/D0YA3lY2+o53JpBRM93bkd15xaRf/2MREnISde
4PPjitp6cSbcH6z81mJCTi1reDCmv9Mh0Bwa1rdl3+sKg0GuLy3ef3FEoD369ZAA32RwjXWB+jm+
L9S5+8eZhBmQCDw34yH0aapKa5cUwzUZCPNew31DGMYt7EDsskZ1aVlI1iIVX062L/VvAlhGSvrD
NhvQVaBBb1Aw6AfDk/0qy5N+h+H/vmKushYS5qCClZCOGZ6RDD7CZyIrO08Blex6BvRN1yegY+yB
qm/dk1QqvsVuVq8nGnJTm5tr4clwk2cd+ANXkCLlrrG9ELZXhtEuyqePjta6ayJstoX/tdSPTSTv
/FLWO4zSFWydDm+83VyWs/091VpBhuH0MFZoOhiztiWHU4vGuJrvLT2ixVfceTWKaGdEm1+VqSD0
y3zx+0zuCKvdCaCRK1i+6bZLtA3G/wB9JFOs0MiP3Ux/kujUHfS3fhcN2rODHHXESrH3cuuxncvX
oOwFzg/x3EwtC/wsvk8SjTyekDDWQKPn7J69LMU+gQqwnvvjSMrVZujcWz63XQeufwj75tjlqPDr
SN5bCZXmId56eh5vnFTSQE16gEvu2s34qeynThLVMdbDXVGLj6mOy32Ovp1eBJ75yidY0uXvDpLo
NmJivXYFnXknNXapj7Uim01eS2LsGJhcncjR4bfaZDjQiIUV/HrxDLrW8pHKM/mq0uOIqnYteC1g
wemNqZlHyB2cum7K1OzU2NlGsJmAyaxmI/LI2aV6FTrDddtW8W6YSctKIarXiVUeRxenERVinCYV
dJCsseOdTCymgFaOXSGlUxSCCWoKoR8rdXG2cL97ZO9u6SRFm9TIXyYB0YPC99McZveJqE9xQqaY
A8eZOL8Q/Xl0yAG1ZbVF/mG1kzBKI5uDYSrsDeHz9IsE7fw8OyANYfbklf0aASFmWgdjj0YmWVuT
CW40jzDB4MQa1m2Eiv44tOnJaM35DXqvk/I2Sku2rwL7SdTiytEhubbYARmGrD21TvzqI7l0FPJN
pEwYlAAWiDJ+LNLxlBhDi5pGRzWfVY+jWbubWdFk/BGtZN4bezc3G1qTXEujlPg/X6MBE8kVqFMA
XvSmFEcHyOHsXkNTPM2RdT0N1Ic07S0vx1smrWA/UthXFlLTZsyxTARLStMdVSK+JPiak4Aq3LoE
ag3MUAWzFcAh+a7otXsrYGSeC4ZYOywObYxjJ4lvIeFzPnnyrtWGfo1ci1RwzTzPDVADx+Cs7gic
mlJgsPVqfLU4bYgbpWQfEMegyeQyTaAdpPm+rsvXhvITlAUwyk4+AckKqmA1Ztab310EUf+9ZrQ5
NpLz2B/bfSuCq6yu75FfHG/BfESXSNMxoGjFJbhf+lLoFNzoKc2H99ql8T3oAYWR6qodIWHVr13d
P/it+SW1L1IaL5SRAFP4JQ6gyQW/0NCPml35nAkBbyZg0t3tRVpfzSPQ+xmOLCIJQC8IcFZVlD82
2UBrOvPfUq8OVyId79G/oTNxLWw0uYPGf4C3xlBfaJ553TXZvJkGKtphSuR9OhoEfdrpDs31hpSV
81AED1LLwe6V89XQhvgTzew1Kfh1IvsJK3d+plQIjMehJsLU9tk3uZpo+FVuK43MSbfEGeUb9a0d
Omj3WB2kSXTQxi4H77UOWDdSVEZMFJno7jIbNTnv+Ui+Ko1+a7irAYMkNidzVdJJQTD/6PrFLXHZ
16nVJeicSKqQULJwDW7rFrhAO7uPLuubI6Ex9qpCpLKe51bFDQfpvvX6o9dF2Zb0ymLlR8lbED80
rY9YZ2LQjKzbItTpzRAl5lj7brSjvRElD27NSIo25yL1qSERbt9BXvZJo0z1bTcAWhQ41bZDb1lM
JemDS/lY+RP4MZMUTrSHlOKPsUQ5mE7aPh7ZVwQffNXiL5zlJBMmMtkI33/Cyn87GlyrQz99bKtm
b48EaHc6kR23epPj/2zzfUr0xNaKkG5Qz2sw0fY7PdfPOtalNfPIlUYQCMoH66Xy7VfyLc0q75ng
cd2Mh/4kHLK1rPCbRVo1pszctkZyGjVMbePw2FVAxoAnJZtKQNwP2mdd878FeXxwKskyItCeoOHK
lQtwg7U+OLZyTAlKs1+GZnpA9YX7LfOuExfhX+dmB3/wN6lkGZlmdArcjySBUCw8AF/tUD5Lny46
uuWtLKKr0opegvClNU9ZQQ9eT2nyJ5a/N6pxXHWReVheC4oy3MRc3lqMp9OYCVprTA2kIZR0bA24
BSF7KJ8jRxIkrWGQGhKN0oFre4emnx+1HqanHKJD4Wcw0/h/pdqbuvRDDA7SpSyVB2MynmEJhpta
F1uztilV2/RKGOOoRegNO9g7jY3/MaoPm72SUy3MnqIKv2eNA3aqw8fIZLlmJfRS5Gunlbi33BfE
BuJFa26TWL+j+dZsNbfTVqY2w8SwGeILvNavaUn8BNdcOSXJnsruuBVVRpKsb7xHCdX0fnorOudG
Sg3OI1WEo1aNLwTfnbsouBgKhD+FBmELCsU0GfZxJBJwkhXMOCY8W/IfbLhVAmyIa9+k1ckkPNNW
PSWSPL3W3gWO0Pe6FrVqAdh83giCj1Y2KMpN54hbpqs49FSImUeI6rqfNeo6Y56sdNOvSagm12tU
TdVl68dNqHjVOXaYDaRXHNFuMF8MpCFCBfH2S/trwXc7NfPvbi6vJpxYF1HdzRcJRWHCX2ZD/ZYA
6TvT3fcZNDNyDWzPP4Ve7q2yrLta2lRpXTw1JMDCT6OzEgcmVw5JwTgCC7xKE2OP/vVSsTl0kuOw
OFRMKs3LBPgSg/4jhziXXRuzbRfiN+tDZiNi6MD2k5+pm91p9oZd3RoQOrT0vW/iGzmjbOKa8y6M
7NKNbquYtcc8hTdBMF4yTRqBgkU3smwfiza9pyd5yvvyvZHjKTbRL3vmm9c7X+wLvEwv6YAKpM/L
dzMLb0w8dIZJzDop6z4qXPwkXgpRxOG63j/CBXhnDgUiQE1T7GhDQ5lLH8UwaHeoK7yI/IaUwbTj
U+YYmC1ipS+s+yaEwuR2SKsvtgOqylXpGOhBheB0NQv7OGiQt6vqE+q+tM0cE6Wl6MsnFA0lggD6
ASk7Om3FKcw5RbWYhK928oKL5aaQGUlEcXrFvJuG2hL92jOMZVLsl1Zao6coX+McLXLdlA9J2n1b
kgaWvbtsLcdKPAtjE08B82ykHdFnuuuP7i5uYIsyj5PDSfJVSOSDgzppA8LmKz5rY5060RHY7WuY
UP2RQ/EUeKBlVUFDuWBROzywYDrYEBPWfiHOyE8efauP9xAdLuZeF4d45OpW6DnS2j688CbqO2En
WbgOHdwYPz0mOZO4uIzI5mDqtratjp5pIbbCnL/bkzwuNcwuwbMNCxeWLw7mEgNmRWD53PQvrNqY
HunkzzjzpRMAAeY/LMbNLc5Jg5xqsny65GOwKcgJob2PQ4IDTXksO1NbiYqY9JCAcPr+IyAYlpeN
G3AiTjAaa+eDnGbzWpX+lkVigEi5cqDl2YifvNI2VsuSe0awsTJiB0nT0B0rMwdUqj4uBnBjGNMW
NT7HByW8pcyl5fjj9exLPaMzSVLS9/Qs+dYG6Yc9zlu3y0iE5PslzVWk05uWYQaXUtcjsLH6XWIS
UgRcIkPvdK0NBL37JVdXB3bmumc83IKNQkWEZGhEYIj+dz10xrwxHD/aOERadtimJEkYyrX55nXB
PS3cQ4LVkyjM9OBm/VsO7of6snnMKJGfzfhMXrEHQsJcAdcw15FjygNAAKd7IyfJXakjZpwj+OOq
junM5jaPdoNB9aABXoSqacRJP2Es1z1BGYFyNHpB/L6Fnh1HwTneq7KiLEEoBXK87dzme+BQESjk
dKow7ClXqrdykvY58IDHTVQ4hF4+GSig1jbyGH5BeWps2NFk1LJAbextaTFpouZebPLGBUqh8Uc5
WnczkhDSnnqDk3vZPREjTRwR1eAEyZeOHQGqCUm+zqWMFOovpHVcJz6iJRrBcqMF8m62QSYG6N03
IrWuNMu71QWFk7hmNu353p2mgHsjTNm18lO7CVUMgPzYh2PYONR6l6MuHaNtbujQ2UZmJ3IEyWjo
H/PM/CECjKUKIcQkAtgjBIvDi6hAVV+MAu8hS1ABJur/WLXVHFBHT5jLDkBqx5JaVWLcXNw2jf0t
q6gN+QE6OnzH8AavCvs+GgBxTJG/W37SGInyFmWxKlROIeeoKGJjebcyfWNuWzLxGaKzm6s6rjan
K6fV0buTIi679D4fR3RcVOeHkrVcTqtu1euZSZzV3K3C3LjMwBwUFBtWggsFpAh1cevYr0txu6AY
R2VbHjsUR3pKhUdzcuwgaW8eEBMwX5DJ1hwpDJcV8hWjy2h2gonmnRG1d7ImSTH5EtpUYQwEngZF
iSYhFTi37wKvhsWMqutoR+6plka0LTRo1skAwzgnHaG1i+7gB/cRVLV9FCCqz2OKNQAx+xJlXVLC
DJasFGZ/PBrQrhpNvIS0HlgVVICIgwuC2r/KMB2OaY8EJ/Pmj1x/7NQBLCIKa5qffollgGsYit+M
amCfUjczGv1WVu4+t6jO6QllpRm0GXUhShYceNQvBGS909KTybTkg/IKu1l6D3FmXmWzuEUfZG6Z
QLVZ3m3dqme606e4zTnGZruQmzGxdrAiJ07dxtzqfX3btjYrgRKqxMxI2zeXFkMl2Jvc3AQT/u/e
ME+mSbYJBXs9J/TEjP01KQubXG+pq2nVcUoxdEIUI0eibL8FAbQ5qrhBeu7q6S4awmc956QeHVPb
ZD4UyqFVdTRmweHgEaKEhmrifOYbtu81Pe31FEcnYVTKDG8Zh8SmQEqYzQFIH+NKNBvUH2i15eGA
rtGvgq2M71JnfGvQl3GJhQw+HVnwY10AHgcSnsg+xUkhCQDWyhSQ2qJdh/4BJdmxrA+NjjAAVWBq
y31YwSOnU/Ac292t3spDSUXKwHxDIEzc0XX7v+ydZ5LcSLpltzIbQBscDvk3tM5IRZF/YCSThJbu
kKt/B1nd/apZM10bGGuzMJLNYkZmAI5P3Hsu2SYAlPk8Prm6oBiLsAgNoDJFzqIjn17d2TuIwvvW
+8aPVldATgRACIsKrpFHV1AWJmnCKArZYUt/Q2DQZ9ItyWaYxjfPGYD+QzzuZX7JCkFfAx1/FYBv
X/WuuoWBdXC09dLAQQQ/eTOb/Can5LGrINPlRXKZA1zbIeKXoDWjc1O530WXf9ERzSJS/20Ay5sI
Zq5HD9dlSNYwzyLniwjnaDeo5mYENqFVU5KeizkNNiRFrWyN9J4LtTqPE2WKqx8Tm3kmhPXDNJPg
YjnyZzgTiUCCVYPaC53ZKpTVfPp4icymw2D+79+3+IoIER5Ohqr8c9ugk5VG9ITGH2ttkU9rz+YM
6UdjOqvZWXGWNBvJuYQUH6xuFcsJQbnbmqeP3wdx+ADvokIou6BRClleQhayZEaQRNh5W5NhwSpO
rIi0EXPvDkAJpiVnRmcZSiiemILAmgjv8vKrj5csM9iY8uze5ouT+eMl7EhIahRgBr3YoP/3/5jj
5MLMf9xGKXNCfGa7NJLPUSeTCxTCZmgK7rwMlgiOre5QhuwnGZnSGqsjdmLfQZjKF6p4aq/CMgW1
+O8XZJnAVO1u3KJzLc+G3Z4+BsH/X5TwdzZRlhYs8v/fogRkGHESfSv/DEiz/viP/qlK8K1/2KxN
PGEvVDOL4+ffqoTA/Idt+rgn/uQg/ZdN1P8HLnL6MTeQGOUdwbv4lyxB/MMNHBMZzgdVbUGe/UuV
8U9pwB9ykv+77Zhy7D8n/KyoxYcmwSWpgZ2PXIQLf5rwNyNDniZXkLBD8azhW1/DuWdlSXB8NSxe
K+xjZlfFjJnAGVRWMj+0zRSfg1ncPn6Hgtg/4Wx4nBjBPhZx8aWpZowJy++cMQdeJGIwvnX0wy7M
n6WlHivDsC9x2cr1LGoGm+CBTtbgbruJAMUoYyCumoqY8IIGYnIKcZBN2QCJ7L/CKHCBEPRPqlXR
g9WW8jVMQZIYo6lOrDBGktoKEuXtu9LG+FR6brJzKd2ZUpltjHtwYRql4wFpqHqwLe3eQhP4QxQ9
Cqfr4ZOWsFcdpQmXHuJvrm4OxYjVTsZgqMh1KWkPsQzg0LbIH6AXo6MPiUKSsL4IT157oXvvQ8t4
LjADSkeZjyOSqDMQV95088MF+/vsFTw25jTHSkYlBKx5emOYxTOuA8XqpU5PC+ASs22NsDcYAueI
r7YTQvLnIqoPUeMHF7/Dwc9DgLF8b8wHPj40alJ6N38iY1GE7C9scO0X3+4fYKWv21JPR6GN/lZ1
465mFvsTGaF36QYVPPuzu+4sq9r3PXNelaXmQ2WF7mZokRgkwF2Jalb9xdXus2vGPAttmGQ1Mr+H
ssrXmVe4kOOmQ6US/zKo8VTGiBE6h6Ko4q/fUo/Q+ai9J9avchbgq4LUZvFuSLXmuzuasCruLjEE
59iJHv0BVFLh9U/ErXlPzqBp9ix9swn82BogLjbG4DiPQQ4SxknTa6yNN9wD6VZr6DzhhH4vb2An
6+os+hlXgVk/DU0wrB2AKSuySZgJZTSC1uhZR0Yb6uBbYuun0A5oqsQdbBp1fp/6e68kCHySD52o
hz/O0v/Qd/2fsivuVVLqRW5D/vGft6yWz2LV9jkSTN9yiEL+7YYjr2iAvk9c1eB6BiJ4FiZkf1yk
Hisa2eSqzC4+OjJ51nEkjmWiviL+Viy/0mElIlT2fzqw/nki/Pn9WEgv/vKO2DYLD52TzZLvLyoa
IyEHxsAXeg6AdB3zDMe249TGOq+Hpy4r7KPZM39XPNTw0LlvdBXGY7gg/XqxapCNfq7SxmVILAhC
Kfx7wyCb6UEYvQ32cHGRdSCuGb6icKELkGn0EvyoA3YYthFMkNTRZwiHESgALHdfpn64TRc0ne5J
3tT8F1UVX92cNpBZ7g48zrRhvdLDkiJpNrLUcJQ1InDbW8B12FfISkgZwhSHGtrwsel7f1MSksTW
+Bz3yJ+WBMF12kbjzTaPmp3ld6OfHahNhreH6nxtCWB9iTp9wUPknT26K2Br9CZZJuQR0dU1M0R0
dYW5ZLewtu3qWF+Ltny2JuNtCKLpCb7d1mnNT6g27QtNDL5Qw77PbUhTALDLSQcahoBZXVpbLybe
FPKNmBGYRxENTyMVHqDKBaKXojCyY3oFwysO/fCrCKXeN2n3KlqXmzshR6iRRr9RQXybGJGuO8+s
zlGUXkgECLay+FoUmkDAgZGHjX1powvxLfAZ2Vfl7KJg6j57rDAppTNmJbAF8STnRwIRFkKgjtaL
XcYoiFijcjvbqmQ8gpr90OLneyyJhVBWeeQtVQfG3C2bcIyZKeMqpxnGC15IawsMGu94B4ct9Za4
1P7do8JeJ2llrHVMnSwiGysaaG/T8C4xHdK5b/MDomB1jjOfbBMnOwqHC6TT7VdYC+beIGcZH4Tr
7u0Ys6PWMwkEBm1ejb1ynS73SOsYh9lk0qTC6XNP5hKuF0BJvY2RXU8BmgQ7KDaEtoWsjmmzCA7C
dQDo2o5t+2zNLOh19TB74bPt4slL7aS/KuHSKzX+5iO3IbfphztEYRBWzYOOdbJOMUPsrLBN9oKE
HOxgNOpY9+AxeDuvhXDNpAixVaDPsWkCbpPBxQm9x5i8n106APDxc5yKTRj4l8hJmAsFBsuSV+bA
9hFuOPAeGX5zginZR0G0bmvBymOAb5CFz0ZnhOscnf/VJqqoKwhJAosTu0RkY7okUWsEiFPKVrBq
8/v9aLMQqNWL0mJ88mlHacG5eZUxXSfQTAS8lUcD6xmWd+cZIBm+9G5Xi1kelbR+GA0ORaKd6D2T
8AXN5afKKXHcyHLfAjDZNuinLkSL1WJcC9WM99wmkYm85VudtsaGYW+wDcvkkyVKwkFctLk8itFT
pNO49WJmAWrq2amzgK40MRmxYi1i9Em5ty1qAb8u19oneqMos3iteEo1Y+s8Ry0tTGMwvwOdSU2i
CAkzbQxRTbSdJqxtvqpeo376btcdy1AZ4eAOzJVuzGSfIH0dkzLZN3b+FhiINj5OnmZu32IT4z0+
GNQFTvupL4NX1bHTJpuh2I+lYW9YECT7qqUyTw1wQRXzLhbieyd88bovbUCekyPumu0MJdAIHb+L
9GqUGuiaq7epax26wUQkGTtIAnMDB2Ft/6iT3L7JH8VsVdQMbN9I87Qd8WtICq5FyHaOit9JX3K3
H+EfZRjeY5eIypL0BNkPyb5jy/pxxtX0p1gjKDKUJy/12OvzRDxUPhLaUQinOdlD+1YNQ3pgb+jW
jBNaU7/VBRECrY/Ya25KZmA9UscpNdYsyuQxXe5cy55OaNXmbT3Q5oZDieDhyQmlt+uwFK3m0bmR
CejtPu7IxWFO8GF18zwoBIqCqsX4d+jb7lbNVf3YtyF6v7m91BO+zUZjvuLBAQu/0T8Ly1e3out2
wuuMQ2jVWP2Ffw/MKLj7jHsxWw7IPAfi2XrZXTDnN7w3xmiFBBXmviUTQ0w/lNmTOxlnu57UOcdt
WlVJfNRBTfdYMJ1FdmPhBQxewly6qCeLncxnwsZYnpGQvfFStjhlVFrXcEptEhLwRQ1Ldmvmp8cC
Q9+5zAZnN3XerwHSBLuKbN7gLzfPfSl/upzGWOjgYNiCiDE3iJCHDPwNqpJwDRK0POURkw7ZRe9Z
kJWPrB8Y/VbVVzO001Mru8fKy/S55DC5tbljnSEGIn+ptbjQPTBJHZ2jRi4olA62JI7XOzK0yVS7
ZWaS4iIpV7LIT2SXMfMgnIYQCdveuTL/ZszdtAPG1BAh4UV3LwoWMgcFWe6qC8QjvBgrzcPooYzH
aRMrC5mo2XCbdLbDBBFXalmg6a1Yjw9m3FwXNeFaRcO3TtvWptHchL3G5OdALzonvr64nGk7vx9S
xoEZ1ox+IqY2JGURbQQPCJtZbSM9vjeMJnvbaJyj1+LBJq0IXzoTzYuRDo9GlXibj98NyHTWtkeE
DI+acsPE3X7OrfjgMPs+NA5hRCU0e8xy44prjNVQz1lOxM4R0G74GClmvWDXfD/8XNQdHn6o5js9
mg+maQ6rObXQfpJqlHt1vu0nIJrtRFvSK1b5ZWS/Ti04gkBvq+WATZajtovSmj2BY64DbqWj6KYv
spjji+XDa7FrwcDEIqkkRUfkNh2PeCQ/jKaetPZ/ZjnPbcAwAr6iYAdL1ZRT0lK3tO8ClYXve+JW
S/HC20kPZZb8HCNTo/J1jhIvF0hWt9hHUcM2GnsXkyiCKMdQ7weMmxvWE9U5GawESuX4KRu6esNR
ZCbDlpFncNPECFdT80Du16/ElIQPI0UyuVZt9kKPYxyjJiDrZpzFj8jNzw5qhb1EhmBwk3ETMhvX
43ZafrhsQ3e5VxpPPLrA8okb6Z93k2P3AA2C2d+Ii6+Nc+/oBMVXxFvtuUncxzluyid8zzwBx44J
O3ob6k4GRk4wPiWmpbYi5bCQ6KlwWLmoNaJ2ZwURWinP2gYIhJFg6Hsxti0zrzTZfYxAPl660nyv
0pS/bsQ0YG00nUE2MF8l7BRLHE9/ZvjW3DP3ZUVPrh7bmZjv5DA2QD61gtnAOrW6/NFAtok3P5Vs
phOHyf+i/iYKB2nODAMP+iRXWBmCV2mlvQ3jYjzEc4hmAtbAoQ/1Q97G5Q7R4pLqk9Ws+0dE1pOr
D3OR/wxDFxgJTBf+atavXDD7x8TTrIYsDSi2q79+XJVFFE33fogvmYkRu27qe9ww01ejU+8sZ/we
0yGtU93iV2ZEib6FypvoqHpXe81ni+5uPSQpc37lEAWZVGLdl679jXfG29NIDiNqemhFKGvSfiKz
JJ/iHdDB00cOFdr6cht1MFNLKztWweDShhKERR4qzy1JKlYp541X1nofxqTigP08BEbxHe+lukF5
6NAQ3Fr/OJlZs5UoZo6qd5+kkaRb3yB/FwnD2FnmyW6Tn3ZSfafFtQGuNkxHLfqGHuEIfKcMqVya
bwYMQrsgRj4+wDjPJ8eH3Wp6POS4lflzd99qpBduSARESRbrqnHIQI2so+x7AbbB+i4mqhzG/Gs5
Wda2q1mYJSX00DIJ5MZLwmbTx2wecHTxxPXBI1Suu4RaWbAUY/8xtFlD2UNQ7JUiG9J58znZbkMp
ntBznwzhN0vwRbQzK/9IlEP1Cb3WuA5LlAlz68mHcXyziDWUj3Ap/APJjZANR+sGaxTrLCAeRnhA
4bFVJy3lB88KefrhidG85X0EuDJoYAe5nO1WB3LSpLhG4f61Kfz2OVs02v6077omv0TT4F0kP6wt
DT4yeVJM+WCYKnoRe3Zl27/4VJITI3RSpBB3bKL2aLMV2lVdCc1aqeroxMUj24hPIaJr0iK0syZT
lrsgwDFlCw6AoGi+h5mSF6ebmMjb3pkIkemmseqV/jUfcngHcSAPJqDUi3Csa9WF2Zk39i0cZ0SL
IdDdbtY0iRjWriY19y5rqK0j+64rsE6JakEYNNzekmXQJ6rc53xaACDtcSz1jRogu/jOwOxbPUxC
Ivd0suluMsghcD2HLcqYKS4BfXJt0v/nVwd543lwAoR7wXh2MElfBfq4P6q50go9gu2iax565g6W
S7ozWoYHmtp9W5iSxLJJBRczM9ZD6ovzxwse+Na2s4cwFua2Ta152wEq9b3KBLlAU5taw3tmcScN
PQWjRW01OrHxNLAXOg+t6vdqGbsl9TL4Qr1HrcDwBsjVmoaC1UU19ee2IqU19DOW+aMbn5MxTc4f
vwK7AK8myQGHandTVzXgbr9qLlRo/kEK8ZAkZvrEfLJ8cLqCDo2DYB2lFcEx/BkKmO6bDNPszr2S
3Uczbjeyo3msQZB5kVU/NNkQXkJLC7a0YqQWNeL8TKmfnVHRISXzU7UWJtzXFnH3erC08inR0x8z
5Mt6ZZTFEwNQgV6HXCTWKCSADqw1Cw+CbvgVS0eBKma5s0oX+keX+qfOoY3o4W8SpmwZL0NWfqbS
7fZgIBERFc2x4pJc50FFqAhSjgdRINOJYPggYmyK86JciOSYQVGqJgJuMwnZHWVAGYizH1vFw7AM
vYyR8JER8npXYg1Juih5iUZiX9HtoI1MzPiFU3q+TFX0fhlIi3g2G49gmwbisCFK9xhPTotgSVt7
HuPpYzWxkLFkfzarnE6l5Wyc0g1j3eatmjGVJI6DXNztq73Bkuze+eEzqBxzJx0sPHncGQB1KuOY
ZT5SH75pjDHw8wLydFvrKv1WXD+uFS3EkW74caAWvtd1PqMpZwhZW252nhllbEC3seMGsUCdjCg1
7B/mcDuZ5XCn+0KMkClEP0j6E8y51MseEjJit70CGGncvM5eO19apgHX1nCfQo8qrXEEuiLD3Ikm
sC/NVeuf6RxXoM45lrwlvao3CAjq2yLdt5ReGydJvHPlhKzkgmPnBNG1J8GCKWF28ax0hKqVhWvQ
32w8kAlRwfMtiQT1WFDxSSlfvZQUFId2zPRBtfPN9ZSGDhIO12LuAPtYTQISmw19XsrhKtGgbkzl
N8SsDegIkwQrVh8+FR3DyMy220POgc7T1gQyP4ufZbFkpw6oymJyvUBUC2MfdqiM0qA456MOGbtO
wFFz7Z0/XuzK0vt5GJ6d3vLO/YDOti9GshaXAsQ32hPJ48VGqVGAVtZ8cVaN4EeitUKFsGlIHtlT
pUDWE5t5Hn7CCnoaveZMQLYkFL76FklVUT0Q6WzxhNoFGoRfBriPoQdOC+kfDYfZj5mOHld3n+xs
6TSHML11bD4/BXnz2tbmFYJA8FoWV8tlze+IFExtKcTVMZKdORregUcGwtmJE7TBNXKfSSum3vUf
Oy+YcfnP2SUAoeP4iTw3bf3Qxg7bu0Z9kbXg/g6Gq4vWfh2OkX107PlkO9VLWLDLXhrJShX0jV3x
RfsMdJSiuTWKCjM9YdBRxrevJiaplVt9S9T8s4r9dheoz8Y4r2YgsEcpkyuxis1u8il3CswT6zQl
jHKuDBfsTRcf5or4KBVs+ZCNtURogY1aXiqjf9RlnFydqPwSJ8ZA5Rl8c5YWD315vpTS0AuR8ScF
GwUiQ1yoXjzlT+VZOQMzBeIwUruxmDeFXLQkRhNewDi7Y1WzBEhA8eMYX1FKR2c7cXAbOVazp4+z
dkSC0wHmxrajUn5NYbXDVEC4XEnzJXLYGqsaGX67QCE/Pn9Kt2kTLgpC164/G70u97410wrl4LuF
21I3y09TQRE2FfmtZwp6CTyf7j5CEp2zXpimxN7WuZLXqfR3ohsIIMRdTlPBILPNHGYmQtUXwwYu
ybPyIYaAmJFQxc9RHqkEx7squdGNtoaP5eoNMpxfuHyaKzFtK9X51U4w6dz3kRFtYnNwTsVYIhso
0gOzpCX9kYOwxbBKSYAUoy3bjeGUPjOC3l33IYPKmgAKd1hMALUHBtFATx51HgAu3yJpLt7TJgwI
yYiVdxDvH5KJNwc8sTNBwSm2mDsRMcWk0klOW7a30ZH4sS8+2phba7tPZZG1zPOiT06MkgFBNHA8
g+meruBg2Sp8z9J+Qz/MM4sUhMOYwP8KHOhLYcmYa8Ww3cAz4PHcJThx5TMZ/uWVorlAtzeeETqC
g54gby2TzS5svrD2eKqXnIS5z3skIwD3lqz7yS3TU/HJjZmGk6cwrGRLaWW71TuIuROSrn5HOh3J
woYB6LNBNi3i+hDMJt2AV0JXj8KUEkvcCdtDL1X4lP+Jvc9HiH6ey9jGtZnvMH/vtkUTq01XD+XW
cN8Q5sqTWvT9g+WVjz2Olah2TlRe9i7HJrE14eegXePdQ/wpid9IwlX1Ldb9gLXSeak4OZCKmI9p
eJVTXz6SD7NZ8jEAnzQBbaaov/rWYDPKhMJZ5gIrSR9RTFkvuhbBMbJ1ch47xOHhMLsnrtMvI+Os
ZBS3j8m95Lr2oE/epE6elEujHcysRjRtblBBvouTMPiEzurWZjO9Q1hzgLaDcQb0PyOppTXtMKgw
ZaHa8lNUy1Y+tIeB/VcUfU4TBdeBmJ6VDxnn4s81MXRekBzgx4bkd1P4cXwx43Lj5zICfCkbGdHG
oDdwZRc/qwnxI+KMaos2pD57ywupoNfcjBZlygKrt8ZHr1LGLsihm1tcOlr4yBz8UBe7SKiU9+03
57ROtstMAHle4GZH0OFbI7CKS7C8lC551BUKY93GEZHhg3mrmmDXxRzVWovHTGTxRslfvqHlofT6
Nxm1PtMMcGZx482Inkj+yVXknRmT3sPBLk9jVjcXZeFgneroNKfum2lEzZ5YaOw4zRg+qiFBBjJ/
r8iqfEaFjdhNY/2wqSgP2YwhmalN/uLCtzN02q8JCV3GR4G1r9mbwtLhjbZeLz/Hs/6RKZpvqiIB
GcTF5d0W434k4REPSQmSsfNBkQrFcxwlJ4K7ZpNCsnyZzeLUWD6OJoOsZj0S8jqFrFizunJeKYEO
6Grq7dD34XbOzfCadi3zGSs58S/LdRf484vyKfpTBPpp4PWHATPkXafFW1sPyKxMZCv2uwKkvPEi
z7zPaYM8J4HGbyXFLqsgVdgDUzA561fXKcOdbGuGHWKQZ2FVr6bP5RxI0jVUh5SPDOgvOS7qrXS+
yCpzeaQONetaVLd48MnhnihQgp74D5aBJ1PVa9KodtIyN8DiWUeypUUsY9/BsLJ+IBzhMzk36JVm
2kGmblBex53JUfqlrK2nKGV2kwGJ3UL1dtd8RNgJ6kTde4LBGR9cuDvENU0MKLyhRlNWUtXOuFsx
jZEhWcb+0xgR1I38JtrNGQlGKaLRVZrGXwDfwGjvG+K4cwhAtZLGqc+9lmEcp2SgqTDdMvF3Y9jU
X2vklecgRGL48f/yzGQvaoKrtMuLS47npmL5uK5n+gmbSHZfTg9dQZOWdhXS7ekednF/jIzYuvY5
sk6CF+7ch8meWx2tvI973Xe61zD+1hiTXlsiJDTFZ2hCT9RuWGHVVxv+LFAwankyy0kwCVX62ane
pxgKK++AIXhokyOeNPEZAXHDs78Yz+NAx2g0/iPtG0NYVoBzS9CCW8z2tXQ1GrownVZdShTHgnzY
jG1xQUifsbKZOLhmsIQtcVgPQ1HIiyl+WQHcl2WtnaVU+EHWvYCKa5/94bOJbtXtcIUpjpHNlPg/
+lwz/U5QNMet1M+j2wRnhjl3A57t0JX6KZJbBvjBxrGbYaVnZIe9SH+h0XE3LViw0jJf3Aj2rwNF
bodWFynZRBjumpD3aK1H+YDNdafz2NwnafSQOt2zbfXHlOYDY8oSYcBl7rrGexgpexMTCsNKmFai
cejJDXXV9Lb8LNWOFHTThCk9Km6f2BRn+huUwAZouQpbEDQ2tfeGA0rBRy9LNRKAlHfSF+/CFBG7
h/WySnHFDIQFeuZGFOabNijNWb7Db0gnbnrwrbgz8oKZeFevaEiSvH5DAWxxy1C62Nk6rZ1g5Q7N
xSyy8AqLKbh+/CqKjEumhuCo3bEj2yeX/QF9x5ch8l+Bz0B3kjDJ3CaOWO3z8vGrjxdjVuapt4xD
SfrwLSqLGKpD/N5ImZnEkDXxrQ6Ho6r6CYHK8mewc+LboHoNIJPnBNvWFCrFYlcBlmyuJBX47ePF
tGS069Dj/PFnqDPFrtVsSKC7pjcz8tMbpT/Esqi4Z2OZ3v73zz9+JfAUUxOg+fYJHU1I7eAZ7acn
x60uGJ7p0KrmJw9yjtjGm5YaMgOzWuLX7Edzx79PplLf5QfJQHjTEGjBjCVbot/tNyyD3D3k/6xN
Mz/0RpZSfpXVxpqbFgsUxa+ZTPMWDjguFyscnjNGk5c+qUFPB0+uO0fryQbvaHEihJp5H7P4e8FP
dm1wCCo/vyUlEzIZum8DnRcereS1Mutf5ZB8ItrpQOcPz4nRZBNMNM8Noxw9yX0rE8bvrX0WI6sV
ApLwJxHEUsHL0MN7WX513f6bYPnXRa04DMg8BWLY3PucC4e1GiTsNnIvwcSwmN6Oqs3tMJOX0ZNi
j5oBQcNABbUavwa6Bro4j6jbykWnYQQ9ZAUcMpn5rRwJO43fOvHdY19EJ2WfqgEYbNkQN0UodbEN
0uwmLQJs7d6FItHl+HVSELVBaonV2B9suxof7BbRq+1+nUV+mjyfFCtySDex7z3mbs6KtyZwdu53
tK0dcS6tyWzNDgvW0YFBpjRS6W6ZRMdO9xgyEl8jb+/pSrubcRjxpH+WTu2hW6E+QC15MLTNHI9o
Fy/mH0TD8LXE/k1QreLYbUDS4XrHO0EeC/+miUskKNUhM1Csl9X3vHcGbKWy2iAZ14jDYSliWiOH
CmVjNq686T4G37MR02xUYSqdMNxi3HPFesBwDDqUrRX1MJFKG6tTtL7Ld9HCgx7CV+q8eUX27nMA
RCuZk3ccCqAAuC9aM4bOSwK9XXs/5qSxsZNm4OL84Qm59Y1Eskd2x8TFarxhJtzJnduGZzKluQsI
Lle2P62R30zbpnFefNZEgacZ8cQCSnHs/Ayy96zz2JoqCDKJkiUZOXWCidU9FJGcNjKEyVYTij0N
qtqaHRQwr3geetDvRtecrXQKVqqEojvkiM2tZCFrK3NbYxPmGW0zTms/W1W2Hx1U3zw7fjqeeaBs
31kZynJU5UdOeIbx8Q76G59AKcptMTdPVus0OyKVd37IIkka3mPgDWwUYGEz/0Vu3pPcTJ/5LkZ5
71qmjzYBLRLv29Z0NMKr5KeHVcNX4JRZVvo7b0w3XaAi7MKwa0Ov3VtO+aAY8EjisdjSF/4OO+Ib
S8mv/FyT+kGOBhe4y0VVkcG4NTULekDlbK15xlSMUWplI3gYqOoNPp8QSQROjJLVQKaOsVYHes6S
LZvDEqZmaJ9BaMNxe6iMKt/hULsDt6InzRyMGw10XiZoPHCsaiAzSLXPrkXZrPpdmZJF1ycVe0Nb
bUrVVZu5QJiU8zgcopYFPVjWeuRREXnNJWoT0EEzLlyc5ZhM1kXjig2aum2CvGmbwm4WRvZY+am9
Dh1CMGcj2HoJa52pQ90cQXHbugD+1oGQN9ahRLqLuVkNLjrWITC/a6KIko+cMnjFLITNcm3U71Na
yXVRM7SfwZesi/C1QuCcF8xSWtESwNSnz51YQgJ2JGb9KKKc7cr0DWXTt4wTbUXydLSKEdTkqnV3
Q2i+NRMjHyYYGKwlEBc8Ft4LpmkyCcpdaPnjwfP0lUzIEIIMgzhowOsSVyVWLCZFg6OPBJOtrJki
3vSHbN/Xby2Sl/WgY2yus3qehiRayRIlJfTQk5Pwobqmu7NVdqSx+wwo+LuIB/wQHMYlYPMgGeK9
6Qcv03huZPjV4iTaaNZRO3+0n0zG9bHPcNn26XyT7Es1N/E2qq0fdRV96rjr0sBysK2MFOrV/FYE
kI17Ve/r6hyim4/qluiJLtqQhcGqYb5UrWR0GuMx9lvyugrt7HqjvwtV4FYzwuQKve97EWKLJvwS
0UhaXZiXvqMOeIsWpA1MvF/9TFKmwwO3yY3d0Prm36BQFqXrb3I5oFn8TwReEMi/0GGaCptImtfh
qSPMIZn8z9ik9BrNKOD3IZJ7S8bEKrSWzdkfbrMcIw2pEBmNPg5KJvN2BjyJnKx4H1Ed/Xft3O/o
GgtCjueABwMPIywPRMx/imftcMa1yC7hlCpQUO0y/nKDRO+8mOxw7GLULMH1w7XGRCtf937s7WbS
Bl0Ws4agLhtmgL6qEBfdoUS1pqe/eYO/8Ts+3qDr8fYClIaW+Tt2rI8rF79yFJ5s2jzw5Liot2W8
y+bE2De88XWsMEaMIRtHMx/QN7lrCTrs9t/fxl80xvyYPNOE/4TY2A/s39BPArOzESE9PKGmYUkx
Z+sqcTdV4bxVLkVnvnyYNf7OsMrzv5E3/kbw4QcAHMznk/HBwiGW/k1t2USBV6MOdk8kAoubYl2Y
Jom/dQaIKvPyHUfuMKCQqfy/4V1Zy2f/J5rO8pUX0pzgyjVd2/F/g/gIcD1VmRekxSRJ84Ds66QH
YxOEShx0lOynAcS1UONLOfu/Km9uN759BwZPtVeQ3EuOxK+CTNLNFPTM38oRAPXcnUl676+OU2Gm
o4hH6/B38lT5W2L28rYBxpk+id42l8zv8tSpYOQTUBmfZNcyXzFmkvkY01QsHTaZtPu7FGs2Be0B
gZ49Y+UPrTm/IMBtUYD2cKIUvbNVXaKMnbuhCbHr1HQATP9Y61qfO7Pedi36PU8ae/bGiMjn92Lw
u/2gUhYOrCZW2Da7S03CXwyqCDSJSlFPpNae1fSVwlv8Dfjor1en72CaRqvneRZLxt8+qKq0G5Of
tHvqmBuvFDfwypQNxKHui5JUgknLAFh46efWzczdf78z/nq68bU94QRL2oKFJPg/D5A8tAbU78o9
CdPdlvOodog04W944cZbxqb//av9RtpaPlvHg+zlOAvLx/mdtOVqaTWoJd1TYhk/h6p+ReO9+pju
Q0P5Be/m53//epb913vAIbHQlAR2+1gWfvvRZk3RMPmonFMWhh64ZdKjw3YvcMphUFuGHcuKIKkY
+0fGU13jGA0tydO28hkCLuvRBirAUUb104dotIBHsy4lXdUQbozKsf+HvTNbchvZsuyvtPU7rmEe
XkmCA8ggGYNCwwtMykxhntwxf30tIG5lKKXbJav3NpnBADLEIIOAw/2cvdfeZwxY8wKmB7UCkZdK
7m8+wa8DqEsGAmhBVmJLqtZPX1CZ9OE05LYZxKnibKlZAHWX4q51bhSMjjceNU35ZNAIsz3eLoKq
buMVIzW2RY4IAB1uCdGSYUfMiDl5tDPsB1epX/Wkjl7m8kNoNb9LkvsPp/OCKtOIhgdZ/su4A7I/
Uefa0gNKDRT4LbodltuURxSAJy2sNLI6MTpQCo8K9fw//7W0/zDmcSY7tkEB2jHtn++HDsVbfneh
BxCNim1T4oHUXJQ7PYmYmkE3n1j16UFrXaIPUryD2aKpFaNKwIqDcew37+YnntlyuoP8Yhg2VQuM
0s/0th7SoxF7thbkNgFDq3poXjQ/d86/+DDXH1iVc8ExP1QcpfrNle38eml7uHSWHDaHhs2vwwq9
Lpe4EDWo1cXk3uLxxJD2yXKxauZPc0IL2rAKSqDh0sIhiAAtckSTJLa/OIl+XJLYvwnNOc5dZd16
I6Byv000URNhg5ohskmQSWhc3kZTu88xxngAQkFEqMw56/E1Wta86fRePbQWuJ02puVWo6m9Rknk
G9RZNhhGrH3REBwtsdT7SZUTaGQWT73RHrvGK880JZbGnzWBYAgZwY5mjWpWmyKAujG4p1wyTfeE
xr1MK7+kavSkz67cpx6NwkELj1G7dTlRdokTjZco1YlyHhugTLVy0Yx++jIOxlFJUSWBbngSChM3
JrUX2Q8zfTGPZqdkRZV26gyEq3cvpZM/45C9dzLWWJ2V2m9Ol/9ww/ZUnOe6x22PBcQ6mP3ghCoT
Vo+TElpBNJjuec6sA0qDb2ks3ce+Vc9uhAwjm9AMpCDDJglyo0zLl24k/UKdBc1lSrBRg65Y7/KD
p5FaDVmI4KqkFqeusQiUJPYGh4L+mzdu/XrFwyhklGV6DPEVeOM/byJR3iNbYQ4YrDJRC43JrEzf
sZpa34pCfHGJL85zy3nI5jnE+pTTky67e+uZKV8Gt1MkNAXzL8asRL2EOZZ6ILuoB8WIr14xTmTs
UFdMXyO6VX5Pl+9ghvBz2ppeg6StpXmfjHRAXk/yjHk2cjr5NjL1QBvr+zqzaln3X4o7YgUGRm/U
/VwH9hfSWz6bhfE4KvRCcvGHCBE978Y8oVPIkHlsqOCJYfL2yhfXqDGlFIlBbBHdspnZvcFf+FaE
Y7ERuMGOVYvOy9KHz78ZRH6163gABHDHMaByEf/Mw1Qbiffa5RaWu0ePYs+VVI7GR86Gv8hbcqvb
YqIQR0uQkD6c4o2jQURDFJF5NdTR7PCb9/PLLXVJNuOywULE2Gb+/H6aRNK4FNMc8PUOJ0ciqXAc
f6xUcU1MKgkt0WRltXVqdI+jWu/jGaV66dB4S+JKXjpIAr+Z6f466vOWcDUZqm173C1/nkC5s44m
m+JhoMeJgcwURiP1CmAMqFpjjfKMjrzOsUENU++fTjaee1J29bNBeObvkIW/zPeX94LWWFONZfJq
LXeoHy7iAndOjaMdiEqEH5o5QkmYVQN9cvA2Q8eXFupk2kT0PXetTeyQ0/HelKG+RVlewgUq7vT1
Q/5PZ+4aVrssJvE3z+P85Tffo/bL3clmQrEsSjA3sUD4eWlGihFEyNrB3CxgZuGWVE9FpF5Qx3qs
0zJYSAbelRLN/y0MvaPiHZqKS9tLiviiJE+kwoH7cqwPcSTESfTgaAVYnUs+DQ/xfkTo+1Q3Iz5n
T78ScVw/M0IUZzqWGI6G2tc7huEqk/VC/xX+XHmfw7L9S52Rf1aTEe4VdfGr5zWZwjHp3hsrNSku
LsLquAmLfe9aKAtteTBQ6pvSsU7AKkHETYXjt3ojN6RQV2cL8ouOMm1vdi5MIJkvKjKnPFIsMJAH
2d5+rsgV6NJ5unFNE+07DwG10RB5o+JuK9Mqz6NBW3jd1O3U7iFJm4d1AUKgqET9arSXGbck7pDS
vs0TEoTeJ7hY/6BNTOfTLPoAovdzLlniRknuK2arnXBwfhcqepDemN0ttZeHKLbAdXSdd1sH0ZSi
4Vl1++ep6T6r1Yw3QvEHlFagfZUnqbcYcUa0FI4ZPUT1Rxr+KZ4DzwtsMZFOxLqSQOrvY4mCPYVe
wNBKXaicI6D1ecI9rgiP0rTG38w5fj35LY2VPn5jzzLUXxa7SYlDBjWXDJIMdBhchHUOXQ++iwd4
rzQ0EIbpf3/1WxqXvemYNCkc4+c5fhupetuPsQjcLGv3SmU+5F3vnVOlzE8pwK7d7AJpaxOqNKiy
Csw8b3oFq7Pdy/98Uek/LXDgFTPV0rkTYgaz1F+uKeAfhtYIYvcaVHSN45YXLiJuwRYFW2S/B+wb
5smOwwf4a9Nu8WvMDmeiVTnea5qR5wr1jHTG4SFJym9MRCgc62RnI3QclYK5k0crf44fQRkTtIcy
m7ApsbcyCWJt1H830sPc/OfyyeSz2IZtG3wWHc65tdybfhjMzJxOpYloO4jHJtm5S6bVXFhqUMiU
uvZ6jGVRC9Y9Mmi2sp6S07CQu9IWJ/Rm3XVDJE/gRIp8PxnK67hwu9ZNwiweifvIxJNkxPUhS6ko
HlK62EQL2UsfMxoKLXlsCOFoggDCzDIMFCBgT6KZaaakthGAw1ZAv9bj37sqyhQlovCMc9wI0tid
fMuW3wtvUoKkIsjckpAhRSFJ9yxGeHhG2CNbyo3iaFrZMVVq+tqpGQY5cm3wPHzsEeBqu+xOmIVo
SATlsln3PJmwoFRLlS3uZCarhvpYWi1mGZE+t6GJWzoED81aND+OtnnQXRWZzRg/N4C2dEYxFHPN
S9EWCI1hrtOymiE9f4iLyDo4DXY2egnoxRWb8CoRv6zOzDf7FXpBLHdRt7Xg1J0I82O9l5vNXUm+
ai2RPEYBANKMmYALso4MbFobVVbREcxhDt8kO+k0N56geGovJSlGEi2LP4YZrYKcBqs2meLs4QmC
ssHhVLjugs3ZUXsO97WpLRmwxgl43N1MwULUBHDugTPGxxaj2Pou6YE/lPTeiZIVAHGc0npuM520
v4yzgeULnXkkQjs7V9oL6R/dJUX8xOKCXLheh6AvWmpNbdkDS2vUlzRSvUOEdliYcG7w/G+zhmtI
VRqD+5KslV3srGo/84HAqfzWpAhmqwwFlj3Y9mm163DbUjbRQOtKET1iihZs+zRhl8etdeQcBLtC
ZM8RZ2t5iEfBekGynPasqNpL+Qfe2WNrDNrLsCDgsiYCMtNSkp8qq7igclnUTtbFylCeRfgoDi0i
1wPOLW2TtKyfCICi9xjaLwjGdD9FXXOoCvyQGVDO1k0U+j/RKzWiG1YrylCaeQQYq530wjxGLPbR
qEN8akMRTMmwpfWRlY32qSysV7MsPrkSVnXcxfhKccWf9E7sld6xjhBMsfJF1ckGugb7E1ef6PWP
CGeZO5e56YOWIuMt9gd+adqJ8c7b3LQ29vi3CqWaITt0xRNRyLsBI9nTakydFlnu2HjE1kLHWe85
FlO/Szl2t0qbu22ppKXvDsir+jz5iBK2OfQup9HqLg5R2N7Nng6TktiEjcRf1Wi2Dx65kYchRt83
AV3almlcYWtluY7LgPN11h9nlDEvAxrxTZbkMeIkDvOme8DIQ4Qpc0R0I1QXnG5A1BIb4z0RzPqN
PpV7oDLpUTbqxbOU8mj0+J7THPPiiOHPN5UpxoUdGk/oBfj1s3iG3+3sVEv1SdTB7GUTnZBy5wVr
SMuzOpmTXT9DZiB1UTQdzRMz3xozHdYyX/RHWG93LVe+iuUUAUF+BJINxnsgFkOaU4TYVkUCKeIL
xZL4ZKaMQlLlgiDrUNnDLJO7FtXIrqeB9WCDOR5ch/nT4HLDd+hQe5WBQg9nwXk4TNlfdYZUFG0f
kYJJsihTMJyQW4OOv3xkpdJeKPXmPgVIb9vAVtrDeCMAQKmik9tLZpl21Lwwr91Wbmk+MmPCsuLJ
h7LttCsEzhRPxBPGHUjJomOMkXLOYT57FFQgh535/HFgw1BLVHe8p1Y53VFQxZwBM/HRTrO3zNi9
K5HUbtDbNg3L2W2EGDNI8MEvBdwh6MkzTQFmh3D0Geg/VfVITa4cXjLdC7lTTtOuraMbAmL3Ocv+
4MZAh1UabtBCGAxYSTaRjm0TMa95aDFZ9GGPEOrujZp8oSyv7dVmMohgLPNgzKNzMQYQfh2sJe3X
fCrFISmMaBvV0CcFsqQzMQtPUh0t/qRf4y46QXQlmtxDBDchft8ntLU3dq4BzhV98aHIPnSSsDXc
VucENfmx7+uALmN6VixuccKzQjwgNbpGx2RaWTOkPClZtK+VFZPq3apWdfajUMUhzNJHs6TU19Zc
+FUN6RkqeYPoZh5OSVGqp2gqPnDLZ6BCo8pfW6XQ58kOQxL6ti1zYg8L0tjvcprBh6izNyN5kWs3
Na1REZmuPNdIp4nU9Q5KU3M1q9bVS43vWWTvJiOmH6vTBQit0fITVFNlRL8b4Wx1ngqmy024s0vz
C0AufQMNQd+3rsW8Oc9uqO75GtJa3UlID3SAyQh3lEOUYxTALTZDC5cU2tTZ22m4ifcxtmUfV0xx
COcGr4SnZWehPuidalxZtqBVg09zGwSUtRBZK9ok3fBdavaHsRW7ytHdCwK6zq+sKt4j3VIP/F2P
fZtP+wrs6skyGjzny0vTFE622kJrQbrjcnGMzwOjkO8whLqMQc+NHqVbIJIj4om7aRnWc8NQWTiy
vM8TmZJD35IXK2wMJ32GxSfsyIcKVc3nL5n64LPxUk5ysYwkl5akAbqvY/pV9V7t7GomnfPZhrch
rSbHr1WZML+H/hmV2nbV/lZZQpsltr4Wjo2qMM3jk6e0fhMq5kNRmpMvenFnSfmnnjRHt/fmkwZH
nqkUC6PxT+QcuA8L+eg4wPrUSoNZ2TnXPIuuOjXumy6nz5NZQxGM8osuVe+oi2JJQ0VqG2FPBAk2
aAemaH6XzPZRYp4AG6YStmay6ojNZGtPlBla2cesmu0TUHxtVzXm89qW6VojO9mKsHnf5RdDRcHR
9valLZuzuYitx8gAZpNdqtQUJz3raCeHEUbrnrxBzyMw3eC3aEU9nO2yOiRRrF2s3gaimv/ZtCnh
6siCDAo8h3YW92aExJhHJDxWIbjkBFR7PJ/Lyauv6MuQFJu1cqLzDORFFZ4PVU9NgDRQCoIgMKVP
lefGDxb2Cei97qUR9s6dDSK5w+Hr6iwn+2vjkqXsi1leGrd1N5YHQcZr2+3aDGlrWMQd+dhNo2m7
EWmrPybUiCoK0T79fDSt6nAC/B7v3EJ7rKmOpN0fqrVvECOYIvTAO/cNxENC6CwVw71ZYr23a6zv
w2JhxCGKT1gYNOrib0iLx2PdGjB4q3I3paJGBNCFAYs8dPJYo7da44pLiD3zkOjWV5CcxoM1y8Wo
lJ50Nf8UjoO5px+qbWLgzVsHr0+ilu1ZOPazl4OoN1MlCIumQbPHCjSrh+fSkOq5M6MdTdRp205m
SbFYHjVsvzpT8ydqey/FpKvnfEavMoTZKSd/ifZ23/uTY8RX5CT7YcbeDKDEuWhdi/Fk6JOA+qPm
Y8oA8YzCjQWzdbeV5JVhXAQDxaPbzM3YQN56MtyYAaTNrt1seTdKJ3aCgDKhI4jAkrZfI/svVP/q
R/txBZxEmTPe13kooul97hnxhfm+wTCOpFtpWhjKXPk7RczwKME+0w/k5ARybMKKOyHykLvIcPtH
xRtOKr7mh7ZT4NdHpBCRUpgdyti5paopDkqRY5qZEd7BLECoIpNvTp/Np5HoCJQPxZMg9DHBZvCs
RmZ9SA3pMdyniE+sATN4Ep68samfSlLrDU2Be2eO0TGsF1Z+n33sDfncFOOrrQ3hE9Ui9FB1pt96
TNaUhwDMTCn5hWnmFkeZsWrB24Q1r5/PiVTnm94BHhDFoHyZjPyGE4nUW+d7CPdPoK36ynpY2QlC
fxIistIGzHvdZtpJZCXzG5Nzg1yoClPLSdY4j0D3DRcDf+jRbtxv0AF0nGPnpqVLNodTEWRVA9fR
8sAyatCd3kTAEjgB4lHaqZiLNnYzDQEcnw+NpfuxV5ePqLGrUxK7C6e7e3QNkIMDF5g3YwvqclkG
EeLIJ3Lw0HwK+0SwLvbjsUsxqIfLPYOl1ljEQWp+shuF+WApkSTXstZ2LZK1QNZNciJo4x41c7U3
zTn8ZMeobUYbAmva36Pe5JpLpXF1Zu7KAuk3zEawsYZ586wRD8gAw3DCS+0luffiGngckfc9dI15
rodJPFqylo99jyKyr0nVXtYP63k7oAnfDgKGi4RSe+gcY3waB6Fd087wXrn7eL41oYfH6LOfaoAE
PfrYnXA6sfOG6TQrrPNYYb+a3mCelULFYKnq5YFv5uNIdAQ9OkbbMFW3tYc6FP539LggZQiTYp2Y
jSaAJmN8LlqgBUPWH+0cYzdlQ/c5dz+HswUARfOeB/Arb1wRLmsB/D7htr60Czod2xNnG+bFKqSN
WAJukQSpp2UmNhTO0FyV46lQW+6TwgRR0/dQvdGJVR3zAXIpAFzk2XzwcsKqNFDJF241E3wIHQFS
XX6nlOH5dFV0+MtFt1X0cTqpJDnh5rLIckGk92BUxh4xT3YuaDadWqe96COpGyNNFtcSd14O8W86
IWHOsvrQekg1IJYrBzFN7aEK1eeSHsB5oiC9lrdmGf9R9vRwPZyvm6IL0wsWa4Zm3X6hBf9CDOlV
KLi6TGZwUylTHI8gQxVJCGUl8HoSbJCrctsuLCOZWq9JggenkWRahIurCau+vNVNLw9l5OGz0twz
A0l/wF/t7nWKX7ukk1/1tjNAkvUz3QSUO5s+WsawclI+wDrVIouVgT2pu9zVrzTLxs9kgTnptC/y
3GZqO/p2SPYz3ErCMs1SXoe2zQKtDYOizaszHNhvUdsoBCePODpMumCVQT9sRSS16Gd9ZFvxpiU0
KKEEdYWJsy+J33w0UiaSYSq+gcqdmGqjy3KTfiPDAu+nTt/FTsZ8ByClPfdRawRFYlEwq6wuYDqc
XKziXIPefCCwZNhjAvCIM0sUJOBgTmyarFbM37BERbWlboHdbBxOnUMyahKO1wjB5XHU9e+OmKyH
QnUv4MCZaZp4UpopHY4xsswdUMsvJopj32ZFwaKpJz6Av9/REa+Dy9CgG9zWu2F4WkFQzI1ULnxv
o0FmWzETSM21K4Hlm76JxYNidS8NqsWtbEXh164dsmBPOr+PwCNTQg6HarwM1ggwHllvDQKsQ1nn
o/jNoGrZ4uyk+k0bXPnE+pzTczHIFsm1d4vAzTzzhi/3XMGZR3RrRnfq9zsA3I3vLIjV1kFWOSlx
cxFN3W1z0dw0Qu8+dns05ZtajcRNIkQ3ca05/SyvTgcrvY/55sFD7EOr+jIIfnC1HlrDXO7Grrxl
WIV2WoT6ssFVscnc9rXpjJceGzI2ownYibl10hBMGAyiLSP/t0KJ8aDlevMw8DtP3mC9KpX3hbnK
pjHd/ICtlmkuRY1DLkoMNDnB7LLYrKtMQWDvWmTKa9s4lY62lxqt19ni3qUuVUuvz6+NHjPh7fLn
0PhLA8aFPbyZmFZZR7Wp9I9u+BWK4rdoxDNjOkPoxzqJiLnGsn/UDdfHZqntQkkoHs62Y4Q7JpsN
6Zs97JiYfBScg3+aHRM5h8IA4SyNtQlbHEEIpnGr6S+ZQUlM0zr7z5k09C/KbEQPVVyy2nG1Fy8n
5iWyPxu91d/0JD8JAr/OaVM8RYKFF4mdcF/C8XGYTDC2jkJeUkbuq0xq95S0+ll20eTLwbC+9mBn
fWWyTnZWGjfWohdO+cqW4wlFlr5TEjzG6wyuYnTVEroXCapjPpKHoA0Io9OXaEra6DCrznfg3ApK
exp2aIuRmUxcqxLFauywfq0Ghh1PGp8k5/omjqb2ZMw9pPFSKX1PnXyGiWSftMNZn2iB9lpzfQNB
LgIy4E8j+UyqgcGBqsRIPtrOsai8hxPnZt+hMy4r7CywYdUiffbsxV4pEQ6i9j24DcBk9G/11lBC
sjWSkAyYMH3ANTZsonAuQe9gEZrn8S/HBs43q6lHRXCMF6/gMqDLP+s0EUdYIljP+/mbcoDLg+PH
uw56NwSEbQzb0Yj73YrvgioAO2lEth/pbR0MOsXaVTRJozgLbIqXm8wC6GJF48F0BFVYlnVuWcuD
CUF79HKWU9yC7B49b4mxfNP2ma9HVRn0bfa1a+3kgal8sxE20TEu86ZTXLWPQ+sZJ0M63FImdS2a
UslbHlPFdNEKLdoZFgEZ0dB/HkzR7sHRk/iU2dQ+HUeAux9Y6I2LRaUlRcyLpXpc7/hdC0miqvq9
YLXVGPjCOCexoQK1G/Ni+GRL/URQ9tQ78MrdPXD1+lSOtMzIDFKArpCF1Y53JJ7OxhF0SlVyzTvd
OIUMsp1ryzM84cfZzbTrIACEdELBsT0MXDssRN1lsZO34TcxQE1wRcfZ3ADZcC1ZEYA9pIEJ+ms7
u/YhX5qJKt48llEDcvqqOdA/MU419qDNDDHjSJoCqRJh84XnML/ond8miXaRQ3PVh9E+KRMGcGrp
dy+obluILTbVoprqFE6XU5qpYMg1MPK6LZ/rXJdPuUjNU2G2lBKV4i6u9mCZj1YWXYRb/aG6ObnU
vdkcXMQJFCrcbk/FV3tpuFWdSroelajuuQXLbYBRPoTcEDCYn5A0T09JDt4im9xFv5E8pE95A6PY
7nJtx/Bxd+wJXMBAapmeMkTP8WRfmIn2040a8s4QMDxSaKePaFZp0jUkHFj2ILkas+lm4HLDOFzn
G3yQxqPiMtiaunSPIZCZbd3haGStbNGKWM7cBioMVt/uAPwUQJdVRjTCpUnAioTRQF6IX4y6s8+0
jvuaQlKU6iX252H6041xZyl1yBJTH/OrKoqvoVd+6SyKJlP+Qqyc/kHvZ9ym6B/BepDFYvV/suaP
d5imCnoWc3zjbrUzbb28SEAlewPX9oayNkyFyHwSluXPDJzPFYPRFLuBxaRpH4/mt7qZklf0Bp9c
rfY1xxN/WdQ7o+yDW7rGhUi/+MFkQNbQlF30jvYBCTawvMv5r4E8C6wN5M2g4jZfw/AzK6KXgorR
U0Uy6i6Js1vb5SqdjGTaz8DPfaaX2ZEJ/WUoKacraTg9i5pscK+dLDzeTbcJw8HaNjM1qdiOJAkp
+qvOFOjBqC+KnqgHrQSMG0xx1tENal4zq5O7JhPNZ3exIoRDPd4I41IfB638hJ+uvk+V/F520Mj0
Ic0P2aA4H+clLotxSblWE96PbJjNvc7S6yg7Dzy6ochrNN47KEjVwcnDneGkiIIpsW0hkDBW2Quo
wGqb7CJQTwdhMlMABLo9Y5HBz4NM9oSSk0KXlxNqoJfPQzp+DCuFuDMQupdQG87GUhqxp75nts1i
rqjEdEVHN111hrKdMo5UdbvpQ0aozL2feOGNyVtrmoHZbk5U49g1/XOMZfNo9+RPrYcTCYbPqncy
7Vy95SSEVk6lfYjiwXd0tfgs6K4ccjAVe1Fp7QenKU5M/He9jdt944d4lTkfIdSAilS+avX0eYD/
8Rp72MDJffB7cgPyNrsUMzIyj4gCp4U+xSretdtzFRPJ4fG7cYBkm6UlneJ3AF/X2f7hiX9//XXv
N+DYtxn/uF/7aC0P8ELO1lW/k/rw0f6TarBeb4g2HgwM/pBcaBvtWmYQyS7Zmlh0fI9RGDrAdARv
LC6De0uGZ3TsNaxisUM1ezB3vn/1r5+vOMs2X0n23RLB5o++vreC5pTck3v/6n4yvoO9YdZb24AF
Keds8YhymD41rd9ZtD78rNi730baVUf1lJ+n+3DXX+RngWgdnwmeKAf205bCdSh3OMGUdt+B3w+P
uFdRguAgUa/xVExbq45f4q7eS4BouKVoVHa1Wx8BIfaHMO1MrPiCtB5jUk7uUF6x3VVXt4s/D1Ux
cqHaPn1r41vGRGDDdFYBDZo5x6isLnnWD1+rGhhANyrVw4Tk7t4NKtmB5V4Off6RnRRlUhUxx0zy
j1SSt5ZAgpBZcYO33DQ/Gr1NxSxlupmWZwPDR8mbeP4ofHuDx2ba34naxpEZ3DPAVeHz3XnEV9nU
g72z5NQE66Yx6yZowH2+HTpxSh2xxvWT6qkInCXNJ2ykCNbDdS+TnBpdUVw02mkBna+LEl8KKrf7
Rh+rwKvtin45ez8dCrojx9kius01yqAqHEgecdSw1eiX7cfcfVqfmYmk2iaWoEKsFWUQpsbFoUG4
X58Mq74MmiWSaHkHw6ArPzxelyQqmnhwykErgnUTpWHBxc3m/bF1D6zNMuxzz85xLWvL75Ql9+tw
Jkhgu751KyH+yKSnu420GhtOVwehjKrD1OZCntVa7w4VeLfZsv796gR1lG+/56fH0gaAkyZysaVP
+mEum3gvHB0jkyTVZccNDSKU0pQBK58ykNg68zIlErXIdIYePcYhRKNaz9UfN+tjkSNySnrVWVn+
6uuGfiy108TL2I72CO5GQSJB0Ki96a0EyhaxEEG2/KKB9v6bdvD/k/1/Q/ZHooxK8v8N9ocUW4mv
f1Y/gv3f/s+/uf5k+fwLtai7KG1sUiPcd66/pnr/Um3Si1G965aB++P//p//5vpr/8IFY9v8T7xT
SxzA31x/w/6Xh+gUJQ2OIuxOqve/4frzNv6pHcHA4bqs9Vc9jGX+4rlRi7iGaT0rZwB/pPdEXcP5
kzNq/L339lg9gjRgUcNsi/s4++tP/fIcPMl5x/QFl97yKu+vtx6um0rTm0B3o4H5u3dvs86cWb7l
j3HvtHtC5MogkzGjh4SXRInCRRC1PIi3+d8bFnY8/fZDNBQyKOLLc+tP5f/80R9e7v1n3l9p3UOy
U1F/HT73HYXY9yd/+q0DZXjshn+/i3Xvp595e2dScdQN0DjujX+/r1IjfzEFf6nk7al2BDC3sBTU
wgZiE0wMI+RIhy0EguXRdePY8h/HWUWM3/rMHCOvVqzotP7v9aGcCKIALujyv99/cD1cN+8/+fbj
y6/94Rf8p6d/eoxbm7uXmf0QqzR+bbU+vb/Sumd4zoOjNvY+XoZXWkAMt+vuuiHtqwreD0mi42mz
Y7xfH+wQBBB4JJ23r/L9W/zpS10Py/X7dyMdGIPNGrG1qUdvhbmIfpaTLjXdeMOEKgF5EHGmridh
VQCRFlpNiXH5wfWxde/t/62nNL0TiuWI39fzdFofW58uNA2jZZwd1qN8oPzQJYSH/vB/112c03e7
c4b9evR+8q+Hby+6vEGASqOmXFm6doGZ6DYX07K7bpJBgzSafy2TlKl0JEBHFNJuuSbYlPrYoupi
D00YNmikOGj9Qcc7VU5Rb91F/Lip6M6fiNMAeOuWIwt2bszrppNjtyFNTBD/0CVH2mX++njy90+o
GdkNIFkPYrnVh8vtJ13vOe/HhqgMP7fLz/oyUVg39nojWw7X8EdtvaUth/k8MaWvXR95KzhR2rfY
2M3jiBQs25ApyNZN4v4AxvCoLjfcfrnXRk5LSMMPu0byOFo43+U0NhC0c55dEwSLdddd5hNDg3HF
Ku5IyunkwYhcP1g5e/yKdde1OsRPeQEIqfJCDEK6A+dPcSDbYVuG8zV5qv/+9h2NTAp9iQ2zl3O3
Xv4ca2bierhuzOWJdS8rQBvL2N1bXlIHrVMTtaHPZkbU1vJXKFhZ7+dJPq5/hRQaRbDurb9N7ZTp
OCLzSDUSkicvGYN0LmmKlFCux8EBPEJmzxBEScOuZbXZrs5KunmZ7gQuWfRgAsA50niCOvz2vrQ5
gVGbcoaSs+ts1ze1fiemQoMhlKwRl/e5fnXv31W4n2tmYTkBcyyp8+K1lrBJ3w7J4GtQ8cH1FiGd
camie0rC6BQtZ1/oWK80zUh7MudT2lQ9xoJOButz6x61dV838/zINy4CBdJisO55Y422S1nmoU1M
O08zuj/ddlhMA8vM1ciUhjjEZXc9Luf0WXOzem/1Zh0ovQG6ed0ldpw71vKgu4DmPBFd8kivAq0s
6wDFDS0xew4r/lpsIiZK4EiYRlle9GmNSKUCLIlq+u/NeujOHu2zOf6+Pt510WfoPTbRSR2nhKM4
MnDzAp5QNEPWyyBeLA/FEazHxEahluFAJk3Bf/+wKHY6PuzfH35UE3IVRwWnzt+f8O1jGrHkrFum
8ov+7KQWuCT5gO+fcj1cP2+9TPNp9+xHl+CIJNcISTCJWFw/+fpxHaXnNLTW7foAbcGt7Qyk8C5/
om4EUdvpKVW59/N1PTtQfVOBsRFpGXK54b9dwctl7HXKoYgNjXLQclEvG9Msrk3MlacLMmhTDIQ/
bKKZpoWzTFLXb6VygdU3an9PraxitsG81Vxu2+thqlZxvlmPETGzqpv71PfWCcEaYrpuyEemQtE0
JF/DuN/aveGR59sugDDOeXsMh6BwgKCmRY9Ql95YsD4WltMXp2rTvd5Z6Xnd2LTFNm2latDaC3Nn
LAm5ncbdETWOCNY9B0cPzI1MjCfhPGsD0BundO1tRU86qAvctxvuezLwlk0/LipEFWt9pJIgAvmA
1dZ6gr8dm00bbktv6XlG2o7+CZfa+vWL5YtcNzPqbFDEEw5XvYE/Hc2ONm91B62SsZzPraIWIGxS
CjMVTLnlz7ee3Ove+2ErcNtX6tCh6iYNeZq1YN1EkfYReT60r2XJpS5D57qBZlwE74+th9Vc0nhY
d9efWZ9+P1wfI6klxpFun9cjkzt0tll/7m13ffSH13nbdSF+2C3jHmUWVHSyueigiIJxYmTQJbB6
VZLQYPe7rnOQAGhUrIgHggprYS0bltKIXnOe5ctUsl2nTBoaevoNPCjX3fV5BpVbSOgcskeIPEQh
cptYbjIiUniX6+764LpB38EkctkozJq5aSwrt/f/sx72j0ZnJW8vsj61Prq+EJRuXjMDFE6/28Yv
sR4ny4u8v1IcwrjWE6sEZbtceOvT1TqfWXfjdXq5/J902VsPswJkC1Pv/2LvPJYcx7Js+yvPeo40
aDF4E2pNOl1GTGDuEZHQGrgXwNf3AiK7PDK6q8p63hMapQsSxD33nL3X/q/b8xM/b/58OJvr5vmZ
84vwMVAjf/7M+fmfN38+/Ntviz9fA3C2QBRb/vwL5tf98lf+fOLPn+FUNRpakq5gTLKPLfpp0WuY
tB/m275uksEDv//nffMD3fTofG2+IAHxryfP1z5fO99kNB8e0K7MN8zAYWGdr6qWTXTT/GRsYdw7
X/157+fP+fxVrIg0rdKUydg/ft/nr5+vfT75l5/4+bPm/+fz5m8v+XygjzhTuNEOhkx50Kav7Xwx
/uPabzdJH/ToFUnSGaan6NMy9tlnma+ZwKhR+g3f51tEiLG8/9N+zOdrf3vK/MB8H1lJQDIASy3m
+4y5XvjtdT9/y//4eCcQSlZ2Zf71F//jH53/9vm/aOaT1Hz15381PWd+uDZiTl+f/+rncywm7ntR
7bwSx6eMmHvML5ou5jdPKi0fuaPJbIM5/bEEoLoQmEhWxVzkZUKcadU7m2ZqI81NHmcu+ebbnxc/
76xzja5oVcEn/u1JxlTV/fyR8w+Zb88v/3nnfFsd0n6t5SM8PMIoQleRy5IMaDaytXdA2shEZ3KT
VDUiX7eOA4Q4tTEitnAcAqaVOSOCZa83R/mo9c3KGaqGCYIKF0irJ5k23yVzqtG6uZYc50qbLv1I
Q7SOgL6rxdonAuIwsUMP87WwAiIxXzMj4WzZ6u/CafVppurCm6uqOLdJkDN0eEFpEKlLBQgi5/9s
rviYc1UHhLeUXNG0fgfTxXynPZnUhQ5hqHC0ux569QY2JsHBCIUOat8OW9G51qGfLjqzKBnLQscK
yhbeCXuV+VomGnJhqBlqDBiHdrqYXSdNbWjroLA+zE7tDsTg/Xox38e8B3GhZgy81+RGKSOxwcVE
NNSx6aCNpsOnVfHbWMP+z+bl2J1W4vmioS+5L4pXQOz8W/M7MXdH5zfms1k6P5CWAUkOws8JJbOx
l80XehrumtHd+PO5cW7mYULj1Cqn8/HPq/O9ah5dBjP2NoMMxQE3OUqSNOL/DXB6/f7kuR84v2x+
ZL5moTcw+DCKum1/ucj+fnN+dL6P0OeCCNXeWsGqEgffG8hRhdnI5xtKvGrc9/nAfK2f3iqvRw1O
LsVfn+987fMCe+Bfn/l833yz1aamz+ftn9fG7iEch26T/NwtTD9wfmA+YObXgce6tABxNnPTtJsW
VmrD/PB5U5mXyHDe7M091gpcQLL4fGoYMapBUgt/5vNJKXT9KGrXoWCr6o2F3+wgz4mD65Ak65Hu
SHGklex6bcKW2WCE2B8dOGlG2Z3mi64CN4Y8AWZs37AoaBQd80WX0YdamCYyFRUdzHz6gVXC4vJ5
Dss0tWcWCqihy10M00a1kgbRs8a0RdOmi8+bHZYezFX/eHi+Nj9nfvZ8s/SB+c0tyP9r1v6bZi0d
04nb88+7tbt3+R5Fv/Zq/3rJfzVrLfMPSLEaDCQM/nRK5Y+m/f//oWi2+oducqhidDNhwk3hrH91
anX9Dx3/sU7UqmMywHUx3f+VwKq5fzBVA6yhG0Rr8Ij2v+nUasbfHd3AISc6igcqyFYxLoNo+bvL
T7W9dIwJFn5Uy1jZpWDPd0qKyQo70xlpuoJ1h+E8QOijhiv5mcypEG1gPSDwLL2t0MaXpsHJTOCI
ROvHjkcdzZ4zcYaBpVKOKh48MmXIThYetrC+1RBjte1edqQa55UV3CWcAsy8zRPKmw1aw51jtgr+
jNA/qH46RahrSyC2JSNNn2kduO6dL9RmHTCwH7Te/up6IUYbjSWQNL1+4bqs81GrQknIpbMzch/t
jGjGG6sd0heQuqsixFmYuN1DFRCTNqqtzjgPIV3bxC4K4GA9NvZzlYcr3UOXW/Q70yYQeVRaZFqJ
hTgj2I2xQcRM4CCldEDTMVPR0O5vOJbqJeqZYO3XTrLy0dIvQlOaV8AS35ppAD6U5raOEQwgewc7
pNgfrTW8souvLzJwHnQTCL5oca6x2q9llWQPAzTHvds4Frszj8Wyjay7hMVsVk77Csb4TzRm5PYk
XrbpDVtZqGZKenMH+zfTmHQnDYEB3bBWtSbfgQXbxEJ2FwvrcNb70F+dCpwv+Iai6P8sIPNdZae8
wWK4NYU+3jOrh/maNMFjHtWblsjGZcgQ8CzqgFBF3Ib7OFf/lPyPxyhUvwEfti+1k4Yrv8f6NYE9
d4QUPVVsS5ZlG+bg4JzqlgVJ9G+89/bkrf8kXs0Hsm0zdGC0gZRTm0Yiv9pVAfTSSvcb+zGH65mo
EBwsdlVr5C4DRa7w95ZWEqQZLcMsjb+q2FasycfjpkSdEQPYXIVXlHB9NAyJqADQ02oPTs5C2IzC
uFWTzj940oqSkLkB/I5TiocoUWlKhfGwTvtuQ6ogMlwsU6mWlPsScTRGjozdJ14mWTlbtx7JWK2c
aGUoUO2FJ9Ge5GtVaRoYl802HBQUgClmFbtNv5HU9D6JA1+n+ak3Oi/UpNY9LLW1GOVX6qtgJdCo
oVUnerMximusDXdQmO3S6IoBbLXUn+q0IDHJUNH4t5n3+MtJ7vbznf1bdOs0Sfr7O24yZeIk5Lqg
3UzrdzoRmko38NUyf3QqnFPh0Do01DDSitA4G2RDeb71mgdhcE1PMMXFMR6UGyvn11ZVlFUSlf0K
VxZq9K7+ZnVTLhAoEVJjsvo0RB2uI/0caVHMxBbZDGLZyRUc0IMKwNE2pdQOGGmIF/ZRFnexcdPi
Yt8haDtE/UeQm8khLcVrkyguuYjRrQrZlqiRg4PazV5q1BUSXeKzXhbakXcpR2pibN0ucA4pLmwj
qPqb5fovgYmzuq7y6IApVQL+k2LpRCMyOqf8ItXmhGQOlwSxeFvTPTXl2GIGranQPZTYwi2/RASE
3GxJRW0j3ldH43tudyd0FuhaObkNBvaPDCEfuKK4eBkCeTJ9Y2VlKiADU6FCRWTduT0kjbh0lkaM
r25yEiJ5JgRUEvwFV8Og/RyazNy1PevQJVUxGWiDRZuttbahLvdZ5ICrLexNXQKYbWLvjd3JN6wy
pyQ0/FNpPmdNET1aptgnLbVL2sTY4YxkGxbhvXUxrY0aOYWKjOHDdQHeO6/bUhTi1MjrU67CRo1T
5SJCCukkHq1jaWvPdj5eO5PIALVJevKrKx3OfCQ3XugiCIqA+nuhk3E0D0cANmShRYDnyrICz5CY
F0CRiIXlUQldVhIxoXpFORyrCKxySYMRFeLKlUG3NxXkh0jz0Aqr/aZyFPeQG0m0YAiPXtEyrUfX
7XaUVgNBCQTCCCvb8kX/3tqMy2td4OnRvQkHk3zDqdzssrTWDxHq7BaHJsfV0rVoC+nIfyoLsHis
lkcovXu9HPMzstt8M2jaBn93sCHvLrn2w4NByw8bKmP03Le2fWQBzRyscgs9oDzPF9jekApREw/8
Z4sgT8odNt4cn3F7xnY/4Jpxvxp6RIRXVycbrWSO4OrJrsszZCtWs1V8Kthc6v0uVg1vKYjWOhgE
b0sdJqU5AlEdRoflCaVdKFkddbe8tXbzratD+bMs/BeJ0n8/8Voqk2Q2HqrBZolNHvCvv5949UD4
fiAc5R5j5F/IULMXeo500XNibyWscQ+7vn5IKvcw9KApaqeDodohNHCiPV+WZq0mRDH3E5R4BODu
ZLl4CWoo+Bi1+r0I+u9joFqPEcoMNjNd158aXGqpxbQjV+wt0SLWOivZFiptt6SB3F4qtyQoAqcF
RrxuLy2OZCUYJjTqoJ+8II3WtrMNr2oLu0YPagTaunYqog4lGCEy60zXlLVp5D9s3+iOYYDkONQ1
5l+lL46jrtv4CZBHB/mpAo1A3h0SQzMkA0r2BMpBUyAkcunp/kePrXSXqWZ2rAGq43WHwO2xt00d
/VwJzv2SdNklhsMBqADaEqtVdBJZIOQbJXlWrTqF+HX0ews7xdhKEvOq68mGwHYXQ3ZVMKgO6ovI
wq+owD9sJfC2usBnrtp4XLV6USJ2X3fWYB0bB9J9a4+b3KvcNWHc5LpFuTzUBGHEZVwSOpkqR5xs
ZOcJ8OCRj+Is0lqT7CejXLhDBrNg4icMqDePEbwdUhdiubL7NOYEkBAixieqR3LXeGVybntbx4OF
fJbQeYIyguQ7e3x7WyHcVLwQNbiFChrV3V2P1e5EOMKTgUjaLJAJ5e6WWUJ26kaSQeeLXS+6P//1
4mVPB+VntTAdtAbFs6O6tq2jfXEm+MUvcAtZaUBBScW+Nz5cXA+LxtG3S48kK73Zqab+UtbZTlHG
/i6sb/HoDcQJbDRFL5ZGNFbvqm9skWolDGJSqmCdXktEyN0mTPT+lMmkpaFwV0h4PvSAfrZJ7T4o
Vjp8cXMSpVxPJeYlc2gJeIQAYyBZRAjv15BeCeqyEIh5bi1QfWf9ucIfujDIxoLc2mPhDLBa0ELw
t/wZHzZj3SNU/nE9sbHaxjiL/iEnHeHU+9Bp7JzgHHjgKgG5iIkmw3Zr1+qLF/orsMFg08mvWFIJ
2icMoC3fnBsRCBmOo9TZOoTS4ZdQNv/6jTd/V4bwxpvT3kaz0Z84KFT+/sZPau1aCwPnntpjC6ZW
6y9VydnzzexG/wZxfdyqZhisCtdCgE0CJWm3BYjrU8ngBtS8Et+z4pKHlrKuJrPvECX2qkvKF9VX
rSPhFMwSTeFdlLZkJI2cugDWcmH0rICgSo8alcHeL4KUDAJIvnrROLtCT9kTWKI8poORPGkEXKaJ
+6XOw+IwCuDYAM4IrUhchspqAwZuEgGqabChSiatuvEP//o9AtH6349OiDaOpum64+lYjv/+Jsms
juoRzsadGpEVM8YLGGkPzUgvq4Y5sOV3vtlM15hR9d1B7cae7QrC5Epo6K0FpzrFs/CRNV07Wbnl
kvQ6ylqT6I7SKWEUJB7WuVg7MtYez6pHXiFZ9Ji+cuLl3DISjDejs1PFr8wlMXM3pzATJ9UpwWBM
znSpw0NxMda2duaBbXAwFWUWrY1hfMKssah7w9uXhoqVt4lOAiEpsnA8imo8bkoqRnjlGbkPLlGN
qclJLomEelSiBu7TwA7HK2DotDn2I7WIEK/Ibj/k8Ejd5BIHEUEkmmXt8uhVKFBio84kADkJzyio
SBcaQvNJ1QaMDMloH7MG9BiFBCcSkGWMp2IEwlehE3QaCim3ek+mILD0qtHw0ZcwCNrKerNJxt5K
9jrrnvj6Re2GJkF0TbCTGY4V2p3asdjrGhNbWHXKTqFoummgcsjlqeuV0qbZWdbDUg+J7mwK+4RP
qLtHI47UFuBy1Vb2hQaTs4rJ+gNHEb11zEJPGcIk4mE+sIC17y6uuajFBllZvguwxaAfpDo3Xxjf
BZHmfQaPBscO4SokImvQ4YmkZwUyw/zmcoI6FSrekFK5plJzr3Wl1Bs3TIs16chjnjYXE3pbpSr2
oYBlPomGSYJmDIYsWI8d5QAmZK/mdfBiJJm1sIdoeCAm5VDbs5RJfc1aV3uWvbdP0Dau8l4Z2HUq
2hKVNcnLgoiQVnHzY+w6t7aEgJXFSLTZ5egtEHyydZd5w5knyPAuC+PY4GbMAN4eCTsE6pLKH47W
4U0tbCAJEX3rQc+SJyNC1IN2tML+tSmbFLn4dNMNyBrJ4m9GkRVYWaji+Eqx7YWZIVyvmjAJG8VM
9RPVEhJH2T4ajEY24QAkzmlJBBgm2y9vrvtT3PhPCyNOZr9/iz3DZDuqQbydGza/7UjdXMuIyhPV
3bL5aPopz6y0OufQ0FG5sCjdR5tTv1Xn5tVJlEc99C1mswQXpaAqQU2QoaHFNhUFu7vesOqjEZvd
OvJvSpY/mDr4Ryta2Jg4H1Q9DneRMXg0G0L92XNxIESubcA3UPNtoZdPbexaW7Vh3Z7Ps0bdZoso
beQ+9InPCYJOXglH/C5ccVdTw3sK0BUXfMwX2qHxQtcIMvZpoDA2ruFXk/S51IXbb6lwsbt5Sgfs
TktRIhO95Si2v/M1hFF9iG3PmwxFqXQ2tTK4R2V03YtfASFC+w+uyK5yfnEw5YMaR2WIyNX0vJGU
7qD74pToPhDiPdlaJdZpoIbrqtetZV4+iLzF3aAU4bMxVtUuifi9qdLHT5n/aHvTs9VROfe+m+49
s0kBEHk6vjnObqoTPCBrU8++p46rjDi/2MdGJt2azodlvDa2BtudlLiTXVHnE8SbrYJBRS3QOd+y
IsjvQafakxQ3ODpTum9Z7HLPkBBmKWcC9D50bjxnVYq+QgoyKPeWOXtLD2HbeCh3SeNU1lHe7Y2E
DV2v4dlXmIRu0lRsc4o9uBOZf9GrwkPUQWcdTka7dcM6W7QkulyaPqGvIZWXSBRinfslkqoB1qBj
d2wzKDoKEiCPuf6k4r86WoXAM+d3gAeL2FrjSlpFRlgtxgxMoui8YOMT2EQz2a45dGBtrd2yS3ap
F+QoCeJXsmgJme5VY5UCcgcGQl4DpFb2sI1PTrs9PPA+IA9PvkkrxWlit8nWKozgEDFFu9q0uCdh
xBInTvZNM6+suFgCi4ZIwpZvZKDJdA+DmbBfzz/6ZkYmhRsdClRBz8S4fNCw0c7VdKutvKMXjPeq
Sg3Gtrb+lOZtsg60KU8+eskaRb82amPc/NBAuFQn6cZtiJ/31czlI/SSu6s79O4Ltt9m8qdfyw/c
7fZD/KIbSnAAQz9u+l0bG8VDpHyPSFBYtvAMjyEOtEXg5Ab2HstdMR5zn80xzbZ0Eau1EqcF9hL2
XSwDL0pDZEXYslYmgWGviFteGSHrb99kxN2OWfSEYaRctn0e7wMrfy6nXNlumliV6pMwiJAoCiNC
DpTtqvoML6o4jYFFYkfRfteM2AXAotcbZxLijUlEPlwYXQA6RA8yaPcIcexNYCo5p9dyeEl8DjuK
ozBsx7eqHzh4EpGvMkubUl1tBPhpnuzM/Au2eiaHtuPsiK05MSMubk5fjNjS+vRWmvVj17qItbxK
2SCSSM8jJpSF59OeFFFPTaY0A979+DUHQrGGU4pI3iWXOssxMOSBINhT18K3TCOQUUrhoM0p6TnU
3+lT6JcwKL1VH0U4qJJw3HhOip9DkB/XRtomClr3CX+zZdypVvZKPmon1wyfY79V1mWwS8ka3yFn
iWmD4U22y4EykP3TolNMf5cpsICJ5SBQGLzZXSs3mWoR7tI24SolupO4z9q/9RaNU1OACswC0a66
KdjPTDKIa1YULBgJR5O6Q+esI8WqreQjus/0rLtDvzUIgcoIKEFSRtkMQaxNS+KrU/8RSgKGwcGL
t7ky6JcoWqXesMU39i2NJdiz1FVPCAAXoyLcFcNKsleKZhnYg39SZDVepADuQ8A6WYWmSTELDGc3
asYXJyeNvGm+INvRd2o29HuQOYTBt6D4gRnJixZXX0eaxWvVyFQyy+WdGYLHm+bd+LLgyVA7eUnL
vqHXZPyZVsG4TnpteDWH/BrUpLSiFeKcZib1PSGixPNeMGPnbxCiRjALlrrow67B8RI4P1fK/5ss
/ZvJksEWCIjmP58svTIo+n8vYLCiPHr/dcD01yv/GjA5zh/TRkpj30iMhQbP9R8zJlf/A3Ajrnk0
+NMY6Vc3gPrHBIBVHXrmtoHwn/LlrxmT4fwxQTUxEdhAqenu/K/cALr131CSrkHMwDTkYktjQoef
Osm/7LaDwZR4VIJwLxVsva5e/MimeCVg8dfGaeujhJC2TkmtXVRd984QNdsPpLhJrbuIDRW9zbwI
Cmw+pWUTopHnib+yTFB+jaREtJ33KIYK2av5ukCSh+87mOGA/jaNQwb8gX+O7GM5jCCu1INOnbSs
A09ZdnqdrIkWfZXvZGgw4emIsezGHbgCSQe93ElAwcu6SGhiAikXrbGi2tjXbg//zVSylRiUlk2T
fHeCMDuZrtyQT08Mp9/DUEjHkwRBPzqJtwrC6pphP1xoXoUDnoZSMiU907HFRhxSRuVkS2jVyoRZ
utb0xy7MGBMkndiguyQy1BhvvV0o62ywzTUQnGLRtHFNlxfMQ9nCH2HDRewX4mz60DT9i0BR12mU
dAsUxo9JxzpiRYD/+pCpWBUt9e69HlJ2NVE7XGO6EKtUd9gcxmQk9XJtD+W5loi6nchRVnaVOFgD
IHUGaQtRCYUkn1O0kXTMWGIYReHfBvU89E+GcO+ZCxgXh8u+t0ii1a3mjJJ6oe2yUod8KORJDZUn
TdfWQ9uQaSsfLBLLhLQ3xDgtINgu8hq+afQ6YtmMCOhkn3KUpXe1i/FMzfLMNvSd/PYF/eBukRhM
pRIgmUrLSs+jRkrtguCVtmrzlYZ1saSWJP0wg5qnauaF9EXJFLBtwFcWR6PvNbTuCOcgme6S1j6w
mqaLwRAH1CPp0VXFWRfqW1Q0yQkTKd7mXis2oYHuD60pkDIFtlZR0qdITG0bi7FcMXAlW1OzW1rk
DXSTEMhCo0NN4QBftFbWLNXKsY5dlFZvI+lRbX6kEVlzwAUkTrqkOZREI2Iqy5bFoAfbNGPq4fbf
2ix4UvWs3GjIWVYySM7gQOGNqsa91PQTXKAHPYUml5CvWsmvZpA661qL36oyrK81vlRarHKnGJA3
yENbEAjlrruM/qvSeJuopm3bK0lIc1WQhR2FG5lr20QliDrIkT8CvlmY0tsamBqx39pkPxmK3HaB
D++4e4XskO0DqkySqesVZwK+ZlCqVOTL4Gr8k18rD0K3qhXKvmtIerrf1FuNqeiqMA0mm1mxTjOS
p7UofEwa0qSH0UM3A/ehKhF8mCjhnUhsRNvK5/DJ1MnkqO9upivbAo7WApry97hlU5wX+ncCJy6+
P2y8HA6CZjbZtktBISODw3I/1uh83DZ8k9bNT+12h6NGIe6uMUBrOrtQLPnavMVYQy22mJ2EX+no
0RpK7sWp44q6BMPH8Jpr/Y8BwOY2FNalsvs9Ait94zDIKSwX63MCFhRWwG0YwpTOr5WzGwViiz1/
FUsYZJRUW9sPHmp2xJ5Kpq64+iiP1rVHPWClFycvyNxLbGOpl3hkaRZVSwHRB2qbwWTNog0YRupO
bd69YUSq1Lz3fZetpkjSIVDfVXJV10GAkknTzY3jd1tHhJzKYpoY7MzF0grqb51OTDwmApKg63Ff
weo+pVKwlTf8O2hP/5lJ6aFKHzNIDoAA8vehC81VYYQBW1iyEusi/FGW6prUYQNjLtm+qeFcjcAX
AHzki+MZ2SHEJW6jTqVRDAwStEYSEmhgUIuXIlv2Ysxoh07xaUHBvjcMMeOW7Slz8azHf0aK/ZKO
4IeywWtXcFV/EIO6kBn0jMEeIA1Z6pOTZc1aNt+CyJBEWhSkOwHdXIisIEGXbo3nfIDmDgjZdcOV
Z3DCag3maBiA3ZIzUwVduy8EYnUwLg/2VnM6im+F6Rr2Bz7dOgJQaA0ru62RBSqesjBBiCYObPTE
OPYl5JaQ8RGovOesVOnKh2W1gis0IE4/sLlauEWqrw26kYiBFNwNmroJddDEhtOdqyx4rtQd6fJX
KeS2L0t3CTaVyS6rpE8gwUPm4UA3S5gvZSYPDWX+SrPWlsVUmgzoBY1ndBDUkVbSk/CRUPfZGmC7
IX/EPjpRFcm6HRPvK2Mn8sT/9NL2LZ4orE5aPTRD2e+1XT/ioic98ZqqFzO1bc5wnF7akomuCci2
buGhgqTAcxLUW8MuM8ZtFftIOJr0ptRbCmuUyEiOneiFtQDGUMI8wFGgjYvQ2IuaZU1m1Q2Jh3sr
6OFmQI5t08nfet0Mj4Bm2Y8yCurafMphaItTZJfnZpejZbiabbCIQ1sQiNqxQtIlNFXvMWoU41CQ
VXpTOpWLVGZ7BbMNuJudRWAlSpXH0ameEb48JT4HSpC8hkXuLnpXwnjisARdu5EgefaoEXpEp8Y2
C5SRHpu3h9MMdaHZc16tNoMCznysri7yu4fEhQZGlGnl1BfwXTouAlhkrsPz6hGJnvAeRkMZHnzI
LgeT0N6ODt0i6it3w1fta1nLe9fi/G4Cjn+aFMQJcmBSc0goSXq7HAeDTPCFXrBr5Pi9WtJiT5iU
qw5p/6qQJBia5Q+Ch/BO98UPrMb2EtYa+1IcPDUixw0hItqmkO6hSQZYKE34JeuNp7pzkw2biXtA
ARKlsQD+icefzg/EgcJdqpm6pwt0amqY+wbLUUSrBrFagrPNFmdHvEV6BBukd1dZNSzsLNhZfZZd
VVpBYaQHXyuHJBvQ9MlOhb3E2xI+QxSzAMToX+lKbuXIjFLGS89r+le7TggAqLInLXFera6f+kpL
GpFS9XeMvejxtLm+s72224wBH2ihafhQondLGeVbrQbfilDLt7WbbA3dONoVMqDG5R1TFUNbGLr3
LPJu5dD9Ouk2oQFeACjFdugpBZb+kqXUXbadvsetSleKJphTBQzeqsJeKoq4Z0P7gvZ3hHE5zSBa
grDGaj8EXnsK+kkk7ojnykO0MEI7QCeuJOciRsnkOGN5RqXeLLqFq5cfql8RsDMlrjh2yx63jw8j
NJ8sCh8irbSOSWm9lyKq11o90nKAcGwFmImCtwHQwtKtvtq18kR0Mt6R0IcEgadm4fcKiicHLhJx
eoswHR/SCDQgtBTrwXe1P7MM/4dpYxTQRndfUz4ta+nE+xK4c+rGPXOd12Q6UGs93jh8znuqlfTk
agDRc851kfTrTdZUAZMkMhrcwMIGmBCqVtFuXtSkFPhOuhmdjxhY5KKXablF14hf7ENReqgWeilh
vKkfTaB/NfXC3jdKBMo6jY5a5pmrbCyrhXLNVU7RuRxLkEr53a+qq+ZAqrGA/cVAYovwwWcLvgbh
Q0mZmrD+PLy62kgDDNz6kyMx7zTmA9RefcV0fDlUqoHVQ70XvcgvLbWPE1Kie4wbVEmsjKVPJ/cY
ysw47Rq6u6VKMlKK+sExrJObtWeC1Jk5MEjZofplefGreGEiymGVHQ3A9ELZcUbqEIWN9ZfMrF4p
eantGtEtDVFotCObW5fTY5GaAuK5CNH+GNVT0kI4JLuiO2upgLNmoEwAgHViFskYm9cEXg/dSHTP
vaMJynLUaZHbY5cj0+UoFMgKpgFlvDeCfTv2cuXHendIlT85x8TU5F32FRWyU2lw3ruXWmV4EjsU
qaZ+EYFrgGQF2Sfhsyw0OhMDU91VD1UURg3WCpfzqsP2flHSkN00gwvjVXGSK/wooM1lV32FDWyh
HSq73ehjdaFNFpKCXplL4csXM3JIwcjPAx5HBGmZfPPL+JtwqUYJAL02ofjBSMNYxqYdrBCQ3xC2
myer44wSxase+zXzJlvbB9NDHH+FbzZ7onU+GkMcVTxym4QvwCpM9Y8wPSloI86DUkSbUFavgzX8
0KvkTgpBOVWsJDv0+qk5myBV8yo/5wjxpjm+ubLiGr+3grFKDT+CpIPZQoska+q9a+ONHG91HMFP
KN/ZRT3YYniRjElUOk3oPY70dggll+02yLWKYHfvnolga/mYx8J2QVfWXI1kHy3HO2Pju9UH764b
8A7X69qqga6pxaoO3n2l2xNSxZBV2wRsbxxTnvWEIBJfAzYpcASksx5gT64Ksxdhb4Flr+zG3tl+
+OFpz/04rkd2b6Ivv5TEi5NN9QzBmKkY5FDvyR+8b1SfXxzBOcQEQquUX3TtPGkfagzAMUuLq6bs
DUAZt5z+HP82BvoxD8uXSBHrCUHNiO5meoFYtKlzt+JxlYbkc6lTWEAYJ9UCIZOLtbEJ0ELzo+I0
eyjNFoiMcdCyZFhlvp4tdKW/WvQVS1nf4lF/y+tiF0u5tAT2YqTUjeKvU6s4qvCRQCOFC63XqwXn
hZ53k8PRrjZ9oD/gmHsxwKKB/WO2llgfiVj5RXEeFaJdoyp5IibvHJf1dXCUm+6n68b+0pXwWBIi
H11/6QDWKWtzPZZldHqrSSjbEFT3FOaQumLOyhqjXx1LeGxe+9r8WhXlk9roZ7Ailw6rIrI0IkzW
QZ98ZaJDvVdZH13mnah/abSFPXgZs/vW40YfKHESWnellq6SKeimoRCwe4wvAQdZfnFAZ2XAKKGL
PqQ+BCs/ZtunOzfLtVdGKZ6iSEefSdNg+mhytEIk72yyeufRnSfzd6Ho1WMMU2mlkZXs9MST62ic
SgU9YaEfgJbtQqNEm6S/umMnlzHndsmKNL3ninSfamJqvCB88lFqyvLdUbdRTliEL2zMuwAoIRbd
Ol2+BKIE4SrWOJcnveySNsgzZcUL3YuUMordsxL6t8SGihaToUJ31nq8l3ZYH3OFpMi+TUoSKBJC
65Vob0jqKTouZyVR1VOETonsmmbfCk4aTININGEfVWT6wuVjSqFJB8JbxDYZwbGpVEs4vFvW/g6L
SHuOAvUKBG2it9F3aMrsbEvlMUJiQRB1vVN8k6YmujN2gCUjibZfE3p/zMl6GxOH866Xreui+lHY
/AH+IJYG36Gxd9JrUzmvHqaeHSZGgFMS0GzX0FKPPeRiynhJY0CRir8joojtqxq+15R1ESnxfko4
Cc3YE4GQWzpXlHGBcbHCuNs4F9s91xVlQRzqbObDM7XjhyOMD0Xum5oyLpasFnZLgCRHz2UYCGrs
2aItiBvbjWXxwcjdBZRWiiUNPrnUMrkJveZWBswAW6V4te342Dulu/Ab9QN+4fCkRtfK9ekU++Rt
+a31ZAbumaXvJowYBK+KgmNQnmyhXDtD/id757EkObJk2X+ZPVoAA1/MBnAa1INmpG8gQcE5YCBf
38e8qidr3pCW3veiQrKCOgHM1FTvPfdV9LRgwE6B9mtINEvFvWsX7IsENcMgagPTTKzd4DGYqUk+
K5nSdnobNqUf44vMb1O043dpTLhfJJKd1yhIdppcacxZ4Nc1mFYn2k1cd7bRj/ukEWezrimim09L
4kydgW1ndWEfGWFvM4TtYZ3X73WEAWQi3nl1b3Jf1Hd6nA7PVYo+w8+24ESH64KO58bWk6sYVcgE
nD6VTBTd3sTInMebwmyuMVz5+zm2OLcb01eZoRsrXBUIs3aHvmHZMGh1bsscqPEkje3sCkBqHDnq
+SkDR0i5FYVlNZwNJTAdKGymgqR38iCUXrgmqGC4XhIabEQkv8WWE7Sws6Bq6CipemQgnWkcjG66
q5Gqch6lOZmuDEdb56fEFRKObstJ0pZvTMY4L0xPBSC8MO66MUjrjFXc51QyFa557Xers8Ne+jAW
AsACtFlwmRz8StvdzybULyEiTncrgHeHDjx6WBoCsueUQHHmwzbGj4JOPEcZscwOMpGiC1risCwr
0uij0N4ojUU+zuNXbU7zZupreJMQn0zPvG1HyzsasT5tGJZuazFSF5TzzdDQqCwaCLRZp8ZCe4NW
bDDNct4yD8qN9tMmdJc7OPtaZ8cNcw50CCmNTzeyv0vXqHZTEaGv9NzsWjb6U+cjrdIakHVjfBr0
+MFMtbvIg8kf+W4ZWuBdGk451ILzGBqMiII8zk5ozD/Tntm5l8mbtI5vVyPakeirblGTMBNUKmHd
gBCIc+3I4BNY5XaVLr+46MN5KdDD0r6ssuGhqM3nUatpDizauULwS4IWpjHpmpzGFLBR124jk8pE
I+NBd1qwB9RtOupBu5R66O67aHhFBkI/Nna2pMESVpTLELkTiOeSzmgViys4fwluvS9Azi/OSkfK
QZwZlrZc9zRUsS6Uh8jl3KGlQAhdQM5XMQLvJs5qCjLSYCo0sQOetzCRyCTFsY1uCtD+Q9d+dppF
GAKXsjoyPfiKP+eqD3HfCBJiC3vnGP3JxGNxSAnp1PKM2qJ23KspQRZ9+RcTMYXkgwPhk6oAXYAe
espZZ2N79D4vH8qkcK4WSzhXYoHiTHwrXxl8KLOCkTWDb1xsY5yOO5OG1fHiyY8RvdOQIWm+xW7d
VHqyoTUj/kJcXHAWZhwn4BeUhXIBYQitPybomC4Mh43MOFgoTPa0k0ETrBKVTbnsL6Z0IIN/29On
gaLGW47gaFnuneQ41g+l0aK37PPuOpp8jiKXv54o31VjqZyK2i829OSZ5aq/e2FYXP5FS/yf0I3L
56hCNzgWxKHHC3Mly7YOJp8c5Kkjog1vohbQhhZXlSP+/pCQlwxV3/llKq/7rPzfSVn7S3j5p+ul
WM5a5U7zlAM+Hdh/KmHfIGDmC6SvXcs6zaCq8gSHFAxDoqTZBmImIAu8iJcPI3fNdhL6+59PCRt9
c1s1+1aMtNT+fKFBSv7XT10+ly2YP5aBpf3PF6aaAYYJXAwlK8sbGts9R8n66s8HvzOBmVz+X3nh
2g69Y+ZzF3i9jzJBQGhwRw37ejxshljkJB20T/ASy9s6ph6WJL7MEw3stoyu0TfqR88ieliX69YY
CU3QJfFR3YDgdiy9TZIfayOjfBj7EHhiG2S+prHw5LBj4/ShrNj4p2XUH4uIdMmGGiljL1V5joL9
dEpv3CxmjrvS5HVEDl1YOt+r0IZDU8kjZwL7ZlzSfTd4OI7oSmnzk4hbwh+pbulCAr2zvGdyQ4uN
odFVXNLyBdjJtLcQmrlKG5dZ5mcq2Fhmmw4EuQrPRlQ0N1oDKcVwE3jBApQOys+VAR7nzEls62g8
gecA97YmWwMe8K6pqt3qtRH7jZkdBlpDYePGVysxm7izxxpZO1YHf9SBUhFqU+kLvO1I/m618kWf
e2Ki6AdByxmnEpKwYYaJ3bjHIho5LnUu9FfHZB6017KRDzVFnIg/OPsyvNeMdOdEhc/QBia8NW26
qsHpXSOUuIstcWhNjirmsi8QxDiESOUGYqS8M79LzXnqOFQXLYJIDGFHE98xpN0otCBEgzt8yYnb
DGw7KAHrOtbYMTxJbYTD83O/uFdZ/iwFHubYnO6j0Xr0u+Y4+dmdni6bpq1facZz3q+wxeCKfVks
Vty1hvU9yjPM5JP6s42HC3UoIT87BMokafZVIQSUdPAZxC1vpIFtkcQlKGTKJ9tyfyF8mPjyRBaF
/laNrKz12n1Nnfk28AxtgE0BWNLAHEX/O1noYdfiqRvQ5aVOQKPSDayl/6WeXWjRbrjNHQeq/Tpg
wIlPvkZxXts8ygTeK/XEIFEhepzcrABRwXMTUf+s3B5FU1R7BDkvhCUgCV45JabjVz8NlFecc+mA
s1eKY4NS7rofnkU2R4jFS3TlhXcULfZTAfg3YVDjtGgxp7T8zi0FcW5lvalw5KWAs+FHslvaBE5G
3RqYxvLcCP/Tie31GvdJc2uME8xieB332uJMsLwRWdWDzek+6eg47IGnEh2kuTb6SE8e2iR1ThVd
zNomLFxnllHUVbXFCkyC18pTILdop146BkXme5svW2lq57uy5pQqcIUH7mi/ac60iQfnyRizPVNK
61YwgsvkoBHuRM87Mmj4Ru1tp2DM6v3o6rTadQmSI7RAt8bi/ZLEVLBWmpuqNn/LGnmJFfGc204G
hVw+844YAK3YxqKL98NUAOSNumcHJW/MQJTCxryPq6bZTVPb7ejXgKhAzWLQrDs4bq1fFUP2sVQe
s5D+ISUJ0M1phK5rHixlLekLYrNP/bUIcwYROu/ixgS3UiXmeW083h6fuB/Lv1n99jEaza+plB2i
VHqudY8zcgAXBHw/UF9KU7cN8rz/EoSi1Z716qTcpFEquR3r18417vFTT2Q2ymnbWTD821cOWX7I
vN8DI2ERpDN12dGP4rDPOVLCyXxmom5xkdL89XEcb1ZTo9vYbs0MD0DaS0pnJCbtb0TA7YZEb3bV
lLfE665tF4e6ZhNBVBYb2ghZsv7qZXsU1nQ/GDEcccKiYAtayEfGozbZxkE6yXOW2O3OczpVpjK8
8zRrH8cLtTG8GV5XVbtz2vLFfukdGiMCDKx3oJv9piUmejKPzfw6d42brnPOLSUYTGSTvRQzZOM9
tr7z4blMbrhsiDr7FvX60LQnV9TbxaINiGKPjh9fgNrDILiN3tQF38ERRsG31az4aFoqdABOTTJa
D3nubrQle4ejcPCdesdDWzejQy/On/TTEtGJoVgQG3uZXxLoqWGWa49lXtw08kOLIyjZEja1rR+X
NrNCp4vNwAKqHtne1iQicoXhsBWNBzcHTWlkaofcWYBYpw+k0J/MYniowG2jmQadbt5f/i60T7gw
eU5K+VCA7awfk16vA8h0gUFcZ2CpFL7UcSMygICwMbrejVbx4iYzuv4i7lETLN+aT7iFJxBQ0lMJ
oJoRgCvabTY+9i73ktTdGmBDdetX0aNj5Btzmbp9ab2j+W4Cx7Y/MX6cJkBPfde+ZG2GOyO5tivt
zvTlVZqwKs7+yaObZA40iuIhYQWzzPe+WK60xT0PnvfjFR96DZCA2dlzhfahz7KNTgwAGjqm7p1+
YHElTaejwzrrB9BvZ9q4HBa9jGPksK9YaLWqfUc/+IiY4p4QNNJ8rfUACQEafemuW2qQG6h/V7pv
Pdu69aupec1KngC15TFd3AKrk3teYtQMyivfIKVoGMMEZKYwPcu3TF9hOzlbxoHv+kjLeCyal0zO
VzJ91O3hU4+pcUSO+LDfF9wnbLT7YpD3OpuBkTCyIQy6qWkTGyt9Sa8xyrA1mLZ3Gsf4hZlYk2H9
w0IQLrW49dJ0u+jWW7vqanpFRlw0bCrUCaO7FJwSmaXodui2ze9sVLZDUMGkjN+bCZ7fIUOkN1Rf
nkcHKbfGN69ot/3Qf7SLdS7b6rUqVMZb+tI68rfl5jDqqvmBWqPacX502QDSOSym/D0ZzJ3PdIL0
IAYNVfdh835G3gz3lYH+TMCuh/f04C1PcaYND1mt32CyFHpLfgoe5fsiQtvKTlNtOLcBU+dWqoF2
wynGV0XwSDWlXAl21zKnbN5o6G8QJukMvAbmkkb+PrQoAiI2CsZi5s4Z2lsdswGbp24hJ8gSJrzM
b0X8u9ecnb6019VA5WNhsQ2QkCDG7062hn/cTY7ZbL2jdCMNbXn2FuOdplkB513usQfRbS6rT3V/
Y9Row37AyjyXTVgidQ5ny3nGl4qqE+tc6jCFm8zlxnaZtHkdLG5HuFizcLFD+7Pv+zFXBj/ts275
Lbb2WrFqIoMeA6ekbrE76xfSAJSQZEBi4V+OCS3jS7nvDl+QonDMxFqHhtlQW/N9JSMKlZYlE0wH
eLZPzeJR9Jrx0Xcw9jWS9vySy6faOgh5QtFhwnRj45jzcwftqjXSl1xU4y6uc5uD1UnPs/R6ZFJi
EvdRrysTmZoBaR09+6nzpifMBeJovl3y6HXQ5bXTe/nWaPvrCKMrf6X5XlpoNbgTHxQB2E1zwhnL
/LrmOERXgVHI4IGhNkEOju47VtM1yF3CZnDd0EjKiBuZMR4SzcWEPzRqnMQJbZCA6cG0rzX7V7um
2AT6ki6dwXzSTX+1AlMnReQeNJMe+CJ/oARCo7C4bwhvDt2KeYlyqwvBa/CMTGbcWM8NvWq3xXi3
0FyVYzuzZDjnmXYFyd+sK7y51q7SEuS9cbs1ohpzbrZz6vi+Tvo3sWYERxPBvdEQJvU+amHPjfeG
WQW8+uOVH0M2YXoTukxcGQZdNz2nirq374xIunvTm1+4FDo2k5Owp+mI7OdBc7OXSSdyHflOHKYV
G1kLXABDcb1BHtZuKNZID6x45ixRxwrtULTQ9+n7gluFe4Ws9pwiz9UQTDn+uJuyqj008XFd0YzG
HAj11mQ8PzEuxUQHGSF3Tv6CMKS209uCvtWembMOPiF/tBvzg+zc7Ea3j35+R/Zn8zAa6/WcxOaR
kdmgr7wlQ0llw4ZVZpIoK/KxjlZDMEGjY5psMrRSdPOasaSOTPSg8+eXgbbQJKpHkphvWolnkRn+
69DXJSEXb37z6Qxuv9H6NAp0kT6W6fpITJTDIQHmYx9Pj1H+4NXx9UpPxNVoi5GzeE2+wrQrVu2n
W1dGSiki8mad/bAWMDLt8Uf4SKDxr+6tTH+xtDOA9m+dHN+pEhDHsYIzMEtvVgPlqR8Los10c5uC
QRdr8WrZXNaV3zDBQE9ALlvpFdVOcxJnNyL3hdZzJ41ZRR8KmoPDsIsSI93Sj4ZnBxSWQAKdNXGp
NonJHsK7Rm1Djgw4bpqiSbgUEWg6f+/MAIzqCjf+/Ep7hh4hWWk7b5AflWAsUzbR0zS7b4aYX2lH
vIyVYINrfRUA59zNFRbRfvkyOjqyxUhJ0zG1iQsnDcmawtBMZm6jj/vcG6fAmGIbDwsbiVb0p8wh
BzohY2rj5nI3VPax9enVx172vhac2sbybSIOA37qmeybXQUBItSbqKWgmm4ZiN8uM5MDvY2dB2az
rjKnViSR5BFTDyyxGbF0Yhuv5MOt7r2XwowrV4khhy37QHDuvR1bFFq0OkneSvCcy4k4q2Y2PrAw
D3hujE0ZZwf2vnhPggAIqBKTK8UewM5qZ2oJnIQS9TZe4sqUD34lnqT71Wf4kYlVDKnWP5phfHMy
QkG68raw4WAO/LciWcIIXBT7KFpvTH3kmCt6oBnCAi8YY9xwtgOZln1MmAqnPo2+33biINbNW6cu
X9J0JL/QJELU6swNjo2ZVN0wGquftsprPBngDr3U+bCWmVSXMnO2MjUeE0sfjli3WJoX52388GqR
HPKWaRItxhH6dQD1lXbPwJGrwlofcaTNpxfPbm8T4aR7zyMye62Wjd2+pFHf7v1yfXKERsIf9y8F
X5FtB9Fg6Z2TftcVI7HMprcXw8BkrToYJnmhzLee1jgS3Kz3dkdn3YjSd8cT6VEKed9rNtP5GcpY
MZcZROMZ07dl7/1Kuo+avYSOo99kmjltE9oryCmrcKyx2KYzxh6jODDMibb1MsmDrR0E7vaHPOaR
iUyi0JPMcONma+rz10V9/N9C7f9EqC10y8Mg/P8Wat8qtex7xcv5jeNiWI5f//N//P1D/6HRtv9N
t1xX532zdDz5Soj9NwfI9f8Nm5ht+ratu54hcMz+jQEyfYTdZIC4nkBBjbIbB9kfiTaEdXy0jo32
T4ce9F/CACm78z/s0Px93fF03QOe4vvoYhQl6B8C7Uofs65M8vXQME3cUGJOwWj1V4vLCrAwsahn
mn15gaanVfBQOU/RVaEGbR41M1vgl6/0z9VAl8TNtv94Kf8voBFD+eT+5cG5puvptuBpeiRt/+8P
bij8ZNBWRvZaP14Jl+OwKTGy2MN0vwwcoqyye10sd69CNoxSqSscs/9P3HzqXfjXB0HoKggny3YA
Cwtl2f3HKzTYPdomO5kPNFXTvS4XtOoNTWciWKj7o+eGMNeSgWDUOd8fWV01W5tJXKABieMhFhE9
Cx+HFCdqgawn1L2UwZBenIvhbBEDRIgzjxnaRRH+/189gfjv/3jooKZg+5uWJ3infeVT/MdDH8eF
oL/FHTCOuZvIH39JF0KQMM1DEYFpyWZsZl6ZXpPmoYPs6di22oBBG/ASnuWgFacJA0x4ea3XHKKR
jvRccL4N+XuH3CZ8zJzKF2noz7NIuqvUB5wuo9+8SOYhK4drt+LPDEn6MPhygsXBSjW3+T7WR04a
o2Cy0EK2TMknC9aD4XY01pj94mPJlmBBXxU08HQZOz4KyxRgAox855DhSsLpRPCsNpBUV2xMnWiX
1Qo95pXAMrd4v5hnRRrHCjRMPeM9dLsR2FC7Olpj8xTH2kmbWSfXmu8pSkedvfttkdsela440HTS
ed88jyFtc8b6DPFA6Zclea8l1t9hBQxi+9OVMyYtRZV6JdV3Xw4hjK380uV7RnJxtHhA7toRGWKR
XmwAUGhcc2vAbCaAzaHVULzFlZsekqStwiKyukCK+AdFbHak11QyQLNh4VIZxJP1VnuUgxSPfRAJ
GhNFWunw+kwZ+llzJp+J1y6/pm36Weic7RG6ki4NGCJI7Ht+fMEgikmrFS0GB/Jq5pW2umM26y4l
hXSMW06D8LV8oOhWbdJhp0ro1+bEeIxuXV9QB2TOvqJZRheyycL+bPRI1Lx77BABFt+F9lzDwYCh
i402IoCSzZGkEd8OYBYuJU5plkdZEtFIvdylmtR/tIw/4vFHuB1iz35uYbogq5zwYmZnu0rumsrb
aH5+7nQG+S0Ov6j0n0eTsVibEEHrchruCPhB+HxADsY92cXXE4a4tM84a5jZr9nOz5evEPJWIkSY
drNtPS0t77k/AtKhBKPhtgqw9WPAybILYmKtg2rqXyy9B9OTWa9anG9bGuo7WclDblX1xiO1eCDa
fOc23NYtUG+3iW/mrHgRlhc4mp2EyQji2vGgNtZdCnLM38IPoa09YMzGNN0xKUUSRXkFifuORmmB
NI6BsOG0m8GKzbBghmJmwPan2mBZJlvt8gziFMpvXS1PFtNY3IdcqVmHQ0uX6SlX7/sqrZ/JkQer
Y+6dTc9oQwqO8AjCoGYHde6Ea1/tjYZlqdP6/JE4uCRiAqYl7rGaJvwLTrejD6cHntmc+nYWW9f1
NkTZ38qU37B40H+svN2OtbowpAuICu4boQilpI1aFxtyK39ncplCQaItTmB5v6Y+mZ8z3x8DxFnb
vXDtBnSON298bbmXHAIy27CvxGR+CAPpR7ss+S4u6xdaiSErx3c8ds32kvbM/Oe1goSDIsY2wgR0
jKkjIM9QKHLq5OpN/WraVMx0EKcVYVrwg2W1UOAOxabtfd5SD3TnZRmvdaQ+fUl6nm6RLztM9Q2w
JnqdkkuJt9lNYvTmaqNh7CFDLRL3sfZq6d7naFvcgYCfOsS8SWdw3i5g9Y+vo8HK5mXIFC7vTTNy
fTCNPC+rHm00ACcmo79eQAEauUlIAPYDGObA9R2CEJXrFafKR1eyReQMeLcQmDjaqPblzO2c3TPp
GMJsYPu1cm7tyzsyDizME3lz66x923PyCIOBENKKpd3iUcNpKcP0QOIbeaQxz66ik1EJObC68duT
Kd+XJYnqjD+g+2c/dXO5TB2u44EXBemlxbR6M9cv65R8WQs07ik/GyZh0Jc/RJXCHT1f2aOJX5KL
ndyx9FUp282M7eVymbA3cEaZ4sdVgFevVm4N2UMv8N+zKbmq2/jtcomsE6sZI/afHm1yyUQH9V28
8wwMYG76mEw8Qrepzn4BGmky8h+hswERKgAoK5vnwBA5t7hR3BPnWoeS7M4+zo1gVm+g6ZQ8XqIe
/Psol2p0P9cMcTa+2iu0ctkAxv+MTR13Zkpujbr2L1wMYnZrngMvqKfPfHHgfDdZv/rCINF6jo6X
CzNa2LzTOP/RIkLMtaTaLiacQSRQH0Ma0b4X3QbKwdPlKjJ9lhUrXt/J/7jHarx1I3YJXfB2tgXx
qn1uF6G1ljeLMDDVgi8jp30JvHFlsNBxbUP/LUPNqc94fghFjvNdJ53fFW8d5CE7LNUSXXc43EFW
BDpqcGCLJG6rrzUl8QVxC+/K9cM2o2FtpEBMpnbrlSzFCquv+7ym0Cr4RbKlI5++4i8HxFATXj/m
96VZnRu21UDS98xk9CxB8gV2qbRYjUmzBB0J/VB2Q7RikKBkuxsKkpRJRZs2NKQZua73hlU1YZqR
8RrxPbJpX3pe28gjrdoF6LJtbf53EPENU9WzkxBoYOVmyFAUQjAG+8uOzWwk34x+8p1xEMMHPGHG
Skk+K82dFdkvkme/IbL3fKkDtJnrftbZJnlP8MAL1vvqjg7zGEYuZCpz/kWHk8ZaTmt76fOfvBl/
N5Z7Km2NEeBws9QARAxWlzXLf6r5WdR1i6ArOmszF9fi4hocJemwM+RGmqKB72AroPM/NixkWMCP
jHfDhKplo14zU4/fkYAfLk8EviW4TBwbGrsQREoToZH3WYdz6jOHUCvnOvGapkLsXVaboOl5cf8q
QQwmCrIt6UazjjU9l8WAu2Vp6Nq72X1jRntHcOhPuM3jqX2Sw/rqO1f03JDXWHdmXm1xuqDt0xkK
uqgXQum3iIySTd8P4Lo6LqQx0rCv0dWz89vOvFta7YtDCQYGZbUZySTco0e6biyfe9Caf8VFxx2p
llUjYYvNG16drm7OPtnL6NX5QXHn9DUREMnKesZr0ePj2DQl1rQaqWSoMcpFG0z9YvMQsvkqIUUX
Ywm3rIDbEWd2Gw4ASLdazC+z3OUr9nR6uhYL6cBRBBUSyfWDrX2jhC2xu82HfG0B8KrgNhorKHdh
WsDaji3ttZ6KH9dja0WCiR0txdep+T+cN3Z2g++iYwteKvGG3ZwOI0NS5uV9Qko0lfKyB9COjQmf
H+Hcz41WrDtz4UlWAC4S7CX4/ijPMAFscr3eDYt1oJVAWZSwgMoFk3mW0+V0mCmIkgum6svPfhwf
RbtSpAHoIoiS1zWzf2mUG9Jc78T4u1cLe4ZAISWXM7TmcdmP02s+mojT5E9UcOuskH4Ccx6vuQWh
WYjhfqDQQ8KY/Hjq75cyB9fsIhOcJjJ3ytPYFecsqxhTfhSzYqRHGAmzyz5an4Y40Qn14RJx8jM4
Bo8xLfuQ1pEalCUa4lNyzcvRul7gDOrWrAMn4Fqlqa0HfU2JmNfny+XnS6veXLIv5daBolWu8Zab
8hZiMpeRqufquTxdyqBU/C4mI4JCyBWWGd7zpQa5LOJZz+ZqZPpDZA78WE47R8+7s8CJqN7Kcexf
/A7tQAW4Ekqa99yU6WnGDZo1nGoEXdv5bgYc0hibWHlMLxTXEtI2PfH881L7YtpAaYVK0DO1a8Si
eA+stj6wHiDzTYsfveFRqYK76PPfPsebwJCUkI4eXaVj+pMaOb6XjvXSKR/ayAon1L8wjYylOxGW
sqsRpoQVTcJNhl4xmPPBYsqXn1e1/K95fohbpwrZj6g2vC5A9/E7kiwBXScPSW+fQRSIrbU4T4Wf
0/nntZZpcXZ7a8I/G5qEaVo9mZ7oMZmaPs/wEEEjONckrp4vuyODCq5/Z7wrp/SqpQTnQKGSBe0T
eoNz2lPV1O76RYGycVUVTyLNs4h5yuq5zxPMoliepKob/BJ9TAwBw6uzH6pEjiHse7aFywZS3NlQ
W4CPOJvOB0VAe9P1zpYcFZ0hn/0uqu8RlTC5Hs51VYhTvm+0/Pty7bsMWfdplBKArL6jwAtBrYxG
hCqmGvunsu1uiUthf8lXipb0TdULyu5VeBy6Zco1Yzr5plSvjTett6km5sCe5Uc9nFGvFHjY1DKe
POSonXkn43XX2ckJvskBWNDNlLD2tGN1Fj2PlUboPjVxyPSpr9BDnzrD3CU1WKyzH3VEogmqFrSn
aWW1u1zHah9uLeugLzysErBlmZcn/I83k/Gw6Mj3vYwSaRHjN6Xm2XKccddLc1faxc9gIgSTctku
nTrnot3bpDEkDY58V6k2P05Jbh2n4abRCT5umpwwR94Iixy11lmBUWntbzO1Xwbde098/84tyFB2
uL9qg6DVwim+KtuV+4wrd3ef6ywxLWr01aF9mjB+s46aemV0dUpBbU3g6RSu00aAlZhXJHvChTzp
R8iUmehfikrVA0D1i/jJZghjqRRtdegkiNQpE58yj4KQQMzX3I7e3Hq5GZG/bzyN0oKU3xfMZKpB
rM2cv9gklRcRL3C6by0TVbEAnEH+9Nj440aP6KC3WGzIUDXvq8L/kRFKgnwqNllu5zv/QzDk20eS
uwZXMjoQHejSWN2wWWMOoBLr1+Io4gkcNOrlgBzrOkirGa2QsbzrHW+Sus5dVx5hM7p4xBs/wB/0
xM1I8INKTRguqQlzUUcoiBj96FWJ+GNe4cBnHqIjGt2Q00zSEaZTVSS1vpVE0e98zbm7qA//fGiU
BFG/KCEnsRoBMJh0c8lR0qc4tErXPiCSAZTYyhdT/enLg4gExcqhUz97+eSIGluFJ6RboZIcCokm
XMZq9Aq4XlKIXbk2CL0Yr+kmv+QLjAqVf/mgE56VFl5y+POpv77Fu8S9CJX8cvmSdskoYEjECZgZ
B24HSsD/9Wsu//rzzX++QIQxskj14fK5y/9e/vXnc//IX7p88s/3/PnGf/ncv/zWtKTHL+nU/P30
ysuTxD2LBOjP37k8vN5FzTkMjH8vX7h8AJKPbnZB2FxqZLRefnk+MPv454vif9WEpx3Nul2uAAAF
eP+1HDNHaWW498yKjEAlLzXlFPXXl0i4y//HrvMwNh4DHKUP9UlHwy03/2Vw0JPzOBBLyWs5ka0R
N+EMhjIslPJ2dK0ahYES3fK47avLJy8fgB8lG5PJPiMFcirogiFSwry2JdHSvYoL1L6Xf7GcugCY
ECAoJTCK/NPQRNauXhC2AktFKqz0wpgiHgS51YzYOGEiFPnM2X+biAPHEV9G2CsNMiyqraNUyUYB
KnvSM8izNoELOkeRUpvKIHKqQ+3LA9ylde9UeR6myq3s+tYLZjofB+w2w9XadcxU4wwwBOZwZFgN
sEundLZWlt7KmqP8Ea+djpoxyvetwAwXRaoGQYfNuNcakju7x2yTVJrJHi2uuFdNbvqUAgKdFf3E
5yyXD42s3QDI+Z2mlN9V599FxJm46UuMymQqkKOZ0ciAaoIo3BsrblNPw+CbIPebbgj8giDmOp99
lJ8aE6E/hPER5fDKkQYpvYBRFo72Sh0exfeErD2YiNhXpWbXsEysI8wOL8+vpyJVll6PoZnpfYvF
+vQq1wq1VnPpO5Vffg9yqG+Hz7bcS6Wkn1vUERp44DodTnY23vVKdU8c9E2cEDw+Oyy8rT1tGqXR
Z0xwWyHaR/dPd8pUOv7xi3Q2+dgrhb+ptP4Nov9Wqf8dLgivAG+J6gMWx2SGQ1YFXaFociU4AS4g
l56Ze4A2aWB9QDlSZv5+cBCzQUzN6e24kBq75HEuHYeiJbeudUZZyHFKpp7WyGiuz6pw8p5ID0TE
Wi5vIsHVXynnA7N87Iy4MVZM9+EUIwSey+VOlhrk62zpNyBYd+2YZaE1AKPw4t9gRfyt1ctrnwiy
sJbmcpR4MUB9ByCIsRaa8gz6IqIDIzeT/yRS2tCT8nNMGDsKHB4NU7jt0HiINNU43vRKWKkcMpto
+OIRcF5RZpEc1wgU200lcci1acTsWFlLNMbWOE1yZTmJlfnEx4VS4kZZlS0lUwaVHKcKnCioayq5
rX6nH6fjcSQpXR8Y3iPVMZXdZcT3wtHwEOODsZQhJqcSq5RFZlRmmUi5ZrKOP9WmW9qpyY7QtutE
WWwkvWsuIOxxyn7TtulO6Iz4nHXjTrW1s3u0pKNtnD1l3uli616fiK9Wth5DGXwGc3p1huREG+HF
ibz9eLEC4QmCXX8LhOs5UmahTtmGDMg7ykak4Sfi4EpLBYcR5ohfRjImoe+Op6af6WVhRsKEK8Na
GZSAB38UU3YwJj+Bgo+JiRbqnatsTbkyOA3K6hQTU4XzidbQB2njt9KA61c4XAzVnXNnKbtUp4xT
wLXYjJu9B0mOwAnWGXILIUk+IGB5N5T5qu9jLtuIpo1xV83KoOjQroqVZavSgYEqE1eHm2tRti6B
vl515ypl+GpxfpU4wKQ6865iuckrugjlOm8jP0VnDshwQ274qTMbGGKjuVtE8jzgMfOV2WxRtrPW
N2AyyNsFWsfVysJtpnlHxN7KjVog3ss8IhkIiogaiGPK2DbicOtxuiFl7o8J3jcwCPoNk+LkVuCL
y5RBbsApNynLHDfBCKoIG90DFgf7SUs5nWW47CLcdrqy3REqWmwHnHgQzF/mKvSUQa/GqaeNMORw
7kEYO1HJYSLF0pfaNmpJb7+m/Xu03tpl9tziAGSpe05RGSjKRopD0FVWQRfP4CDp97b2YcDEqVyo
/07YeTW3zSVp+BehCjncMidJlETFG5RlS8g549fv0/BM1c5+VbMXLtsKJEjinNPdb8p0rEdxt1hZ
SDMSkR0GRvVcokMsgYL86dBGxS4TBj5qxVJki+j+1+DONxNWwoyuURWBY8Ih5oriEeWjYfZYVRb3
E8wmt4MdRxUP0QeOHYpJLVpXbrofUFKqKCpjkVYGIrLEpufSoboksQQ0jAkjo3WQEgVB1BaU7H5u
9LsS1WZra595pj+AbdlYIR2R1Xx5IISW3NJaEO8uvYs5aEukrNKg4gh8TukMRVPBafkBjx8hmHKN
UJK6KEpDlKWTSEw9tKYxzss9umOdMlhHi5qr2uuANtVBoxqgVbWMACaibVVQRSnLMUC8H5vqnMQB
OEB3MFG8ynueoYCNUMJqY3nV0uCCN/aDDuMERwAG7ciyTwUq2gg1rYOqtkZd6yDMwCQhENHtLPJb
TPGalYkit0GZa9BzQXHvruk84mQ8buO6foVAg84ieMxN81U+GnkorOAOFTsbNh9s3nex+26SA03H
jslA3X/4ro2C1bmhwvI69uTRwWsxQotQfkysoQGisKu9WKiPLVTIHppmP7VAvCC6aKlzDGb7JCpU
D/2yJkJmG0UzM3jyjbSdywgcg/KjMn6OE6R1Axp76lZbHIk2Jgpp5ilP09MUIJsOREDNxNMUQXWK
sjpEYa2g6IFNh+g6RX2t6edZxNgDb/yUsrNFzmPjZr/yOTi1xdVlqJOi5bbQdCN/gAwfKr9Q/ME7
YbJkuuRuzhpMMJD7O6LR9ti6oBPHsYEzUKTjGhryES05M7E3SpVNVZa/6+jsxtyGOcfVmvkB/vRa
Aj3ujN3FYUxH5qLNeZ4rH6VVghFi4j5ODDicwQrpsIcDPrwG5sqYoJBHc8VYT113tJIMRbOLL0I1
FeEP/qQHESmhv1YG84wzq7PN03vq6mAz2ZjtWZH/WY3Vd4lVn902mJVpAdwfbVtlWL6Pk3qISzhO
RY7BgE3Qa+uOX01SfdkNp35uchOqCRArJGanvGTauNWYcrvhtAkL5zI2w0/Yl9k+13S42Ti8+HlJ
G2UFH4PCvTbMGsAq5cHoDdtB6QOIWNa8UTtkO50TNniFVkfhzxlYVaAw1PfZaNJehLi3KLD/MVaE
zDUYztnWmBzHyhMT7kdbMXADSDnobZwMUh2DdHQ2Jy3WniaKJJm8IHU2NQbKtIOhs4ZlPBxiRT3H
Y2Lu2f1+a5r/agVKtG/L/qPL4ZozXxpXkGg+CwDUEAKQFl2LYv5QR9Qgbc6ZXk79xRyyvaVwYuNz
pBDaBq0VhC3O3jqPwWlCYs8uj2Dt2YzbOFzvdDJJNlhOf0xhuCOVF1ALgdwa4zea2Uh5gabPe5JW
L0o/3dlR+JIheHJ0nBXwlqpX7dCdY93aD7aO55D+kPjMTRw1KIHwoi1oWbQy5/7H85irbCywLnQC
4a2yvOuQYS7KTM5IvsyZ+ppaz3aYSk0ZvXCSRY8xrsCDbx5MvfzouwcN73ZX+6pmkFf+TPAiqNdJ
BUGrXg872+qfVdD3lVsOxI/DE9xFTMWEMJpZEHINE4MMaNT8msvZrf/re9Go42EBNJkyRscPGy8+
xO3s3zyFzcPLo0UFnXip7XtRRyubf/+qHpbsRpBF5EewMUlGzGN5OpxDD/IQXQ7O6fvryem2Ew9H
JS//1Q0EF9HLPF/lcQMokzp/yw/7PEcXug4SEhxP5KpGI3+dE3hQyc3FYKFgMMfszMsJyeBAwrZ6
U/JvDDK2y7/le/wpPaHwRnvcLFbL1ylStarb1jEDC/VrONSFIhLo5W/UYwe6Cug4+1rhZoQO7vH7
8iOl5mCLie0ey9HjueLcu6v75mAUO7M56+YD+xAENvD7Vv2RC8tbvEBLIZRHwyN8cmZzkP/4DS0+
e/y3zzxGODkLZ09ekDDOyQyCyInSCL+ijVyr1VTQZDP/04i8gzx5WXfbUl4AwLWRjEew5LHKN/Jw
cl3ytIq8nBwRhLx2HqOy9gHdlvx26KoPNUg21g07+XY9+Gt5e+TlyVv475fqiUk74UcBc7NqpplA
3A69GCKQuWX/3qGXWJFusWpAwCZyKeTf8jMFeL9qf2GwtzULRhz8KBbYy48j6d8TjbX2ebjEQzUC
pVhjjsWEogqdnXwp4NtF4+I1xOtso80MrX1SUU1o6W95KBW/ZQm2sBm6T3X9NRT5VR5SfsYr7tP5
QX5CrikvvsP7f19UwBflgrH0O8pT8RR3AwHQOc1z3GjL08nD2Tiz8TAGHHBalCdvPgxhRvUCUzov
Lln9jp/BjCQiv6J0hnMQzKeW2MtNjkAj73At7HWQjsCIfhyKbYNVFQ8KWUGKXe5D1MUc99N1AfDL
Nv7huL0pI7drhuBmDrNbEOveWc3wqgAxR04IHBwjVm6ZRas5t6Ibtnex74976Ag/JWJqjOJR9hRq
tMPaZmUPVnWwag16SHypgl8xAz0OG/2RbuEr68cMwN15WGgQZsWN2mf3HJIMywQUMaubWTQjMAS0
4LqZsP5B1HTMZ9I+s/BoBPkzwc6Iq13YOi2ufNQ4jBvSU1P0j/In8yp9WwpNTKhgDaQhPW7mXb9D
FwKCxSGyHkJiz/2+2EXObyQu1bq2prfWr/H5I6JlgzImOcxUbJYB3cCoHby94w8jd1xcrtCM0jAQ
LgNQ+InJ7XMSUA/NFkN2WwdtMibODBMpuaIenRF67SQHVh1rsqMwNLZLak83UG/LuNslToxVEqEe
2tRZdlEEr9QEgWFglxIgAR4TGYdJMaODh80dpGR2P4Oh8JRN17YjjBjv5ztkBthhCWSmYnG9bvLk
t1njgF8EdI/6wPXn34VbANYa6Qf8CTyqWiomwP3jUGuY+AIg6RE+Wyq25235lpdafhnMJEYrFa1q
w9zNGqPU1kUnanbqc5ky0wZM+8Slgel1hXeAgBRF4EfIOel1FnCS2vmQO8wO8pBBtw6vb9USVzL7
LUhsyjHsMVSZhgkztwK/6BHHHTT2x7JWz7XHMGIaIjETAMy09OKyjPAxSC64zIV5VUAVW6nlAP+P
nJixYVLqM8vG0TBdDxq8t7R4DhCos1CBIl2UTfiX2ThRetbWHP1ul9HJTE4f7fMG0C/PyoYKC9y5
k1u+VBz8WQb876zqYk+WgREsn2oH13lIqBsV1z3k1jTcOVRLwCrWg+qcvEJ5nf3xd+TO2jby4t3y
1NW42EQo0XbUc+xHzCA/qtTXVo5JI2cqPZlR3P+hFZS+0oHHyGKF5iZ0sDy/ixE/bJrAPWcR98Wg
YkU4ujV5vAxOO7T2vUfdMkcP+NNM+2jiN53YWqPqYiV24c0QZsbAHk3iXjuSjSBMhn1uVbcsZ9Qc
DgT8QuI9kZaSbob+mHZ8ttGb5RfuqmK6YY9kvuQaiXnD+JuKE4FcPOl7OA3ntkEBNOrvqgY4EQ7p
hT4Qs7VxTnaoP69GWPwG7yb1CVLgNkRgDjf92jXhRcNT0U3vPI/SqEpr4lQUps6yFvyOe1vJUMkF
Q7cubfYALSHHqaeJ0NT24mn4QzAnHEPYWxmGm9jcwrJY4FQBFBeWVFZwPRR562aOPu3BuNOo9x30
vNt2oDxqY6pBvPgzxjahF6qrRNBj00awCgR1JqXt1LmYxAEXLaBBncKaofz4TCiYkJKCGMj/VLO4
WrP1lMEgBOwBuGEBd6V+33bGqxXTwOUIyIEck7649DZKK23cqbEN5jN0yc53QAQKBN9tQcrsdUQ3
yUSkRyAJLy43qMrkSQaQ6NzX3rBs/WxS6zkJ4QEJy4ujg+oRsGxukclGLODM5jZL3XTnZ+q34GcL
MQfyvU5Hn54tA94Es+K7YPLBaenRzBDdfHSh92CKJH3uGDB/wzn3XMXJp65lV6PkXsDz70MZwnzV
AGrrXezsCFFgPY+oHzp1Y2EHRqyA110ICLwf1fEtDBA3yxjI6mHyRKGFvFE4MpBQbtrMjCjnFdZj
OdKTGMkaUTRHdgCx0guiPxDEDEBVLUdw5JGWZbMQOjgRdj0chi7NsL1MvQu26rvS0i/YXjzNQN+M
DrlB7J4XEcmHZPrIRzRSxYuqaPCDN57LxpMI32kTFd2IOSVMD5IISGWwzQejsD5jW/9dds2XGoMh
GzM1QE4cS9TzEXgm/QUGro7zF2bEluYEVR8NdIdtLJwecitQ7K56bKlWyx3T1XQPZufuHDCpDHCu
DprXZPT2scU7Vztg2k77k8fu7S95amh+5eWPMjxGxTE3u3OSCi9WIL80su9mXTupQutshOmZhM4G
X3rmJmUPoaaBjO8H+acgdraA7NhoskSn6EdAQdstXxt9eE4kxUv6jR4t6ppBcLSOSvuR++Ypr5WV
qpgUroKddbBEysJ7r4f5fRjZgDCH4dV7IZuwVmIImsb7/84LNsRz+z9Z1RpeoDQmBiePAe/8P1nB
tc5CgwPbHpCsy4e9gKIgv64b5xtO0OcZcughaxgjmsQlkoG1XrgLccebhPvTX2qg2rLxjRzswlWq
Iu6Goi6uijAZnYCyCGeX4/I/y8euIocDx3uC20Vg7/Wwte8mgw5HLU9x2tG/9cCRngB4Eo5HA/qE
gsL6fwjR1j/p5H9ftuFYGq/d+z9m5NC4igyf0vZAm3ZI2TjGGcc0B/KowtG8muu7pPwp0NtsdHKG
VpWrGSseCc5FEbMg6ORgBVCuFPDvJqH5hDABcIOIfyhCfpEkRAE2e19uhS9r7+46i3dvOUUZsK0T
CAV9yrGmh9lzX/ssBCjIvhL9SNkUyn2aCBUZP+/0X1x7ITjkOaMgv5quVFkf2Mu4UB6Kz8zG0wtq
JbGPVXRIwnP5XUXzQ62k5v/zphkEDv/jbuGF6obtWh7g7v9501zHTZxeMZqDEhkQ4Er/NoNRYqHI
XiZY7lg/tzqw2EKmXOgRoC7HwmQcJ0cLDcvFKTxcsy0Fg07lPqj03UKOWWhN88zm4dhTQRuXnpO2
4Z2zuYVCNXxkTPrxl81mGi8Y3gIS0yIJuSEYMM9K6scW44ksD491sQtChtKyAv/7YnH+ec8YFpsG
KgwXJuM/JAhBVyWkRAb4F+EXt8MzRPFdcZrkmMgIEIGYEcHcZq+QJB7IzNF5IekpBh9llAkJXNjk
/uQ/WES/GpWDEZp1IP+HVPj+2JRQLJeCYaymxxGmQSGHSmBmn5PLO5N73i3HBnxNIDRhozEtVqOc
/WwAI8LYdKEOobqEMkdbkZZqsMoGTJGd4jQGLkyqeIThkY4kk+eHeJ4WHlI8mNXJasqj7VZwC+Vs
M/HO2VuReSyEiOWKN5xGxF1nMD6KaMH3Xg37M/lUfbhHwfSSQE2YncZGD8DpClxVUpAn2CbJXaHH
3gYeNwMw81jBxNr8909EV51/bmAO7gSIaVTXI19AohT+t6zB6hSjTKehPsRFxg5JsbpvxeZUx1+D
AJJ7e7ZxtWyJYc6r7mTbFZGEffjDmVx2EJv1NniZhFOHswxU4SrHyDm7cy1UsErBLylR/lZj5+fl
4Fd/N6VGO5p2t2qII90qmv5LHeY/ThR8wj3bDU100730x03YODLlmcEHByqe4AurLKltFRWXcxeb
3eecleV2qnw+D/ujEh4n+jnCw/ow2oZTus0c5cVvQ7xtym548Jxx287tWaladZf0+gblPwk/2mCd
LeiuSWJkhxqYJOShL302nnyvr/lKjtnhoG+irHpomNUdjDFNKLwaDS+ahpzuDu7sphwYN6ZqtmVr
Q7xRfAoH36lshp1seMIMW+hsRgsD3TL+CCG2TqmRpEiz6/QHg2n0/uxNFrE4f5lUy/d1CjkDy3e1
D37yLF0psYHmD18MKSiDrLzaCghmnXcBljOsDCFu1Y51m/36In1xUEbvTlwfvcJ/Yaf8lNaULtog
YYzZUIiN9eBZ775abhKrg9Lb+0hHUGkyhryQN80kX6FGmMXdYy4+hBhExb82lZAyzUp+THISqyw7
62pImGcMhz4yqMJn78+UB4SPpoeFqdqGv4qg+1J0eayQHsIz106OJMLKMkxLTWXbJ9wpcwhiR845
NpR0ohFhwrXt3BIFBq+wuqTibFKsfJbeElL5xU3DoxuQzKT+5bd10negLWdXz3ACAIw/RHBIXYYI
TsioQwh0ZgjslKhMD3MuV2+yeQf2BPfeLG+dBp+/avq1K60wleyWcEt113TGo+sX777sQs5MkaK2
1WtU6e/LAseaAN8vnAbCuIcBUAYIYCr9WuJLcyLDWANXEbq2tYnc+s0Nhqtl4O+k0/esrCHeW/Tk
rlJTymWUf5pHW6Q56tNYFU9lVFwn0U20QMkt7TG+z3CKfAKPI9O/KQzPCUjQ1rVBHtnSdhPcAxlc
YxQwU95rQn9EgG5BeD+G0XDpgl9M+hVluW3D8KxpNacHmFFq4Mltw/CPWyMiZRVanCQwBHn+PmTz
tnIRshGBbp5Bxl+6hLDnDnqaRWbwMCTRNdaH4zS5w6FAuozkJLNxzO39HckojCy65KnIe84T1bNI
1Q2vFr3lUUnsdFP6KgCgO1yGaf6ykkl/TtDWG0l/wS/zVs6IWFrnxQ0rtqM6wzuuZeIUwfdUQ7Gs
Iy8C3xgGsm2E8j1sdJJ7jX5Lh+5uEoQVXZfu7VaxgP8x9S+8UaakLZ2qCXDXCrEHkmZ+cBpruxCD
sBrCQm0V80lsRyv0JW36hJC82iVKfprnCGE3KV7Y5c53OlNzUgsUiCx5fsxaDORmb74LCcbaIoG5
Kp2Gfhp1OU5ZyX42Z3Ks4vdywkqM7jXYDVbzgwcXHQj5pmgFNOMEJc04OU7zr38BG2oJpmeKrj7O
mq3voK8dStXQN6Ft3GyvmE9e+zpUkc18CSoKTiVWRgXPP7ElTjv88IowGeErVspZd/AabYfxUPmz
co6c2DnV88/yn0a+svwLRR0gaG1Cs82neMs5bkEAdO9myOsH03QIdyU3Zu/mxltUecllDAhCMWbU
y1pmAU1N6jloCuKeNegsw3wfOE5MwhQeAFHaQTdPq+ycKrmyLnocMhgj4vrf61dIdNZ+ucrlKgyn
4WUYzU/hw2Hxi7yG/BABqWBwsfZpQ9fFYFj7DJ9TPZjCI/lo4DtVckn9GNuEiKcj7/KcqyoeZimD
cw3wcGto8HgbGIJnN3utyMU2dCs4Jk5Noo0UIb5WwKcbm3GP2OzRxA3hMFju3tEYqSTUnQAt46sX
qwTITptR1/8YQ5zgJaPXZ7Mie2cMtd/YOuA+OxbdOSxJfYEhE+wKeyIfqteOjpkD5jAlPA+66azj
ANiQvfjZD9xXgjsjRHYqdBYyZfvMxjSBHtIw4vMwPVrtdJ83LJfQ0666QmvBxAT+oNLEh/E5INIL
d7zTzAV0M3mDWexre0hO/b7RUmLFpnavZjZdclXNzclSnIZJBrFYsyQuxJN2zWE4nSDYx0f8b+Ee
o1xgRogvx4m2MEFkcnLZqTl4MMBYHiOAynsYkGWsdYdYCVJO7iPxStZFo0Izhrab0ixvtNPCAE4a
lChF0cLMwgSsbgLG6k54WCRcRdsyAU76H2ydmU8p1WXZtXDxHjbQq/+kof1iZvPLUl3gklJswMn2
gw6cF7TNex/AdnSB+2Byp58unnPJPLYbVfQMhFgwNjJbpjzbhRqdjmO0DxFUTVaxG+rkawqC80LP
xrTAxvUY3i3O0yxGRGuDrdzDj9otV7kQpmVENPvZdQw3kBpPWqjdayY+/YAq67nDbCBqbkudVE8c
HwOxnGEM3Sr1iRQi2XGp5okRabCJnx/l+Fw45IhfYPXX7P28CmwR4qfZZ/qbNcnnINRgFdo5ZXp9
m6vsU/iwwj63DRjoCJuAEkeiUcvPCBGkX8zFMjUfgmnDqU8pjaEftQnUnCK9ND7VZYsI0UjA4cpq
nVTpKWauuOo6nqeF+pyIUaXSVbRWfGURyZAdoK4+F25/H9K5O9HOSaGiYp+5xyTtRqxIf8wzzHZI
RLyr06HYYaG+aLYWgvBYIyOoVXrRHp79Fh8emew7P0YZwClpmHNmBv1tNc640tokSrQoX+NCNKie
fhiV6r5WidG0ZrBKnZAM0YbYw82CuUu6zs9cpaxVIKgOn388EyWUgFHW9Nm7MFRatdrqU3WtHPOQ
TzZCE+uwNNCOsI27xnmALfEwZLjw9A0srtapj+kyTRM9IDYUtV9fVQx5cXUgFJSse6x+T41XbubU
eE5loFmKukaJmceohCsOYUfRYlwsHd6UpDU0KF/4OxqYVU4OaUsAoetYrZJd5TNF08eT4RsJgAyS
jMD/7sOBuljuiDk0mEVSRq5ivbyniB5Wy7Bl9OlPnD59czzM86P6HWnaMQBfQVecDBs1HlAScdHN
Meugq5gj1RN5kxgiIxgwunlGopt9Noqya1LlbXkCXJcg9LA/GPnYrmKruYlox2R/YLet3qT2XOYH
PuaHxPoGG6nPm6p+ToCuEclQ+2YMbeKYtj5UyB2pFSy1B+eJGOj7SmnvIgcWtF/DdG5q74YpJaRa
8Fvb463z1BLhTHxv6TYmuVya2lm3wUqxkR3fVI2Zju7wdrQDHw/WDDo8BH5QY/q8VifnD8Mt+PyD
iMBwDeUTsr/d3iu2vR15l1akqJFIkQgh4dJMcLqlRVR4CA97abcP/ijBHUFBK6bVLwT2/JTKjJ8d
/MkC+c5mdApq8mG+DjnX6k8xpn+h067NvnhIwVvZfZC6jOk2UoIvLec9lCqVA3trY7o1D9XnoZi8
DzXLfjQdsYCs21YLH203O/Rt+Z34yVGTAUjG5Bddr3pMpvpPz+TUkGvEDfhWOl28iXFR5BI9mEM5
3UdG7PFprstjZujQxWxTpdE4DHgTwpA1rY2iDJuwNxA3dpW5t0KJuR/jn2Ui4sJ0CBS/wWQrCzc4
fGyWLyuh2Jprz27i/nJH754ZFM74Pva53VbtXV+4VrwDIh0qgs8ce31i3nDtbWbMrGm9/u5lAR/0
UMSf3pj8coPwOw/timl0iZK6wy3L8fPdqO2mkE4ekjj8wgbdxAQaagwU1ca+LDoaHNHcNQqUxr5y
diJakX5cWhJror2mJuNJcIbD2/M0FeS2LPr62PgVJROCQVF4LP1RGXJqB2GJeIYsMqf3botwalFg
aHJTVZPykutQk5BTLwO4ZW6tS9XsNIhSsDxbNRgqwCsNkPxS+GUyZzax8l4bLNSEQeShGzVk9kn4
FwBY9DkqOseVD/tLc3qotNJ1mBgTkss9qMfatqh7qex7TTHRPj/a3n03t/us0POVBvfkGDVkiDW2
C4oTpadoCnOOlpfOxFaqt7BTDY6aSXyv0RAjEts2/RjEf0S6yn0/209tmftrS1RlStsz9TZ+T7LL
JvSgQ0tkhVJDPKdfQ09mlyyi/GCOuzKE0qrip7c1jY3e8ikuilisRjmJcm+LnBYnpwZPXRr9bKDb
Wy7BjNlxCfr4MEMVfTqLWxnNB3KoOV3ZkWJCsdaViWrfYUCrNhQHyUDunj9dtUmDgIHqopu9/GiU
qrMqJoREiDVOi0B0CA6mRS6JS57oc6XkDwvAuTS5OjEgpeFcOiUBZ2f6XmfFh9Equ6CY75uBhbqo
bn0HvNKqRhyWvzpvvHlKg+uNiUAtGnPzGKs4/ST2nwIZxK7NnEuZQ6Cd8LTclZNqHAv/iwwSZg+q
jtLXPyw2HVOnTHe6+ZoGlrrOMF7bLRMfXIHQ/DVufmE2fXI8tAcjW2g9DT9FosD/dEgfwodgnabX
OIIl5FI1FSIxXDTLi/IkJCCHHe3mmdXHArlNE2ed204fs6ddYnV+7LM5XkGFZzDmkViqBfmm8uKP
ZWyFUpRzNey+HH9+GOFtD4Vza6vx1UzzrZPYt8Hv7+rC2rvSv3aMKmCNodkSXwc/UArMPwFkBG7G
NPUi+//STyoqfg2DEmATWSSMfKICwjkGTXgr/T35CJG4Nh3oMWjmThSIy+pKjGln4q/m5jrUpeTF
DHgpRVwdvQ4OneRYS3lXtWzPy5LLBJFZQA0Birr+y7HJfSsg7+7T6TXFeRNOrHcz4mtkqX/yjnWp
KOGut9k5vQy3A5kcuw5cVxWn/eVIJgz7S4kLqMq8y38hafzlV1CibNFEdbNy8RXreUF6l88QqgVY
fczQuQbMr8l66Rywica5ATRxskiNVKjsTJ2LXA7+9XHEcmglYLyiKt+92b+3/vDIOAzAAcP1DUni
NsujZICx3A1KHZXbZV0sMwQFgAXIhwdkPrmfVOdJamZIm8lmQS4WAKu1fvlu+7xoibDRDlYKpEbc
8ZvN6AYTg8T5NRwVKA1+uMuph5k9cq1kmiOET8lTnoRHkTCCqlIcLdTQRz3A+mCQiI2BjDPG+RLI
DVl29M5SS3cGfgr0oEelzq+eK9peNl4tZfNtqJmiQIHxANubQmg8GHLiuVA+kXKnV6nHjGLcZFjX
iF4QbwiZfUmlpVF6Lu9yHJpvA3WnOzLwWSRe2osz2zFXie9j1yicYglJibS+fneezOBHsL4ohJ8y
V/dlH++Xx7IE1Z1LkNS4rm40/j+5giR6VJyTyye/XoTFOHcRVujdGNvhXBntlxnQCOtkmTePBKuN
DZiEoC7wz+y1SrUHglvuYrSH1dDOO4EwoZqBebl8LFl9Rd783tDczpX3gvQB4IJZBox6/S5JJZ+Z
NVRp2rBzRnLeNafYBsW0dVsUJuJRI5I4eyy4/d3gughpXRHgi5rXUf6kDCmwmvP2aEsoM2Rlun36
yeAI57r+r7tBB6CtTYR0UCiN+GryZrwuEMecYUpQ2s9T+NJ9W1NBCKXJ2eM79+hyPnNa6pXH6AJ/
BuClPP0xnPwzyoYrwaDILQNtwb9NZ1cZcI8X/aTiUt3qJSdn1uSXScwEMifJdyVhS+gBCpO+QW5W
LOchnsh0SsoWMLJog23yblEVSj0XiRWCkSF/FQXiQhuxjGyXmjEj4wpQG/oUak3lYODGaqMK2uaR
z9g45q6VhQXsc7JG81EPwMtUZRp2JmLnoTQPRlD8LIQBKPZgpnm7GQwM1T/rWtFglGfXaO4oUAL8
c3WsRrgWdrp31cM9kDFpJNpaQi2voUN1LOC37HoxAVWw/fF+rgJjNYzpH5lBDh015KLg5vx4DfDS
wcmB+9pNkAaraH2kTi8Z/XboRGffOg42YVvLSwh7gn88bLyJ5LLhhT8vCEYu9+bo+rfF1wL3OQxN
gdlwyTwUeAIkuN+tE0v/xLoVUJx1RWCDDe9mfhqxMF5VuBfxfbwFaENKHb1qgFUoZGA0LSZqc1qI
ahVo1dOU2hUdL81fx8filehjOwsTcoTE3BZLsYIS6ppj6py74Y+8o/JsoVHTkYmio9ExeZOZdGbq
G9AzUiWs5JIzQZ6tnHR4GfOrNKbaJq+zP10a3UnlNCeUaNS2uzSOUBVjdQdMXr6qGmMYH41opg0D
We5vVYcAl4ALNDbslJZuavh3zOdlz2hElx7HEJoS9JMEixlnvx53jMW3XC6NHmD6X1k8lc3YObTO
LrNcvE/XNbaTSKDnaU21gSNdT7cbZBtxvmBMBLwjCge8ub9VAA/smL01sbJxnf1AHWW46zukkHrM
U+jATBHcWm2/gUsWr2ysvWBj9L/tON7L7b7siZiP8nRdvFvwEFtF9Z86QEqUYEuZqRLVyYTrt1sg
geiyS2yG4dp1c/8EprkeKgXfY2bgi2WBG1k7+qj7xapAE1F8ODHlLXC/GzNqyGX9hIaDgIMxL1bH
mUGGTHCR2st0wEPLYL4fhwSvu6iGxee8TFVDpJX7sgwTljkGYfNE1vT682KOUacTbNukge2JHqhP
2EZdjxj52nBOIR6fRsidM3PY4K0d7JrbbHJ0JwnKrMztkGv8TCYGSAnZdevKsp5DEPBVrsyHseUe
yHMOdtXrSVNMDp3YvGROcad0RIsBU/5yh+9Fpe5XCfQSj/e8Y1bj0qRaBE+FKHVdt+comNF1eQNJ
LUIMaOmIGMOTT9OziDBXvowh+5DhVxzXUQuocAq1Dhwt3wj6rjpMH3s56obytWVLlslKVjCP0cpD
RWfkeJD+IA//LA10OzfPBkFw/YBFIAk36yRJyRVBNYzsv31XQG2Hjji7YcQMs4J8O9BgOHbynZTF
cUpVSkCidUxHqL4yqIdd9kEmwi89ZIsAnevXw6yy10HZ0h3IGQoinajamiVEriG1zxGOr1DqzMdM
GB/kyN5XtT6D10T3pgsHq57hwWVCnioDineLVclwFgPP9BJMtrlKZ6ZvFVPSjer5m4Vy0dounacV
XGyKlHWF0+TKn78dClu4OahecifPceiiTlLn7D2rUGNYNS5AtcPjjTFGt1oOsSuxtwt5KLTh0k0B
7Wnjs/rNNH0fLeOvwZHW/4rbBg9mLtmpPw2yxfgoKY7lJBdMbHHeiWwAkMriQRVT+VFMdbsMUPio
K6qSt8VcJUoqCSp9lnOzgoPO4L4741CFjFxa+Bh0yNFY5k2Q/i66t2ULXfazPP6MbJoCo4RLab6l
XrT3I+YDdj8SwlbXdw7Y6442/1MhJVfLysew+u7d7leJqTp6cj6zVKdki2DVrUcHAaaRXBpTyEls
NItVCMV4ucLNj/nrp3R3eeAd3IjkBIg6Rm4z5An21XzR+1DsARrmNfCXd2bpnRXF32da8rWYcmQK
O1wmo2k0BKtaSB+B7948YnMpKajAXLZzmX45mAIsnI5hDk+DG73DOGS4N66WMWcJ1LNGT7j3eic6
LMZQC9NrIC8h4BxYiAMC/iU2JFo3SL6hPFEZ+TjOm1XyvRgLWTYnioeLNSfwGzGP33GTvoiBkRyb
akHWqVfUf1xyBiBR/lngOth+eNeXb7NLHYTrTom3i/g2QEYTzlDfwrZsQHZDWXzk0d6QaB4XAFhz
QOwY0KxMz7viBfjgQ/fbIspgqw3gvLf+s7RP40h5T4gr/FSRm/WOOFhRHWZC8etMosyIu8JBWvle
hsO6LXLisWc81a1BSCCyWnzuWgMTPq9dONZirtOTMaKCzyEq6nbk09DJy00KMEqYc2+vs4bIDID4
py6EPSvvPjc3vB4AyKwtL4wJL8JVQr1wWGq/pXcrlPso87ezC6aJi614Ujvov2qIjxCzDQyaoOhG
+9FM9m1sv5GfgOwk8L9CodSGWr31Gh2IlDrEqN0nl572FPXlW6u51QZ4Z+3Z7T1cM4jwYiUmXdoo
lkjo/SR6/kOY0n1GPjJDrHkn4/WiuTUmnOulvWnFaWyBUbuOVG8zzzed9Se1RhSFYichnY1MRyNO
wLzBj8EYHWSJtGwp33ZEPitUEBNqSNy7D1On3oXFDFXAoD8zreqEWyfbaO78kgURZ1DTsINdSRW9
EODIIRfcNPqoHuKahiKTFxpKBdB2D8rBrrN86484bLta87j4dyUzx3Xk7uDNu3SABCOyR+pbG2p4
Uxgha9lXdvmEcFoHslqXHcJNHYN97te5cP7kSv1LHK2kZwT4eEHTcqjS6iqeIkVkXWaGHgyRqRlH
E/TUe8a29B0VITpMdnK2O/aVazart8X7MJXL95TLqCrqtkrQEDfiRoeTCJHWBjTd5swQ89cyZdFG
do6wmf+HvfNabhxbr/Cr+AUwBWAj3jKAJKhI5b5BqdVqhI2Mjfj0/sCZc+bYLtvle18MSi21ppkA
/GGtb9GIti+klS8YT1NkgKnYrS/hvEgYxdlw8VYxT1VFIL8B9K+tlsjL11y/btWvEsq18byeuctK
11t7sOvsiRlFKKhecqv4Euv8dH2VvXq5LWovdGvWdYvzVYwNNhkkunrxe16ZR671y0ynx/XtEbYj
IRfvJy73LANIgVrfDY0hEzubBvp9z3tqNRcsfNzQWeOtPzYp0SZcGptmrazWl/laEa/j9Gt/Pbmc
9Fda0fq3Z+hwqMUpma8dIIlvJs5jeZ7XC8V6B8dzJBXkPXjLiCRqsotm4hhw8HIp1PZ2QT9M1/AD
X/KHvWbUaS1A5BpODa/Espba3jq+h3V570z41VaV50Lu+KZtvMv1TjKg8gF3pFPKs9/PaioRPqIf
DsDCYilCC1j5+iSG/laW/cd6rbne++1ouRMIj/boRK05WFFsPXIcsoDS3xEcDLImCOGtYRumZf2u
qqdZ2M9XgtRa9Dpi+ZGX/hkH3oofJKRlieM3dacTH11r4lf9aAXSIo6+rXlD16rierPRPNyg8xwg
ifSitVRdFwrmXQcsYWMNwykrxxM2KeDH+ms3EvSJu/65HC9JwSYZS8RzY5qCRWLGpUv+uNa3Wmlp
2yLapJ39UrXN+Oc0zjAYBtg2zkYzFn+qIP+faPy/EI0Nx/Ig2P73ROMzIOP+S87/SjT+65f+Ihp7
xh++i6rD9mEQOysv9y+esef/gVaOSZfNOWlZtkBM9zfQmPmqb+iothzHNHRkhv8AGjtQkBFy+TY2
P3SWtvN/ARqLVb36r+pWz9RRFqBVFCRp/Vdcr2Bh0cJTAfyAU7bMG24kONZYwU3aqaqj28iPQ9td
2jB3reeizkkA9crkqE+kcbNd1MbpBIOd6qHNkIO46+jPr6A1KPR2DsOwjSUwmOIZ16ln1iyz7Elq
ivSLibAdRnJg8GGFjH4ancZm/EYHlhr98vkvb8nDn0/n38q+eID1ojqQ0pb+X58nr5Ste7rp0GXq
5n8SwU2dzR3e9JwTcVAGhYMiKl0SMdh0bRjpuExTj3hyBeMKyKbehvHqPI0rEizcpqNrWmCJG/pr
GYlwsfX6AKa2AEFFLEXWAo11on3riz7sfePFUS6D9L56KjX9Jzdp6+F6yAvmA+tKjF1cFBBOichg
PKUaoxKXZa0qScMonKGoAu4iIywA2o1F66lj4IrMDJzoN8zx7Hcy5rFbn1LUza6VM3E/evuMi9sI
nfVAedmEdGxKL/XweujUqIezrNzToj3+/W3fbbPNUsTlHlHQrvPN5Sio68PrIUnVKpnwcVT2+apM
5zCswYMiih6ntDK4kynM+IZTZAH3uY/qWLvm94AgZe0FsPK2xE3Ec/OO7YqgApbcYdKv8pU1LTB2
dD3E7xcfyMy5SytJgwJHxQ4FIyecJ/nyZdB17lX1mMtJhit4IkiL/OLkQxQC2YxCyxGgoyU36nL9
46J0ust/Hq7f02p311mze6xRvUKm6h6m9S90fPxIbuiP5pRouywntY1YohQhxNwyrOAvA36dkY6s
kVQQ/sMmH2zwM3w1L0gxujepNdgTDSD9jh2pICaShYEMuRbM3rEFJYTNMIEIO06H3UjmOzwwijxL
LIwSVfNpyt7Y603MK4JcOpyF8agrvrXoZkC2UQ9W1YWkgvt4fz3UDssXRjfpeQCHf+6pZQMGuq/X
b10PcTzxw2LRAt8Wj4uODAN9EAmE10Pt/TaqAoQ+UawMo3/UGIROxF04TFk3jT65u5SShGTFpd1Z
I1MqGPkbs13OqfD7/dCIc1u1N3kHbcRJzR+e86H3ncTjAo5v1vouxF7fhQCoUFYIOIEaeUj16GQn
xTyKobFZbVhEUSxlYTugd4F1FFMuIhLCJGN3PpjFrAiiMtND0FPk2S0kvWQqOZd0oQEEJxx/LYxf
O++300NfGGnYpgBA+gL+lR/vkqnxjqZvjxvODaApeCu0fKJ4BPGNItfR/J2c1HyAaXuT6xr+bK0R
W43tzamMfvRWb8DT8mboEIM89HHVhkgy0dXreDSNBo8hoMpHrYZuVftkoSSaMxG68MbvkzAY9+jC
HHAYrd1jOVnlw/DjDiqxrTDzOUWLATOevlKRTPLCaL0Cy5+2kQMEqQFmxQT2tU3Vp7PkBHb1xK17
CFK9CXybO5z7MckPSdo8xVi08cggELfqQBvLl6ZYYEfWRBh0ChK241psyL09/ZXP6Kz+EGMiAhOk
ktuskA1ILdtEEwT18hLxKfYPpjC44hkNsUrKKYJJ5sTqxF/VDBWpWQ+5f+HCMZ+kzSzGpwwmrIaL
IjdMBmAFKrzGbg7LVDx2bu/uCtiCGws0Nvzg5zbvABSg0t+qimJWejB51TTR/hmDFog6vycYaQ7J
7hInP35BTCXCSZZnR0l43nIkjyPsJTBNaQ7fYBPBLcCqAG5z0xljQl/kvyfQgkrDMAI9zl9FNVan
ZERXPUfNziMQgME98j4vXZWYmfOpOoG0YxUEJo1mMl2QzyNzVq8RLIjzcJk97aD65q7qm25beNH3
7D7hg/sRKS6++EquH/M5L8M8bbsD2/0fqM+cfcM0M4x9a0Ci60IKjzs+wq3zrjkLj3IdOrqW4vPQ
F5uhy6Ndn5jIS2KSiJwuiDvzNUo1olXc6OKK184gVg9hThf4Vc1AZ8kvg2TVbbr2GTgL0ZyKhE5C
Y8nUwNao6dCg2v6YJRIwb6S7jKJ6wnwSHS4aIaJZqVe7Nb6DN2e0pX1M62YBzdQziBTOimgxt+1s
Hhu3VYDe+XiV4pJP1rQrHf22SMQH0ehZhi85rb+dOVnHUyxwu2zVSLLpM0r71rHr7XyV4qoeibE3
EKPKb4hZuXeG0JK9SHO1g7214K9kN13p3V6YRh2wHmJ5Ic3moM/+zynD66rJ6HGJ6dH0GPizbw/3
BICehS5PjSl9FuH53sY7FEIAL4+dWR7bORhVPR/ZQlfoaiNiu3KarrR5Mw1E4bbPVlOg6mlTypdk
aH+6baK2IhbM3yaNyYyWKdBuw3KSmnPM4pqo+JFtjo5yukx6AyDUcju1I2aURrY7mPbI3NytYBux
X7Co5PZCXAvEF+DVNeMavxm3fm8Fw1LwMJAeuClOfMYX2qMDxzn3M+eOVPfQRDLqaXSFzlcUAeTn
ygLy3rR2gPbWGCR28bg+5yOd076XU7nPbRM1ByKz3mV8PTJwTHUqs/ECzRhrWiUwW3nRw+iYzZNT
57cW3ACV5/AwPGvNLtWC9VIWCAXQynSKl7Lnn5NvuFeo9miToeWSDze07cNSwR+rZJgsNEOljG/J
TNqNrlFwnvePut7mB7g61bkfftjKfk1zEmdiC+WOnfKxNCyp7dBZgMH2l0NFIGGX9uO+Urz9dZqR
YaTgNzLswwZJn9Owj7lpqNjectK5k0ukCKoYY+8DSwA4K3TFoB2ZskBl8N333K+R5dD57/tOWAcT
w8fWpa3HCx7vo35kwwXB+WHuAGQWCfG0VfSOJtw71PX43IzEZwlY7zmhwtWcdjfS04MMNsGGmqbf
sU9Dx2fY865zS+eU1ewNut+aVBY6aKgEKjoozzbgV4MtKQv6stQimL1jjTIqtg6pk/lHcuXQEsmo
OcRAI7eFRgncRzUay1jduH7DLeTZMgvz6EA5Mabm1jN5YdIMXgYoJG8kIB0rF5OFePwx67cWcthX
rypO3tRbxKrjwHY6PqdARgZWrWeSFkLDz391Holv3VK+E1gACQKMr2NVtyo3mCZpHRnfyPJCj439
HkWU8+nSRTPQJlOoIlsIr8GqzmzwOlbzTe2ii6L8Y/OXMclfw4m0ui1u3WzbqP69aouf3hpj5FG7
Z90v3vSnipQjucYd+eQe4RtgmUUQUrdGIg0+4Ui18YLGnjovRihMetK0xijl/vxzGdBhGTLB6iuC
hsQlJ7YeXRKYltI1jgU0ISbzDAOxJd7HEXOKReyHNcCJqIkIdwFGZ490J6arRhM7j8sa+4SC8Fbz
xlvPkW1QrdFQioyoNRFiIjPKTOT7TIYUUJZPcDHjNsHbPGgK5HZR7uQaPBUX3YOxRlGZayhV7vXj
qursDxGJ6WtwVZWarP3WMCt3jbUy2+pNzXghiLuKSwfeM9aKYY3CQpf1YpKNxYjzvSQrq1pDs3w1
/FRrjJa7EKjlT681+VruZHlHgec1TbRtmQEVk4T8olMkTRZdoWDQhlJgJ7qp24g1wGu0UD1R6Kec
Tiqw15ivcQ38mtbkLxLAYt7loFxDwSTpYHHjQ1OzmN2SGyaIDmAje+cKax/FBIvpa8SYRdaYtYaO
TWv8mEEOWeJ731X/OXbmC/ebg1jjyhxyy2oT5udCkBmWbxRMa7gZNedvd407I8ztTLrJyKTCv/VJ
RNPk40KZfekoxypBZFpJdhpxBRcWcVi/dTa5if21lB9M9xgGEhnfDia6aArT2K4vq2BJy/WXAj4Y
+3Qs6Wt0m06GW6Pbm8phbeSs8W7lGvRGyO8mWaPf+jUEjrnJjOjnNJAOx32fwZK8MyBarOFxeGN+
Mjq8IOLUD8UaMFeTNAeSHoq1dB7MNYRuvMbRNQKwxJpQt0bVNSDW1ui65Rpit8bZLWuwXVP3OIts
lk2RgZzNZeZJfMvJRBm7mfMGNbsnyDzREbvApt07SA4ZNmW81GuoXuxlL+g2HsUat9caD6OkHm95
zja7uQNq8ju/ZZHmVDbsWvPX0uDuRrYexjZxfhPCnQhZw8Fdo/5iWu41+g8ShAHSpYMgy0Ix47NP
SCAOnmbfJjzpiQBBhv3ZjrC8fO/n/g9L1OZth6BiASqAwnLZ5fl9OTWvZsGOZbDZ+rUxDmn6GwxX
2nevHWeB0BMRmn/oEWqVtTK2PjRrOjvtkkQ6+XvN7JFP2RbBQoDOtm2tZ9msCX9cC9e9eRexPPNR
cbtl5zMpK/qtVjr3lSYA0cKlR7jb3nk9HPWpb0HppuZnXIKAFIZ5Xy5cvTxpnBvNfskdcauDf4/i
8dHNaqQ/OVcJKzdztsJfmeHaO3INsDWtRsikgORSkXkJ5SlEpij1dpvaC5PivDzGIt42tZ6RUkE8
Lr3ZRout4Y6L4xJTOcI7xoqu7nKil2dtJnxv+g2b+mNMJat503j1cTaCwg/7ZPxCUlGftPnoCytl
q4nlDKzedk+6aXWOxrUoMRCqyjH/WlkDfuF/VREuCzK2t1VexbuqP/Uj012fzTUvk3+PdeSMSBQh
6e8x73CKatQcumns0g7giKLiLpz20ObVlx3ZI5q3+QGHLhhLnf1Xp3WbxBZNYCwOqX4kgHhc3+fe
TDHn4Ppp+5TBauQluzRLTwJYJG7SYcKQbEAHAzGy9SQlvFs01Qa/Yor3hSWHStRhmFi4OX77qDnx
SylS5pwIcwFUXaBufQuH1GJ6EUKnwLIEsOd/DEQSoH93OelH+OjeU9qCKdHkHRNzHgOasY2oYCZr
DjITgSYe9FLJ6HmLiu0975YjwO17LXfLrdU2T/yPKZsgUu87T77jotrXkk2/MbXTTvco8lQlk0Cp
yTlX6iPNR0w8MWjaWSM4wPFxD3Gt0lmaShcrQwQXpTNjlJoO+u0RAFKZV4CFFu7+mQM4RyRwlsnU
s7i645njLpsT9qyBSd7qVNi2Xw/sAr0MtTC+j2Wp0UGXpHMW5j4xAF70aGKxCix363/FibUlzO4J
WT1AMBko+4MJIh/XKd2qua43PQXJ3C8nnL3vbH24v2rVGUYcqn3usTXaiG5i5U4ZUW8oC/qNytN+
B9OU0399IckSePNuBmIndzhG2RTmdOAmqmBdEkdkr0pJRo8kIoHeXMC0ANtMUfbWIYHQDf8L/3ee
yKc6RTmaf2vMAhrilfEKmWSfWPaDTfDFphxWsJq9wL8o9BO1/WtWERhpRy/4UOf95EPzpIjcipZU
j6SKHjXSF8QUSeSrltpyht83i/cLU7e+XS4+MF2MRQB3Ud80Y4nuJGOpV8qOQTd8OxbR6IjUUTcH
9o4MHrk5fqVGCmPaFCTTu4TVdtKkl+c+EU/TdMQPkWyikdBdWXko/WBojRjRmbs1dOT1NG6mBqrZ
0os0sDL2ieDp4kPUIYddkfy+U//0TZ6wlqSXaD0j46Er9sQ5nZOoF4c5ShifmNyQstc6RjM6YP2d
/OamHrWvcey4x6ofabLsiI04Vgp5pk2E+HzLNWTotSfb8JHOpMXzHN/XjrWfCsAfLJ34a+ORtPC7
lsAUCPRBBCz5B9g3kFiLRHFKaZFozQUGLioye1q2UbOIbcRWoSE4adeRhrj1zxASglnwAlLlv0xG
GXY481CdrZoSzqvM4b1rY9yciovoEnGlS+kE8kamMOpR6o7Rb+qq4Y7s5kujohh9bCTDwgcAqLVh
33bHzq9uTJaGm7wapqNvLC+imZ6iLr1XnqXjYUu+a1hyTtXJzTjbFztvXq3EegSAKez+tbJREuvO
psd5NFFTuFN+JtT5SQnOFmDHQVKYl4IQmghNR1lE+F9i9+yDXWux3JUZN4Y8+iBsPND6lFHVtCZ3
b9NEfaMDpWvR0fOI4tRDHfY1da+v55qovpu2fKswFm6XiY5rUF/EmhnsUYFs0ZU/qJ51/uCr57Y0
XyLjSXPgLlqV9rtT860XeymfxZ5YunqadqjfuPO205dc6qO7uPEap4OXWfucNB1BRYdw0yzETwo2
dMA1S84ufidBAOYSRKV2YtWrhhR57c7JnN/mIO/cSjIrM+LPRPgPER1nWtX3Tmn91rTiqVqfszaq
F6fKdgUyL8/D5ooCyUQkAYfEzZDfmHkVwju6NTGMTskYDJb6ZVjTKedVvKv1WxgqJklZ9UlSpgJ/
9qKgLX0jwD8VI/JxgrxOSf1qGZwx36cDyfFJQuwbdt2cMkLMvCWcqSQbzA62Me/NFO1UIpV2ijX/
KaVXEI3OXTp71SJjOeaUHMQSGTQdAK2dYu5PKDsBDnZ1EOtSv4/BDg+rnzQi8sJW4Ky9lLg1Ew9/
TsmM1pOztGj5ea+6IF+Mj2rWyQSpZXOQdRlWboEOF+r0btIJxnUWjLSrDEIu41ehUOoMvQSwYhNT
PtKbOwWRLyTfUL3q9HR3mPtfQYvUKbA6Mo0CPbVePZuKBtKOs51qcJMSUwaG3p95PWlEmyOuTwe8
ecTbMMYYgIWmjRX4i3zrMlxhWndpohyZRZHkT5OO625y9jkb/ev06dhU1Y9KFQRvVFWARO+XRa27
1R5zJ0F3BhJhLtt0l0BquPGS9pdKYn9rpZZxgLORwCKU7m1EkU+ttXxOhT+doiy37vCeUqJ6MNOw
oZ5Rp4MoMjOIeXKjWjbt5sw9hCtoobz7JMFZIXuVbFyhA1ConXSfi3gEN2fMxzVlZ1J36aKYpRli
zUt30KjrR320bk3Shg4G2tKEdGRfldY2nxlUKkpLnrdgaIuUo6+njHqacTNBZ2iOq2dT7/E8WrkT
GFoK03fIHmbNx5IUT88jBM1dZaCoYDq+j9h/7LnGIbIt+b16BF9TRuUW8FRNDK2P9Nizn3xAa3AV
xDbJshB78HymSubyNffWoXPbn2kx/QKKV4VuabMyzx/yErwpWrI6wI5sH1wE4vsoc3+2NtAj14te
S0/cuRjYJ2Y/56ZCV8herAumUUMJ33JzNIeeyz2JGV7bZbcNNZJjTlwFqw563EwMhUmkA43jctN5
xXc22/k+QhJLAjcdgRXBdAOs+Uj+uYWmhfkc4+tAZkZ+4Kkc1ZTXl7Hl5J4ccUqHZrzTteQVRBC+
zHr6VFlDIEjpUffGdY0L1y52LoBdoen6fQIzGbAzw0qr30JlEXg79rqZEGHRUsWJbLBZyYv7tHHL
Aztx0MWGOx17t6HcT+CIjxiMsswCN1vdQ1aoMK/V/WNa6nu9NU/cJpqdrZ9wPdunsgUUpI1Q4KJf
Y5PVB2x8LDN8jZ2ddoMjJT27HtolOzp0khLf1ZrltmdHjWm7uvfruxJrs0XjHKCs0HXWCUUsh/1Y
sWrygO2H09Byht6DPFZhhNmXgtO5YTSLdhFVEqds88vt50s8Z5d6Tm7VQvY7dw9p9e+4MOxDM/KO
uvSgvprUwUm/G1VYj7XZv9AuR2Hk/R6wWeUTiEP0hw0FMIoxXY4honegRGmxbLSlv1hV/MDoaCRT
Y9zYmvKeykGLAqD2z5EP3QBm+fjYjel3Ksujokfa+TO3+FFWr2OaMPDilDR8mEmSsON1W7hLx8ne
Y+F8T53q2VCluo8mRAK54vYn5vidwAg6FGk9LsRMs2RJMAuilt1EafpWsyUI4vktXuRZxQxRl9r9
6A1x6bIEw7DAa5sTcjz2trilgug9akNiMmfi2pvHTOgjPRAkOqxKR5OIu9Mw3riKOSbZ00DwvdHa
JFEXulIm+9acE9gpye00goi2Y2/v1V0DEnuR+9yNvJ1RLMdK2kGtmniHF/SOUA7OyebODjULx18W
NS0fQXpO03VvahIDXOvSAWsFlE7FvHaTGNZ3eE7JH7UBFhZJ921pPM4kq4NqyKKdo1u3sBmt3eAt
X0VXEUpF+IaIqjNU9XdrFGDFoCz1BaR9TYIdEl1ytHrnAaR1xXLJWsARkW/tGoRkZ5KqPCkl4sXt
gh1947YAY/Xod1QZxR7k2tFACMK8Tt5FS/FFc5XguYwD1/E/p9rEKoUMnFFiv8viNDu57TeCzQzk
CURcoHGKc9By7+zooS2EdaM35UXiDNnIWXB6ZsO95xNGij586GYdiJz31hTDZ5WQDCTZdsMiZdtp
VqDHeLXQqrXsPYBgaQplMbOle0nbvG+66OAlDnQBpPp4/uZTbVfVZhio/kZrenbJOUoW9GlWHrB+
60PDRr/PrcSUZRO4/gxNVbedY1ywlhZdF2hTPJ6QBpU7zDhPvZa+1jCEfQtMH4PFfDfUXAQKxjPA
opnbLx6aty5B2xKxrncAce4+KkbVb8lg8dsd3lydQIK0L+K7Qq/Hs1LWLgNZguUADWlNXF4EBQVJ
OBSctAL63jTGzkzHyyhj5ySfFaG1+wzXEyi84hzxIQmUnvRcqDTzcc58rJb+i8wtOJ5pa+4aPcGw
RxiJaepsbvT0i7Jh2SkvrRBbiUeJOHaXMm7epAYVCGkXtHBucZHaSHFv+w0CXXxnrMXWsDX5K7ZK
Y1sq7aJy5fK6uPGDK/Nx7w0Gw8bMpjF9XArLIZezhni9uBe74G4AsODOoiFc0RPbwXLd0HLNr3Kk
UJ8mmLuRacZvUt23/W9QpAAezNK/67QFQ1SkeNjEsJIqtO3Nno/bY+VOT4LU9aOKGMuNsejue934
WcxgblKp3ZOG0YMZ7m80g9vzkKvktqnl0QFoq1tj89qSJGzEuXkYS4PMH3loTfcmR+ib9v63TD5H
V54KnbOJfC6xx/K9dyvrGI/UgL0xWiQsle2GKy3Ff1a4BwPlbGJJf6dWlJdldfnZ042gf8uW+nfZ
QpIZSDXOW/Hh21X5i7jI0C4IK22r2yxBqT+K/uAuRgMZmMtL3ebnpTB2tTYlwWK7NEURpTdGZl4p
hL9cLgoUNFtt0UkhrBBztam2ycfxUuFPZnEI8NaG8Y0YlYuRiH+6cyaJHDHMXZ0tt1LrGMPPvgxw
qtzYTpwE2QTqsJc9DNpVJsW9GkGzdsrrfjgbcjn0yPNu+um9LbvupFMbbdWKv3QS/UYWVbwtCuZ6
eFXjXW156jwOGm7U0eWdmrUfjIytEGrKozPKeTeMy0+qDQ37yCdsymyrxnUrVDphrMMxoe8mFQqi
gcR6trNmo3gUa33jKPQcXZvu6zFz7+DXboFe0WAPIr/HmOEyY1CEO+1N6RzZrX1lCGz3bmtkiMkA
Yqa0H0a0xFscXCGBZqfRYhPMP98FdZlf0m55WAY53GNnzGiNeTuzZvnJuvLWtfPse3HJ6jN23Mzi
/ZzwLChwuss8Jzc6QS21bbs/sw4RAFEtJ0ev4jvb6rn3LWDEY2HsCX4MwJTgBaGnYtem7h3y1LTF
4JRG1t2m/Jsm14qOiBCGBPamMPvqwUwYnbiphqQSad9xiOojW3eWxhhymfNEBXMeUmKM8sPPynub
eKtdZ7YsX7KbfDLkk6uHSzrlN9eDpmXFDREBdBagnpKaz0KHhoMitmMrKXOo/UwIyjTrQ+jXRKMW
JtkTnVedF/LRzNwdArd2fqSVy+42WcSDrzdcNdkrohpgE9E1+llN9nusyrMPamMHBvK+tLPirch5
rxXL99JJwSYpGx3Juuk02FeZ5Oa9gNUQ833LijD0PQqu2fdIN2WAz/+5Ks89inzkzs+in11oQr62
Y1JX9H6odQy9PNs8NLYDWHaAp5GO2hb1iQtOQ04PEtG9mNSMDnu6R/NfHWSnBeTGjPtmjc6w5u8J
VsixYo459v2wFz7bA2cFFnmOXe1rHG2AsyhQWiZEljGe0aUsB78sDrE5ZHex5l2kXjC1XgaNMtln
cAcwZjs7CnXPNKDcXjeHVbrpajnve8c8+V3U3F0POqbAlBDZwRbpyapJ0EbIqx9q+AR0okSVs/9s
34AUbZx5KA8r33jbYL/tSy+66/VOPEx5b94kJD1JwchVDJhoykiN4IaW02IL/0YUtAJl2T7EGBS5
7oagV+L3SbEBmeMjuGkzMNATzDiMVJa/xthVbswkjQ9s2skM1vNPz7aafZHXRBhhr9xFs2/uzDF7
q1hszrlE/juYN9PEhamqofe/4uQhc0wrhoC583hMO27upog4yZYhOeSQagqYdA/xROUdjwPcAn9Y
LiJX3tZYxE3cS/fJL5YvXKy9ab3WgrK21rB1kNUzgyy6yZQX9qhePSH9A3gMtKup+4BXctuaBEL4
osAxQdDt0Z7q30Kmv9xGJ8BOd7p97bbW3k5nlwkK3q1kqerDwqepMu2feeEjtCkyppjIz3AJ4R9C
ilLG7smTpN+mKdMl5d/2JEtikQWzXpLOmVlcGfMXhL3jHeIvM6v2IHTujUbQ0ZXeid6fuwwXftaw
qymp3HIjYVhYYbhzSUbpiuxY44M5dHQLhFWwUEtbfqWPvcCcnEAtMQGah3V8N3faoWuQB5ZYbLmL
3bWjQ+Z6352JmiTdhVtCr8MjaRNmKLVqLYo6vHCeedBwzAVmP/FIgfPjjT6xBmRZTXmgsdkN2uoC
HR1Ya5oSK1j2xk6byw/HexYGqyF9kDdVbrOvKZluMFcHVGWDgP+Bup5umxmQr+YLLX90UhnbGMNH
4NBGIPOjtr2ACqBX6k5MW+KdkY28ZqYdjpXPKJ51BD0yxgSpz/dLkvsQfh+rrqRTmuCxIuc7+JZg
wj12A1tQml4HvZ83bRa4ONs80+edkasPR3raUbepH/pUuyfQShHAx3V3KRib6Z6zr6w6eR6c0d2i
Cn+0pi7dCzydp7ICVdWT9I0i2j+DUsTRzsh7qrP0kCrrlz/T2+d+eRzGyjiUVhsiVpvDrDRepZHl
AQ38HPrr4fqVpfdzqNDMo3LUB5TeEQtTY+p2MkbCcj1c1RhIEwaQI/rEEjpBY9SiyGYKhUoppONg
4ZNWFKwJ/RTqsFI14E6JKVnWH11/fj10E7wspXkvPHRWvhnvaOgTToHbr3tI1j9dvwXsLiD7iryL
VdqWWgiHcpdIAZJe+HdB9eq9VAFV536pfLzCSRcu6wFNIQKQzNbpwwQd30zqHxPu/s/Da6540t6q
Piu17Nlte4XR3Vn+/Bb5E+OfjND/11L/r1pqw0Ti/D9oqT/L7rP7j0rq66/8paT2rT9sz3ddZLy2
ZfmmgSr6Ly01it4/dNsydcezPNZntvinltrS/0BGDYnOMVFN/ymz/ltL7RNTZqAxAViKbNv4v2ip
UWdb/1FNrfMPMDTzhOHYXIscB+n4v6I2m0h5eRazcTKiiClrrkOp73X67XHidFswbKTOoZyZos19
M5zTVVVrscjBH2578MddL0EGynavc9L8dP3eVXl7/eoqv/37j5UJWFy1wGXXX0XImLLmP13VlcYa
Snn9SqxftX3PMpxe95/f/vtn1+/l1zjIv3+sGNkfaiHPrWvmyAE8LAacbnv7ugNOPxApGwFXuCFq
NG7NGDKlLpFW4fTZetcYzL5LSVI3h3Qh9RiSjANfrvX1HKiG/lwyFD0alrYbEy055xSze8dxVkNZ
c3DJirJu2qI7ej1X/aWwqfrWQwd4hw4lfzMKFjqgyWA16bzeGGJ319dxZc8wq9EOVBs1mZB6TaoG
h//0x6kWP9Al6Ptume7dnBu6ndDF5Ut/m3eOCg0S3mvH6Njtl1N4PeQ2OQelV4CIsxQQOpc5gm/7
28zMQFmtB0pfmvPrl7be18ec5wxstdtFAzXi3w/j+liW9fFdv7oeeBwq6PTx0V8Vps0aWvr34fo9
VQEqIpjxWGbAUKFqILdC/JPZhCpUeXMi9wGe0t7S2OsIz0NCi8ikQw3OQRc45LD3YdclK0QVNVls
KqdqHJKnCQtKWE02aDmdEV47hURHAbtlCn3VMEdMxc2rG2ARBIEtKVDNVSLr+d0NHKo+TImPH11R
Haf7GCxP6DcATISRDfuyZyUnqqja6VBg4XEuYQqUzChSF4Chr4dWTVJh1fglq9eUdsqwwek3xk+/
8m6uF/uIGI3wejB7oj50D/HD+q20IsHX65PbrMqZTMQZAMXrIUr/8VU128PJyC/RYr2586zheSTu
YEkQZzeG452YVHP1D7yEOIgSld3Rz/q9H0GCQmQ4/6n1HGsWnLKClnMVNyfkECO79H/7TUEyRBrn
UB/Rgtd//m30YoAyrn/T6r6n7iMie6z7d/bOa8d1dcvOT0SDOdwyK6dSqapuiEpLIinmrKf3R+0N
r3ajG4Z9bWwcHUmlpcDwc84xRxCVsE9UuOlid1Ah4RDxYYie1Mvfz0uszHCEMgCxc5K0w7LSpWFJ
QTbB6p2zh8qkxHZrtjSZL4D6ZHIukVpb/LNRtBQWpViWx//02/NBYntExi3AT0dAWYHpHoIAFoH5
5nnveW5qz/Ta510QF1vscg1Q2MmU3lqosfBT9xUM1mxNzhZgXmtaztBYjDuJSnaJGAcTn0S4Zcjx
nbswNDgXVe2c56BRuJQv8KEnDjFDXxp1PyecTn7aWQQ45kxt0pj8oNEf5SgLn9KEAU+bpX4PwHf1
hZzn5fJZH+hCz2BavpIzZkLrmw9y5gnjPDnOISPQL9cQ/xTJjpNbTTozY1MD25taGiApq7Lg3HNW
inZ+WGaj5E3Z9ZMAv9n0sGyXMhkeMxT2dZ04QDEDe3jAsbSlsRmmPUagjYa8Qehn50piDZnqoX2Y
b2JF/vfe8zl4ez2Ui+T7efabFXqSqkpZDR5E/Hi9TlwGTvg3FwksZMMGx6ZKQRBKtknvmXWV0BvP
XymFN16Rmflcg55PGZZC+Jcg1XCC0ZDTFynzTWrO2clg3tR5Tl42BTxRzYXHYv17MvxzV62Qx3Z6
z1wWDtMsYrbyWPHSGXxKrf1EyO2ikx/0RXAOEejA8QYwtMZlcu23t5IVgrHNRKFHaauYe0sqZe+5
KVWGb5Mqr4YYasSkEaApA48JHiIOKBeMFFzxDsj6XH+f61t+E1ejqif/rMvmTWidCIUtUGych6JU
CgEzvoMQZ1jtkDmnluUGeUkDY5Q5axbFeEAZoNkKWJ0rPmJw55GZkZbU2LDpQ6BHcYcAoca5er6n
JNLkGLj101Fji1CwO5izU/6JLNPPh5Hc/VRi0Xm3G+GZ0/xRbXxj2TOU3ykF3SgQmmD0J6YrIGnk
AEvtOrvsJ7M46nn3ecO8iH8z3xhyk3gkfNwARwqsgPQWQdAUQ+FWlchBSFxAqwHZfIj3bDURRwWr
Xy/R8pJfnLUQdvQcO9d8QkMxEvS6iLLRRiHMgtJGt2RZQY5QMmspgrJC/RJ1X02zY87UuGqVAute
85Bj7l0/QP8y3DbZBE2xMPAVseT5WvB8btJL2bXuhFRmA+t8YxpTIInawsjFcalRVEvgadUtiKwS
+BBdQ6zfNz1pGeEwjA+iqfGnmRI02pEaQf2csNxUtKsHEWthyhiKkk4YVLxqlcARXFnQ3ypMbOiu
pbEkBPBaCAjC5/2T1eK/e+r58EYhFCjGuFQtppOPIWiu3XFEkJzo6hbnyWuIwR0657ZV7nQnLtGY
BOrMN8zDEpQE+WunpgUmaohK7nN987zJ53tmmdHcoSxCjU5X8c8fLJ1lAbzl/luPwy4jvWctSzHr
FzOoVAb9aWrpmBSQ4Uajx9QhhSDF8La895f4WiACpnhTsBZ1BqGDojSJiL4lz0QukJUkoUmDIjIp
J1c6Iq1gHF7vGghCpJOnnA6XKb03ntZFawwUsTi71Z5pzac0sWbSTREwI68uWa+/kA8KL0hoHgD/
05eGL04DewC4nNSFKd60kcbk8NYCz6lywMC+xhTXekUXs26HxxTqioLFmfKnkSGcTw9tgUDXG3tA
6VaKH6+1dUW+q0LTfyQRC3T1qsOSw7z31WjHbJvB81Mmwc7jOwbeCRBN9jC2TSquxbggyeh6+zAK
8nUfIPMK9ZMHkddCMJuFiQFNQB9BtakYw3s1uwAZbQsj6u4WTTFfBz5LXNEYhlbaosVgx2mJzA7H
tJX3FT6wWT4t+WTjlpW7KB5gU7fz1cfi0vLo8bEAR3eI4dF9/Bs7XM/6hrzfAQhezV5icjqw3YP1
Mj5GCSVtg7uS+EfHWxZusvA90538/o5krmb6Hz2AG5A9knKu/0g9/x/D+ZAk7BTajpTNa0kOT96j
opjHH9b40L2M8Fo8bgNIQJx00nU1lkzf6Y/vVz23YxHDpkZ5m6ZBOvS3DANWAm9HhrY6vNXVNH5U
WnFbyVoNQBVD0DEA4zVyxuRGyRfqMLF5regTpsJSbRneYKwMUz0jQUHZ60QZHNM5lFBWIB10mbFQ
zGk2TRdbQGsAFBjB89h9RIwHBZxRGlYLhEfh3C9XkAg5CFCo5YBmrZksuKr6OdGtTpHrio/iA+zI
ACS45e99wSw3TrjkIZLOgZvtGrzYzcDOXFXoP8yuhetwE18HDXI7JgqDVmahWpjvKTIQmhh1S5iW
YoPBgiijeEsTzxiLYdPpoE9dTzbQBPVKMVvoiNb7Ha62YPFN+5fuekj1eHUDanRY6Zi63GoZ+cbt
jEm1cy8bMXzkGNrFMUZTipQ6RWpNtjrw8hHgiixQ4kX535BA7UHHp5U3QJPEOOtED7vlI1ljiUZJ
2uDlXgqY7g8Ko0y5P0zXW+IaE/L0msnLqFk/zbVmIVThe6nkGwR4EYiBII6Y+AzhGOm7PikszmK4
4fdMNR10K/jKVnjIdFC0O4v4L0nD1AAVCU5DhIleAQiHwk4GgrOy/lRk2o8gwDuW+OFiY/rKPfGu
VnG5jvkXDn987cHsnAr82O7YMYxSb1/Mh0jH7Lt3SVTvX1Krf/YVk3PaZd+UurfaIr1UNzSmD3AO
p6tmuEgDCJrIII1SaFvZmC3LSqdnmuZ2rR+TxMfnB2quq5VRxECeF/y9eb7o78P8+S+LubR8Pvmf
/vz/+BzpPhtLKOORoXOrUB1d565Gma+40ginzXk+ft7E81/+PhxmIvw/f8aNSfdly9jUUV4vYf3U
y+e9VhfLxZWEjzrVN0JGz/B8+nmTza/6+9K/zz3v6XpD9fbf/vnv2yQFsNLz4XRKe7bN3zcSMRRd
TMwpn0/9feHz4T8f8Lz7vOnTaC4X1ZkZ8vxqz2cLKucAR6LFI2G6+iirSzJf4+K5jO8g2blpjX0B
g1nEls8nnzd/X/P3uWJiufzvX2P0EXbeQvt+1xPUkvP7/735+37ps2H4+/j5mtv8lf4+l3fM45x/
XvlffrPOguKNtdT474ue//Ruiq2fDsmhVGtIQMVg7CViFAh1o9BGNvcfb/S54Ho+V00Tlq1RC73y
WWv15Qyj/P37P4//679hKP3vuzxfn9Z4mbYjluGIKCNqcr6dzsioFwvJebbC9zxJh93z7kM1aCrG
SnAQXFAbzpK0572/N/EMkf59KFaz9Naow79PPe/lwjV19GYcnCec+vevz3//Xz3HGYMT2d+3//sa
0bIOZVk8fFFQpOUt67mp818Bxp3XlYL5/+0g8HGI2+n/BGGqhgSy+N9DmIufz1vxvyGY//yLfxFM
9Kj/Q1QV/pNUVrQZcPxfCKZk/A9ZUSBnyBgcG9hE/OsFoVozfmkBK2Ij8S/q+S9+qWItAdCkA19q
moXnr/J/g19CDP1PLgni/BYi38sCwlQlZba++I/4ZSrhscZQVd9KE5BRmhP/wfzs30YRs+LZJGtW
8j9vSqiflPa34xNoIhydVJG/wFPSgAA1SWM6T/j9efNE45+4/PNhMSawSPP7jcQ+OQ6f3fXz5qnB
/ttn//OcMI8pI0Iu0isn+hMHfeJ+z3vyE0RVa7RwmFBXswqgXJYJHNJ5+FguIyZFjFQNg2v6Bccd
5EJCnXkVETYr8NNQL277CF02ZpXVlo4Y4cYNnyPTJMihgUNIL2fF5VK3WJdaM9vcmszJR6p0ycL/
QGkJGiS8EzNYYtyaKf2ycp1mJa/QG+tqt3yuHEKPWrmSm73ANH1Zt3m3VPFnwsC1Kgl7h94tGHyn
a2Keu8laGDJ4AY0qzSP82RQ4wtVmpHd8WExYnnebupmHLTPKSfqFm85i4uf3RFJa0FLxjamXjAUe
BU+l8vNGetDniUO8G3vAA5IZwyeEhHobRdN1Wc0hqSPS5XupE0qrL8z2M4nT1Y0cd7FtjAW0TKZh
A1dXqLlsn3EB9/CUZfDp0jb7DxATvZCKUGbAHXRux/7eXLFt+A8Pp/ki4uZcAEZqGf+5qD1vxBkK
et4znsLfeVmVgd3DuxrZT1zjL/pnzDDH8zlh1iMgdNIhU9zRRTxxr1nHfE0DWQjvJwpXZCcpuXso
d5EaHJS11LjgZEj2tJOBKdxPLUKzZHDvFK2fiyRRI1PxJZf4U3KRAmJunQwH/OmzbcOKCCvaxq47
cs/qAhwzsldQngeEBBoVcdeiVBsan1iQxlil0gYUIX/Dftl92PWl2JBllWiM8JwmXQATFfDbm8dO
GU9q+VNovpmGNXPUOkWkOtEyuhKuETTjTrXiwoGeBl4dVtHh1C8eXyJKempGB4wmPsKShtsAFMF0
NCOYBOv52AE9oCkXSMhJ14a6xmEaKZmae/pvsrdwp0CeVtkVFziaKoIwT/lJQcPyqndwWObNBlND
S8kecrqRiKLlfQgS7DIerXezwmq073R08PNGG/Spvm5L66v8AQRj8+36l/igv1LTItdt1+0Jn3m2
hIGg3H50gVoxeUXtv5kQaqg2sXCHMnWaI8+X76NteJ/pAm/slbDNRgf1VPkOYVMpkGuRB2WbpAeR
igAtH3USiIutLklbG/tgivdl4yBRmH47Iovqb+zYDAszVVtPFwURFN+i6aTtkfqIrUvmMP8ssxzx
E/0P7D7GHc12vAW1yqAXndeSBqQ7ojTI9/JZuWS1I2msIUSK2QmC4YOCSdbVIfFliZUCGF/uwVbE
rkXn3DyWZohkDzMsLuHAlIPo3U/6GniiveRfxjl/tbz7LoEeMXhGt7Lqd/iURkjANNgLhnePKChg
+BiuyYrUfxtEkKdnM4g398kR98i2s5YoVJc591p4QzzEj+GwVT/V3/EFevV1pS/LRbtgCNUToSYT
we3efwpcCDgdoiD5RtSM/32MsmAjK1iehOprusJiEOlcd0iLU7+uXsc97h+kqL2hykMWz8HWr03C
K2hU8A5fohw1ChjTHgeUxpCeyT+Iu7GCS25iXvtRr7x4gWtC8aLTyLEnHByBEEtBxZS89qDe3Mcf
a3mHLWnLvtl4hpMu9T/WNyHBK2iiP8pS+4x/rAPrztR4+unqIZTS4DE/ztE9HNFfkY9RrMp9owQj
memXCLzIsZba5DGq19Gi7fIwWvS7KfdKLgc6uga7+ZQ/swLObmhyPGR+SbbcT4WTP8nq7k+/6VDr
bEq6q4u6vsVOlfn9xnJ1T85cvAwwkwMKf8MuO/Hum6F0dMOuVq1bv1TQk1exxZrhaLhH/sEqbnoV
of+1ntK+Nco7a0c0kTw7IxBq5t7hFTLDAb9mtrKQP6eHA6zFKcUll7cjWnB6eDX9n62EyU97DbDo
x7MmLI7SzWWbN5+Pl8SXvopfiyXUFsxw0v1h5PNDeKXJ23TW1ig6WRaH4OpBGPNHfj+eiOf4nTCW
wS8CVsvho0/8x6LcJ20owYyKkKF6xBdG0VYUF+VLtJSiIG/D+174rqp5/w6Cx67n3MtfyM3hA1FI
8znjunuNHog9XHFinISpkm/yO9AtzlpSDBhWDHzkNMy50LHuSMv7C/y4via6wrt+grlgQA9MfkN0
SLpREqaRpx84vQ/ZJvm6IY78vh5bjKN3WIbaD+UXZ0af/v1mRPb4VvTnpNqkUmCdBEZngs/bRCVh
GXBw14bw0dDuE3ZcNOv6Wzq1b9HGkmxj2oNgQ+y4vg5Ig4tXjPTssg4LPAhUv8iCVnqdSsCJQ8Pg
UPxz6/j5LrLpubnKvEhd4VABrggJRuxdxhLyYXwjnhy9PD/bOD1OUf8hN78wpmzO3grSnQGAiZSF
Lg62yEzVyva8h3olawb0tPNZLIzbvGQA2IEewCVrLPYMEviPW39RezdLlkya8HRe8F9vj340evww
1n8xoDZb3r6vkyPZL4KnHq73txQNxxY2dIz6aTMsnOitXpJ6HnPpW4mVD7GtyMPx+t3r62TOV8Xa
i9mqn7Nps5AZoVx40m1f1CvIklK76Qcs13E+gc7jxjPSsMEJ4rHjy0rdonUrzPXscwUHpfAx6hdc
tTlAY0MGvErfraWyTI76agrVrbJ77KKzueSIxpBmJbwZrVexxKTSwxad8o2vQGBY3exI4b5Jfq5s
y+YONdeTIsY121w+yWRoakspd6Lj3RteCowlFcS+9n0h5T6u/Hn8ino3HRnHb6bEmVa5l/qvbWGz
B7Uf6fat3vxoTiOyFcUuClcllwLNUQzT/EqKa7zSj9bA9GaFr2n11QIXQhkVEDUKIaY2aRFiF10B
A+PsUgVD8vIo/E7bSH3YkwBy3+hoWnNHLr3r/ZCn3pVkEcGpObqOLETn+a0GO9uhJjSpbm1rUf4y
8a3Pwl6tAgnAmkuv7rCXIhiKiA4OcsIIxQbgyqegTb1SXmEQAs9a67AxCEgdSaGNV14CvSl9NVAT
zlgfImY7/lYv5cZ6Z5SdH3h2qoNodVuNwpaZaurATy9dvtJRXvUPe1qPgfmlXpjhru/HqXGneTlt
/who17ZXa6H7NZ45LiFtrhXgi/HRHoSgPzy8K7nGy27R7IaV8l6FB53pxm/9MW7bh2fuZq+zh3db
kdiENtC9wa0fNpmbvolhHL3UwH+SY67YRhXzfkAvwY5PM2UscmXKVYteYZGbXp++Kntw4foKhdqD
kz7kdh2IX2TxXLrm0g9efe5Ttz+AQRNLdJpW1Ep8i4CaXZuCTg9Ehv7L+wadaXJQV/fDdBku9Znt
z4fF3apE1mzXWy4cKM+dYtG8DC/gvByxhEOVfouL/n2Lu9KrdH783hCnkwGdbx7nekkbMJRuOysE
vOt3ty8/Vb9GnwROK3MMudgyAxkaaXg7dovrSXgxfjhw6kA6i+2FxDbtVVIYllFtgw6gh7iYj1NL
UcI3+Zz1ha933gyP+Das++NwC7QiICymWhkKRimYZvhRb69rh4NURJOOJ0j+kRxayHIRSZfePexE
xlqemB5j3et68E27yfwh81vdVz7RzhZkonx6TbUrfrhOWzia4R3zOhuSBcXPw8Moadu1C9S6cnSm
q6p27Vn8ytyH9YZHG9GruY9y3IAO2GxQqkHFywaq231/rI+1vJFipz8qkOHSRfoOG7RDlLqq9qgU
SFirTuk3Px6K+rDjAyadM8ax4mW1x9C4Hb1G96Co98ZWJgcoJnjIbnaPxualhQ69NcyParu4G05+
x8bH5YBPPiZsq7bpLrrwjbpp4GQmLmvXF/h0uAkw9OhafzTKc2HJbynVA7FndXwyyq8xCxkU5n4x
vOFEkCpuhx+fTzUh7YYF2zxjvLgeHkrj5i0+zIzpodADYKkubZm51LqEaEkiG5dlR+yeZBJ6xo1x
y2H64h9hmvVHpDDL7W/WbBsPJ+157/nc8+aq8lecFagwTHL67i1GtGWnO0obJW7dyAgjnzgonlvF
8jYjpM97w+xv8LyXCQLfK5n/gnoiCbB9W42WGIve88/4HreEA/13/5pBbIclEZMwKM5GgjV9KrxV
NTYWck6lqJFK5woFfWY3f6Bszs2mwqa24gYL7GmZo1IIVegMzYzMWnnFZf95VymZok/3bHDkvc5y
26IyuFx/i99YXqWc/htatIbl0YmvaAsDrQ5IdCa7EepIBxGRT51zvucuZfg1F/mqDhV10RMMUtr5
l44D9pqOJ8F7fMv4H3MD8R0bBDjfxrogSztxSXqGwbjpyRwYyXDwLT3gTVV9221623Dkk35SNhOO
9slKwKLYQCIGBu9lv/kFYwWvpRYlBJXPoP68oMaP1mSZbbp3+Z0GCceRINsiEUJK5rQhVO/DdHM7
X33vNtUHXecVZck8cXGREOHXRj1GJF+PhtzV369LcS996Kf2S5jc629LLqBiq+9FYAz+nLICFbuy
7xqiABurxZ9kT5Na3o/al+lqh5FG6xGmt6O2RfY+fhEqRdK3Pbsxrds1fGxE4ngayU77lobT782X
PhLqvnfjoLo6m860p23yQ1FMpzfoTvTe/BJzzLAOSmnr3BCFrNh41S/F5Y1/hsUjVsDUbvJrfeoj
F53vrcQ7ytbWypfM9e/QBOyRlnp4k3loPUi39NndZWtP+ymx81A7YGWyQSCpbBkKMUPP5/kM1zRb
/BkQsjG2wIFi15KBueLTmHNVrYvDxET6FG2SYj+OWHK9Rag6sZlzW5l8vxILDSIvbfxo1hyVWB3k
X0zT6Kn6CwNTEQ/3i+B9j87IOhavoxfDAZBe6IuHaKcbtNCT1/jxUgnxIYOs2wXtF+a76g/vimUg
wlAEf1hwOtZXLtnCqb15ZDSmIU8chSP54OlGLSHrc30/0j8rK3AUaSWxsJyS3RV9FX6HD7cYvAQu
2Xuj2MZRHBBO2EbGh8Abu9QRHT41FSRYDCn9OxfyMybgkqsuryvVux5y/A4AvoPqiOkShFgOI9JC
eUofHCWYDakUx9qIC6Y+yDzPCUIK17hUS2lljsF9RyjIiYghBWu4H7zMDlHvGYlzPbcwFbDdY5t7
/RdaG4W9fJkIbdujD5Z/sKFhroaijg6f38HUE3VrdJIXoNoX9kYVWD4zWwChdxm7hXMpedmG7qWb
i8Aw/sC00KIRSGefKV9QFtKR4vxQZl5zddntZQHxhXgJJwpJN9A0XB9CVQLvshF9Q8fX1WMH/MSF
k8Qvugfp0JEFcYJll3waG9qBzPxDnIMibJivEsVpfVP80Z7qARF6s1DdhvJd3zyNDqV6IgZgBLFD
Q/bHzIJ+TR8pXp3h47GO+s8bGeGqE3OdaPgSgV45BWXpbO/id5/aVxYaGTIEDIBgWviGjI75lN9f
tIsvvo6LchcDM40UMSGC7ZtITKiTK/bIOQ4OdsnfFVymoNkzqxYx7PPGL6l0JYKQnnhL4zQf81H0
Yf6CIuB+cuLAQGPDaQgAxA7vDqACAqHejvbFQXJ7Q886ohH5wPtH+2qmQ3bf3hJiWezkrftlicOa
unLxzy7u1Gqrft9sBZmayu0vpRwmNYsk3wtwYqEfBsRXgp/shw/YIEAZOn4GlGDaJWWeDG2v8sTf
e+01HxMzaDbasMGi6cHl+4pi1TH/NOBfd5+BZfZhLkWcUrJAAPYhDXLYkCbmYsb6FZk+XqbqRuns
7PXhdkGyM4ik7OzHJfuwjpO2zVKkrK4kEaWG9+sLziH55VpAq3f6OrgOm2acYRaWUD3ZjhHXXsCh
K1FfvnwiYAo+1RFx5Nw4ADqAE1RgqOvHpd8Xyz6MTpPbsjvJQD8Aazlj67F365/0wElyVU4Gw/du
81BCxfSzKchuSwtnEN3GHfdM8vfBAEkLmadP5+wg3VjYyuEV1IsrUaTtcRrjxOaSg9GgZ2xB0OKV
cuHcbUV72mDjsJ/2JFjqWLmwKiHIQH1o60vFV1yOpvntDnF5ZD9Ww2I6zysFTjwn9jynnHCBnWoe
YoJUWWFNTsYvrhrNFCQJyw1Dqo6Vd1Wc082wNz5Ut8Od8OqKv6NKfKHTpSvhq9PcWbV1C6fbMsO5
ACQ09skBKCgj8JqgisFDBc4AzrDC73N7s2NUTzz0LALmuyuKcGSCzMaMij47CsodFg4a0SukNRMY
Z9gGRUgRZgXKFTiOvq42Lp6n4hQAYWEnho/Q4MSYsN7f9GQ1G9o0DgdWPGzIb0lh+LwMR/m3ZTcz
Ibd1ghoGD0gc7C4RXBlNiIZSx+MDVZXYRRv6wWwOJ9ss9rdtAQsZE2a76Tit7fwTxhDcruit4WB8
mz6GDWcaCzYSOZieSo8ydHNPzqK2usMtWNQLfFWJzMGYOC8WdKhsK0EhHYOBoIcp8gVfkSgJVOHY
zwu9Qn/Ld2d7q6dmCDkv9GKNMXa5Uj600TPQ1eLT+VgQV5OaQTX6ZrbrOBp/Yo/2GJsxX7oS8OXp
0gsuOcwFJ43rHgm3DlptVpDT/JtZWVAqse82JKmM9o0HIboe6hQ4vii0+s2txOptn8bLqeVQoKvk
sp3OhZEQodh2VIiZhKPqznygIMK0sLk7EN3SEDXfDRsuG3XlxfTJOO/lPtJUh6uKp7+iGYWxZMqr
u0XeojP8Ss3JMv2mp7vcimcuioCCHV3ST3ForosiSPxY27NTlIt6vh6uZ/VHo/zf9qu+BdocbdJi
cB0OrZ00Y7+u9J3sr6tmxOJlkcElxh+BCyxxGQG4SKTb4rngxEyA4vjXwy+1F3ZuLcMhpwX1OapX
p95JX1PvAUw+vkY2BeXcoX3RCtt8nbyYRJ6rGx0aFpIZjk7pFgsMHV1/ODZnfZl9pkfCWz+qAlYw
FiQ2OW4A+t2wkC6aP/yx6vCKyMm/OYx18oUwfpdF2ATIyz5ZfhHDZWcukg9s1E5s2Kibz90Goyu7
h3tBF4cMptwIn1zS02XjqEtzU75JiMP+6Abdtv8wz7hc4qPkmGIAYpOyD51omQKE8ZQ6A6sikGUH
ppNt6fkxwmLiRrUnd8QKuFhVDufBu75mnAEUeAMXPj/LQ0lzslUu2/qfGysw2YC8jWaDkVKp1bzS
lpfjWv7Dqku4AjxiYXddcZS1p/xHhYBNfIo7ciTY5Xo6tIYX/eJwyAqul04JDpQsHww/hl+8z5bJ
vjpeQ47Wb75kVPlNuwYsLcsdO7laRguV0i3Q0o1M2/5hvlZbjI1WhMH66MGbh42nnkB8jtP94bJM
jML9RT5TemkrtHeME9bSTntATnX4q+goLsX5kTWqVkJ8ne4MyAp31OYyI5JWV3N9K+l7MOImDp4A
O7v/sr44OQXMdi8cLPIPGlS2H2yk4TVa5jvO3uY8XqbE5YRy2Xw/H/eXx7o+NWcWxQT8BPzmJaZM
8OSF+v74si6PJpjOWFghEEs9DIvu3fY2fXOhofyP1spHVOFztDK/qU6QCOd5UCeL25FU1PhFO5QA
OqdU5itjkeTqa/kF99H7pQ+73zt9z/K+SzfjQXzDXq9Y3B92ts5xQPII5aXdQ2UJKwSVMGeTvCBF
b3Pdw3q+haOn7oqcChxN76vsKx7nzhoRWEhA+d5ajeF4HN6kwFzXLEk0S9sJo0X29Q5InEHFzWdv
EIMoU0jhlUHbaktf2OP0J9bIZl43bAhGOBH0IeX7FWr4jDmb2DnTjbHyUU2SHFUFHOFq7sRrLbBw
2rCHFzGG7In9qweor2CX94Cl72AuUoyrya+xcraCzFwUZMqdOnSJK1OxdRSEgp0qjgFDwnLx/nTM
sDNwRD+XLKwpWBRow7KjRJZDcuEoEEnY/JaW9bL9GF76xiesRX7Dht1lp1Mxd7Kv0RzuZks7tkOh
ONKH5umL4kzHt2IgsKCxMM7QU63NfVveFghSwPlQRtBqNO/oZq8s+lij0uS2rvAZhcPb+AdzHfhb
wqZ6wyy0+25fyTtBhXY/VK3TYbVGnNaruRK/AK603lMvwrKWgttxfB3gobU+0EXxk1Ah8a1A80nK
LMWwVZY6ySW4U89KVsBNdrhXYgdyQ52PvhZdLJQ+R1632MXArBs/tJsjrsF9ptP0WCseRmun6u0K
osQIimLcmLABRCDgtEc1/ej5RfFieIuHkwZjb4LnDF7oymuQ9O+wwRnj0B7ZbVVkO/0d4A2nWuJ5
3AmInGUkRMch/LSO8Ud5ZegRYTF4DTRGbFIY7xUi8u5uw2HhXOGpmeemC8rGf3Dk0wbfHQkVKJM9
XJaxBQpUfFEQvNr33J0YrQbmd2lLzvUNcqmoOg+QaXne/jFGX4U9HiUIc4RSU9VGtJ20eNPuvm1J
seGE2ZvfEJ15MX3BHXsZXB43rNp3uh36vZ/JVzmpmS3uq+11ZRDJ6cl+ucw4eSiVuZBcN5oHpfuz
e9W+2nXS2xkhuZ9QG+9ERBN08KfAHORP+27O/GuXWZ8eNMtmdUMmywKuvCQBWaPLwelp+KcP9c8I
Ny/GC3WejXIJuYWa6XOm9Yv0GAn7B21/Nc84H9GyFvePB3xmFK7L8S3KVyPkUJ2TyWaxTrqACEwz
XeL7qqlrFbgHnXeMgBYRsc9gM56vWWfpS4Twb4ZYtzO0VPCyMNwhc+H2PJo3FZfsB0M3hzFRbY8d
fruBPNcRzERNbDQhCNvVUaUo1+ZPtd5wQmdqml198lwbweOygCWg+UlxHG2hxta9rS2GJQUB80Ia
P2wZbOE7f8/A1gSX1TK3DpoWwBnWwvokWf5kUsDYyTcxQ/Mly03D7BOPIjyg76KbMg3GVZTMIpIg
YE1nIY0LtiCci9vEr2m+NtcPmXWM6t6T8bkN2XtUwOkhJvlHmr/Bgwj1g4y3J0FQ2LL6XM68bnPb
Jdqm6ReGV88eM04PEhOwZG/5uVTGyRvVclauc4iZjyKkRrM+jTMCnvwV3w/d41DP1ugLPPMdJMAg
zIDWC5gpO4zr65bxafuS9I5JJIgV9C/08AwUrfcaP1gAk+RSpVtO6aHgF3jC7/BtvnORkzVY1o6I
8IJi4wP6MpdvrnA46LK49qdhq/5mh4oSZ2F8F7pdEb/rT/IiitbIBvRAe1NcjomcKyxnEklOTHUm
P869tnbzCWGqPa/V7HzK3he3qn2myczLDGx77PabCyjqpJ/pXJieIFH4s0kxI4ev6407geVIZjL1
oLapBttSvASuteIW9GGcaRzXgn07x35zSk1blLy0Id85vH1g4Vrty3OB0kQIGS4wccAZpS18C5VV
sp+GVwv9Q0HtzEJBscFX8buvFJwn0IF3XMaCHOuq12zwPlxothACHXEsUNmVbn8Gl53wIqVgOhl7
RBTaTl5yeVRfFb/2m4tS+KUQEj7Qn2WyvIjlzNcxoDFZcOjMMDx6nK6vjxNeZZ3yQaRYyxdkDMEo
K8RIhMGc0ToJ7Ha0UEyqDH2BPcij9gYIKbcPfat7zTJlSyVO/RZDNsCRd/6u8edIbraDY2SkhJMa
9NOegTkDo6HzdcMFsqTcwEXRU9cMTx+vIBceY6y3jjHlWdoLC1ysXu5HLuqIpvQVMSOB8sPACAlF
jEPSgoFD7LAWn0R1lyyHnY7MO3Luv9FFvEz0vhTei+o9D5Kl7D48UB3lE7C7/QD/L5eFgGmLI6/q
D3LVPGHRnuMTPwfuouQx5VAWt0UMwYDlmqyyzXU3bnKMxuZ5SjJP6OIbXH+OYIqv+oVTc3zhIGPB
I55COylvJgv3buxsaWEh6ZTXffEuAmG86oAxbUBMEOnvCKJE7I6x+AC7+c0JCMFkD0yIWRmXaLY9
5Q7irglHfefeMnOBse9pLC9kJOCFkaLnXhjlRiK7w1h0ZXAjGFvFY55ZBt7h3v+k6zyWGwe2bPtF
GQFvpiRAL5IS5ScISVWV8N5/fS+wXt/q6Og3YdBJokAg85h91s4YGUk4++FfLf2HUds6HWMbvpu8
pSWhjH3sxVl9YGOppwOtL44eUNjl8OKlLFeJTT96pX/Uv6Nb9j3m6/w3DWEQ4VvOmOVdhwaB/cBS
t47emmP9u2as32RLX9mn+KU0Vlj0Kct/pzPISGeJ0la1ogUI6L2n6vfMt8P/iI3DTBj2ph07z36w
LsiE1srReaJ3ONa+/cuMfQ+HXSjDNo1CiGPx0Tr2X9NPonINruI/9Dn2LRyGFcMUY7wdhlfZnVXd
BzMXJn7+KN+XwTQqu/aDvVXojSiLnyaNzu3ceXrnEW5k9OxastnV9B29kVQE2bYOPZQQgHARfh5M
rlMkPd/OETPR8LF8gQ0WbcSe1UHZ6PG2Lk5usZmHHfQl1ecywI5QJwY2rvK3+jTRb/7BcaBdI4t4
AQNL9RYnytjT3vh7/Yb/HY3QQ/Om7PQXWoqwJ27iw3oaP4C9q3uNMYK19tMQovzqPHYKCnEvQu7b
tbult/jCCBJLRnNjOGtcGW/yxqJgKQeEaKbhlzChL/LsPAw7+gwlFomQN9R1tYmu6nb4Sa4tzTdx
7QAKo7p7wayCJk90Sw2vfHG+J1xiKf4cu2eaJ3O1HM96C7tzeuZ3tI/1I8ZMx+TCpIJWrxsanHc9
yvg6f9ZbSNC0WhsKDdRFbzSZcXsMfNRv2rvmZbfwk9NO3hSKzWvnQsunnLzs9PVFWp1QYdiN24QY
7LcNCfyloii0DvlDfMboZrDg3eKX+YY2ICeqZQWHodvtBY56XJ3fLj/jnv6kHFD3lG4lDrdeh3aB
3ugtCzzayjRu0U356e/pZm3CRxxkiJBHNl6EACskJC8ULI/tObtYZ+HxlcafJRfWMdrUT+Wjuzev
mOpdsff+xvhYH1bIQo7azrw6rt++R29cuuEh8vLH9DwwW7abxqMS+eheKMsTdj566j7fRpDJNviX
4qqEDo8yC4X5J53FYzECWXVv7Wd/tvhvad/+Wkq2kq+aLuXshUcBiZDjTLoO9uPF2OHmJP2T+acK
j1xfFmMk1Or2fM+/qMUAJhLNtoMLScsHwSEp2AbQ+9JEtA/zo67trQshZlI9Mxl3zFg+2XqqE+dl
eUhfYIjbX9Y3z3UgEX+zRHCiqB8xchoi+7f6gcE0IraIiMirtOvQ+jGdmonRZPR0a5Zs/kMm2mBA
ltWasvMQLqeI8lw/ovsUCOzIqDOq5V9E76X+DAGjn31V2+rk7lD1f6oTvwmxLKMrGH3Xr8PNWojd
TEktnWDnaByD0DO/uufsOT5yftK8hiEvqGwzSn9rH8Qhee72qKise5efrPEJNM7k4RdGks7Sx0dk
xyRBDHfOGy1sbE7zB/WDuu5vrIgwp37FPheJmPSc8TOY9u6l+gpxtAIeiPoQTQh9G8Cr3So9CbZ7
5HN+6V4CFLHo4V7r94YUHKvx1GPdHt/BNs9Upw7yFUWHOFmPVAVaCvCf7HTPSXJwHhGWPSJzfWw/
qjfFY/4zSzflFys2rCrwd9jxPOoXdhB2GuuAasiokKFRCF8TaKrVg8T5+ZEoG+U/8FdI24TH9eP0
3NzM63Cst2myj3BiI7J9rbcsMBdQruLoPqdyb50VBCTszJQ/5h8RbaWHKOYYwyVFvLZB80iZhaiX
IRNojNPW9VgJ3mvbG1/pddev8av7QlIKsYfxdvdFkgYRfvnS6w7vafCQh55NXEvFmGeBZ1K9pyH+
J3LX7nv8TMLQ8kXKbUrS5FfX+hwTc5DWVOCm/UIjUvazX+0XmWrUb+Oz+xnc4ImyJCoYPGReqOwY
yiKeDIZjXp5jZWf9WD+JtmLRCTmIJxuyeIKx2Cp6J6fq3nGtHCffonGlXGyC3WydXIdfSrsrbvEu
P+tcmN0an9YrO12mXzL5UaFh0Tm5DPKpYadMjAju3PwpSh8HfReEm4pWK4Hpb8ji0xsxRMT++qmC
5qTaRG3lRf6Mib9Qv9FJkOZwBTl+VuyG0q/U9YhfVv3G1C7bJFtTRTlNRS274yyrC6rL9F0pXtFr
kiuKYNpDcWy36/ST3zURVvE8Swu2CIyJf2SAy7fDd5TvGyb3dtbRtNbhuCTUOrx3cOcqyeIS0TBV
nbFZh8sGLG/Trv09brUjs9oMJ9JbMJ+btwSJqtyFxQmnEJPqh+EV+q5IH/CqR0bFyido6yPis0na
1urPdAhPGJRF8xLCkt1Qt5TrpvJD9qoKoUxM0Xx4HdsL9CTapv1O15GhntinaUtvJAuO3A1gSbFf
gBiBCMI6aN2GiIQPnKXvaoBkFNsRBp/jHh415CAK5Ds8TUJtOfwY3yaXcthn4tiPj23xFCUXLcPw
dYddF4gpRIazeBXDfuivDEg6dLvoQcK9sQCmPujp92RhyoVY7BWA3wrrW8IS4jJiIYIEg6+XYggh
O2G35jvRhrWSr2OGkD2eXLENENVNa23aYQ5vWQBFV+m78eRekSd1LdpYeHbwk3dCgA5c5eVGLb6k
sW/Gkzmi4XhlYY6sff9ifffXe2O/W7r9//r894eqzqpuZar4qwW4vy905FIdqdHD8QOjJZfppzoY
tqYW7u/PTYFlbOzWvvZB5u6BXftZR2EsbrgSSkFRjtG+9hBJQBT3e3aJon6YFqeP+uQIg1zx/tT9
RW3OEWy2lLbvz6lzzsvu8hP3xxhtbJyqcretgcQ+ixeI7hj9UodFa39/rl5eqBKk9vcbgATV33v/
Xri/7++POEaXs5pHfev1Bu2t+5uy1NFZ8ZZfdH9ru4yLR1jdHnozrS+yh9ZENm5MCFW6YKfzYVUr
crb10BQbnD+2ExogLW7b9Qgty4MfFb0k3fRQy+kRPlOLmTLfWpHpJszw6JKm4RcAsSfdEF+a0reA
kgxj7dLeiJIJ48nYr7leu+Ay5qO+DQvYgmX6HghMAu04HTcperpE9uN2bhu5yaCBBQUVBDen1Zgi
i530WPFsoZLSODZpcodONNXjs4iS96wvhj3cWVT2CjJteGUIcLuIxlXTjbvMorMdDV+FUmhHI0AW
1cjd5Bg+3wp+uBwjU8F3THUgELaURodr1mrqEW9Duhu2+ctR6MU7DDkvSJik8Zx6+mQqBKDuTMDR
9VaGfcVWF5LACMM2v4nQd5qoLWCRADzskDU2AxthAiZxGhTo6EX43sfaoUCduoyRBbQH4AeUkLha
CnNxt+GAYKBQwDxTGZf3Mhe3ATNC5DUbMWK6vn+Qlva7UZAzWyEK/wYfgpl+eRkOCgxV+1ecmV+5
Sz0jjcwAA9LEM22UCaBC32RN+SZGTWHYtPZ6HfM2VfgseEIpMVjA7Y+M9ZKFiO0QBE75L2fMMf1p
6L1FT8ugcoNarO5JA+IJDroxD55ZLT8euukxCl+jus+fAkw2gRhqj6rCxoEl7XSywwImdIYPk9Kk
2aExv0ewv7mAmsUaiA1DhA2b7i90rpUapbMfZd17oITlvsz+KDHKh6BGsA64f8AK1cR59FT1DD1E
KjWHuo3ic4xjXdcua02af0UV0xbqOS4rRAo4q66KuSUjT+zP0LbbrRZY3244P0waHFsmQVAeK+Zm
ipDXMozpSYPaphZa4zkzK1QtRbAzQ4egl0ttb+udX/RQhdppRs0NhEJk9BR1q3itOBN9dVCpQ1Z7
JqIQRyYsZrGT/qmHsD6WDri2mZoI3HkW6JzrIwD+gE7DoMmTErvanyyB5R8jk79iq6a0lrK3JSol
Ko1TtqWGplWiP83OdLBniAwg2bUVRPIP4bAXlFTQqpYGUW1Ywtc6i8VAS7/MKqPUVcfvNpargB7Q
OtvlTUlICXqBRVbX01VVqBvKmK0t1t1bZ0jKfmWCvzRLWVxm5kUl+9eGa8CJBGmIYoQmHa8qJerc
FPV3/mcQSXdSE1ZuA5ix21VE5MCgt5ZLq7sjpImBsG+DuUjWFaJbHMHQGSo56vlU2WIsYbKhFn2K
Ja1pHS0OQF9RPcw6TrN+pgouh9DYAYA4AheKT11EoJJhOQZ2Mnkc5FfUjAfVQPelIDJgiZW7xQph
MmhDYJzzK0uZEU8i+R7CLFwVdqpiLJ9sAWF066gG04pLN15izsRlglJV9jnF/3rGVWfukjfIgq9G
ch1xKx5aeohjMiF+7jiDw9pZpYIiVkHjMwKJmCWT8mgbWXvBuH4bJeOPYisfmE6gnTbdyRdT4iPL
/m4KcvtDEGp8tTDTHYOSozBec0tlr75LgCYaLrGC2BYDCg5P/TRmwvhIKDdqOr1Km1qwDPtNaojD
QBChjRYbTuPAXOmjxfIGRmaqH0FW26giF6wljPZmlIwlBKhEoql6dNV25XRxeix02sRxReTQqkAl
+qqoN7mYLlqL64JlS+wWcVsOav2W4mCE+J2aIbP2NiFDNG+6uWb8xg4vuSq1s6IxIw4Gvai5Trq5
8NtRIY2Hu0Oi1YTnrCQBNWnaz6ayMpSEYjvZnD2UJb+X9U0TwZMIJH2KSiQHtIhVax5xFUK769Ik
d08BS2ThvEMBq70gi2ngM6GgxlO7Y77VF1b64o7LuILVfbZwl/aKTTg8WN+plf2eWsvdmuOAP4RC
DT7zQ8vWsP1AWqLBx/cYf1MvXYHU3FVhwDgG+VI3UNLSpLWdJbD6sgl9N3RfjUJJqTRTp+AyQykH
chVc3OxJznKUfutGMt9Dx3nIYxBQzqaX6A1zpcnX7EavSvc0Dc1rUzwtH/EAQ4mTKrTEFne2lRrr
JudJ+hq5+sIxMtWDFtGjqfNpoI2DxkN1qYw4gBO8tJjajdsRTOc0PnpLdEiglXWD9dB6Bgew6Xvz
kgREowATCt+t532nhqVvNeljlmXTLqfNMzjN1jbAqyvhjLBhHiC5ZFOA0D6lxmhP5iZLGgZE+CUj
GU4XA2evL7nklLdjEJPTUqZuCMSNiO/UVdqMsQS0K6JUV1ZNcRmEKfCCidqXFig0IVrzDT5MiCjx
NLdwqo0K9UQxNC3KJTDaZR/DCmOS0pSpX+DMC1SA0b5YUuUvzaADDeNITHzRaIFHp4NGCoPwZECy
IB2qhvpUJxu7ftQh/vghiD+CZRL72KDqgX8RPVt2WHwJKX7BLGcCMaWHKdBioxyppr4HmdyUW5kj
4bMt8zyN1IyLAzbL9GI7+vsRfrAaS/8mrBmUSUSB9x1AhF1Eo10d000UIJCvQ+1NdagugwrN/JaC
WhHDDGVw8sVNG8cLHAbB28Gk/GFkNy3HxaSSO3VkQZZdAwQvJxlRcs3rJEMveYPZWstmktX2W5OY
2mtmnCcdWyrDLneio4CJVwkTW23xiyNOyu64b5ZjDu9Th2lZmt1GrcUMquub4yD3+kg/QLOi4Whq
EqW5S1LfZ1Shatc5uXn2ZQZBuO4VuvhFfB1Dxz7oc/cycQZyshLWEN2VQ7NlspXSK53GGFNYeHsW
tXNitrqg/5RZxnuW0cgSiNhiOyDxjahh6UqaokZTf+mJ+VrU8NlHEOG4AJyiANFnT/6yeOWkXqka
2zxBuhA2T7O9YIIqT40QNWjAvh0srbF0YOZHl9an3gwV2Vfrp9FIEUvk59IcOfVmBsZoHpSZtnGF
Ki4dnx/+lKxh1dTnQIQf0wjx3xqoxnhTjIGD0So7CbQTVBa+opXd+32N/kdp6GwbSrodxwZqUjSD
UhyuGOpF21wPcU2meqVi1szRqhhDwop0Gy8pkKhTPyQWaHq26cg9y0Gd9vZC+anjwksA2W2UkiZ9
Chgkx7BDZNh9SNqrpsUgo6L+MYf2B2YBb5NXZNDTkfiOA1a+BHgy76sT1nbGbdbwmm+hB2eMpM0E
J9v5NYwjY8ME+AyVC79smjlGwFmrzuZpCE2aKZXApwGtkK3V+8ikSj82WkWecy1lxsDtxChpY65t
BzNr6EYhrn02uqvhYYR11Q70fhoocmt3Qg05dK+6rsd7/DivCBFGrWbgEkF9pfJVR+2o+wpeqjnT
vqveruz9ZFdHYzTkUxknnoQL39RIFR3dgDdVtZ+2Ww4n3J+OcNYPPcwW7N8+cQDWyujUMCrsCxu+
UD5F5NH2W6iaN6hp2eJY23KYYtSEGDkSQCbPk3S+I7M3dzpGgpsmb5/UtpenzGApy6fkw0zE76Tl
gJrUSV1IfqFZftQVEmORNe9gvOlrKMU5wn4aEfB4GLhyPQzwwN20HIUIOw5bpIw06TclU0AC9RdZ
UttTt5XE9NUp+rXbEjlV+XzC8OuXPYCIF/I7SKjsBMlk+gRjmxxn4bNuq+csBGEvWlQKG0MtkRyX
FNU6sl4Wf7d6VFw6KpjNNNtyUfbGVbd37UqssZ+sOgY2zbmniCGJPRsmRCpzejXGjGFF3AQZPm5U
3zWrY6VkftE4H4XGPjykENGgtnhFnqAUaii+wTC81owWPCs0zYao+cjGGGSVPqCbHBJ7ayLMT45W
r5FCg9+ydPaPNtQYMskz7k1o5xSp154doU8z9RpQN1KNOjJYYH6UeY7Xos35Tx/bihnogZEyuFzS
t0yGQ4c+QqY4Yb8dBKR6s57cgtCKvLSjV8u3Uaxh6ft9irOzmtExIoumnu8kWDDU/V4X1lVdvGaU
ZgMY+SDQTYwZ7SGHJoVOloqEOcPBD4EaifyeK9l9aspTnWKO1C0VN7SCXDxonEosh8Jhr+PHEcJi
RgAQto/UFF5EqjK3kQk8QvgC4eVRAxm7z6TLoWsYjk80L9ZNq5yCiW6tYsKsVCg3ToilTevRIhs6
qObjoNAQi6fXWHY7N8H41g7VdJNJwQHjYtccPx7ecKQw1mGgIqt1l3nZ5pXh7vGoleitLkaeu0ez
mHdVCgbaisxwq1vjY9+rZN41wQz+QZRCK+esW9RepcBdOViCZZWTk7gUQU7zwHmeeY506e+6307d
4VvQxkdV9NdYag/84/PKaUjYQC4yw95XZ1uJPxM9SbYNJCavy1j8ihyVoJ08aSPq8V5vkZZMHF9l
+d7xmVnranDUAjd9U6yAMqNoj3G7zClmPR1IPM5XWSW2aWvS61Pou4wutWm+SqOlsWEmdfowLnW+
phTnOvzuRvNQT21ydJ2Gs8MxaOvUkikfJK0OaYWcdJrWM9O2g27vw/ipSJExyLD9CRU0FTXFAUw0
UCTQVwft6Ck2s/35wNGFgtltZIdgZ+HAbUVBcmFh/sGk9ljv2AUYgK51dLroEa3KGh7Cwt6Urjks
pQxmvDVEcRHev7416ghW8d/YdzX6us6Yc7JtYw1FKFsrQelsOzQuNcJHszAshqrqPxNLr+mG0ynr
4N/GU40vbYP6aHDNwDOCYICHFu76fn6YFS055g66v3Eujy4mZV5ZB2gHg8g34+AxqRFfi1k76kt7
xzRYmIysebVSmxac4lnD2yylcgAI8tobOmKuvrHhRqEE4vvE2EbMqGJGWu65mR31vGNQqkU7PU2c
15nY6CZzDdOrnlqMoipwsOMSZVXDdiA564e5UDZjjtsGWfAb0oxSqbWfubqFWqT6y6pv84UyYLpu
orMWRcwG69FjgbCj1FAYlviRNFgpVKoIbkrNhAgu4PRk/VRN3/Be3WCdrjfMVmDceiQshGBbzogt
hm2uaH9YKH+Fc1Xh1Ux2l3cDHDw984LGWPwTdNprWro2c6fwrcgloXXc53zCDC22OFFtmoUDOfxF
Y7FhOAvP0ChCE4LwvWsUsh1r+GCCquVLrOvTZPLPhiiqK5i9G1HF9DlEGz5O1rcjnxhxKKlJ4dLe
ub49aJ9KSzNlWLpH07s9kLmkVvOpKaR15aYJjPegYLaUEayD0qLzSLvwq1UoCsUwA2Ks9yIN+HoW
06RsquqdS44CU6AyL6IYH7XeDStVR3iqWJhR653yrVvDba7pabTWOakLpACNg5xPRUA2JL9CO8qv
M1J9raBVBm8WBBkpnEoMVw7yJBiccAZKIGOqngKsvG9mTUNkoHk1UfySeqRiGqh6hckYVdMj1UzK
Mb/NuvLtlGr4TW7zy8TPOlOt59w1qWrqzS/2t4/MovZitpIo61JUHWx4aJajHDeyij4MxUCXhQst
Gyrmc4xydpTVWBpOGQoXHKpGp9XggmbV1pQEMTashlofNmxdtCYMnNeG1Fnnav+NiUC51lCKFwHR
CcTWgKnrfhcaqboZITwTMahfaeC+4BjI/Ep6X6xoPgXjGauPDwcrgu1sZc2pGg2HfpdQPStSCgQ5
1VePb82SZqyL2pz9yVqs79weKQdxSzHX+aZXgwcWuvjoaK6xkmVOccNRn0u3IjfMRoHUk6E4s3tn
84oek7HFWcNxb44tXT+YA1T/VfOCrYRnTZXhjUXFWGqh34yW9S9XjdpLZbm1hSK2aFS1kvGnAPMt
9jlqPJizAojBDFkmvbXJagMbktza2SgP9NReHMUJQh0mOfUA6wUCFeYRiJJALDInT6rXh6woTmvs
hYFvrJDlOsnxmNeJLQ6yMH4i7OUvUVxeZ4WhTgzWRhhuZHuzw8RLhiVPYli+FZuboFI2/dTSs3Tz
9qx/DwhPMhb+NRlhhbY38TK7oesQvOl57juzjkgf7OYQxl91WdhXh3I0WcO0snr71UV8lzHqx8yL
McHYE39yo9sOlmORuYmL3dW/JIU3DEbQSgylPm9dlBhzSbG+Cgi7l6p9oWTFRtpYfAyhxDUtmM7O
OOqrwKZHagYTgVxFcGALFMWBQIMwaawYKvUrOWP/FIajWNtd9yEl/hwFFs+pRZYclvm7Ns3ZTjOT
YxA0CuAuxg/1bhFZtq2XTczxY56Z+ABf5U5vrrVwQDFI/ONsGZqb5rMT3bFuJrpJ88BQh1XDK2i6
hs1KNF6vMsuj5DiqgwWmtz9TjhjZ4dYxoL1drCm2X2kcVTEqP1ZnPulNZn64eN3ETlx+xtb4pbTi
rNXWib32OvDNvpaBeRgVPV2HeYNipeEazFJjE+fvAA3tXVDDkRGoGXLMwhjkj5G+ZwOLf8tYFhvJ
uCIfYX+2qp9UYjAdqQ7y4mIBr//fd8OpfhzaZaBqQQCOODfFl/vbZWU7E43qJYnAlckj8c8Pf9+0
vPPfw+zOAbw//nv3/uP/5+v/fnzuaz7Xv8cw7slVtqoY/vAnQ2YkwFtHy8393v1GLKTveoFd/3t4
v3d/7v7qvzf/r+f+18P7+wJoM2X/o9aBPyWMCt+JhUFS/jcP8e/dfxzD+Y6XFxm0D80tbuQnxeF+
w9kFefDfYzEvoML7Y2OZs12sx97tbDZ3ySxw8FYabW1QyjykSQsC3RHt3ghAhpaTswtGjH8ch+5p
1lcmhOLQPMwhLnuuQ0hzf9hW8/97IVneYlsGnQeh7/79wP1t94eCotDWGsLj/anINIzDqDlMsnVK
gu8w3t3r+/vur9xviqzmj5N0PsWRzuC2lTPQFS8f4/5yq5nmvtB+oD2bCIbdnulW7Em8CIrYkcAB
ytZCK7IrmvlByl5clXR/jbi9tTENmr6e6rVVWO3hfqONLYKIsKhn9I0zChGoM3Bkf40CrUXumFQ/
YzU6JmzgRk3HLGwa2oVCrBNgY7s7bfBOC8zvJ/h/KIXZX465XUNAxrKuUBfLgfu7e5mrWIqWOZ59
VOX//dxfMuHUWYegZCzuf4ANSykW8ggYY/6daPvv7/39K/df+/c995fGlk6KOuRMhf7nQyX/+WT3
d99fuL/578/9f1/+9xtKJ262btfs/733f/zNAjx5lNTHVCUAhpnF8udkgBRMN4Y06t4GA+GipjJn
Z0/tKaH0DE4Kekbv5DTDRETp8isx1ApqeEBXoAj3djLleytceNrdQFcpoY/fyl0f9n7cpnsh0a1U
BSgvECte4Iqvvl6wuiEU0YpGfJ0S6tdELmScJlk2pAJhWdTE6FlqAZmnm+sjBBgYRL3bbAN6H8Ki
FNC0NYU395kArDgnA0uaWylIZxXFl20SeKXsK4aVaNb3eY3w0yEXMUagBg0Mjzz73csIE6ISDRSx
gNcl07WjROcxLo+6yCqeW4sGQhVCBlFRUvRUyTyCbvrdLfOKUWrIfTWqN83OL4S3zXpMFYQIUbxL
2YJ3vaVilpDD4FHJy5QgQk7lMM9VdNdUxR+uioLuPKo0ljo6mKpOm65b1OCpdA99gbtPkDC0FQu0
xOZczlxaQHFstMpwPyaEkk4p6mtBbzGIL2EAnBfjGyQ0avvLlInjz3Fle5qrHrGK7JCfBojRsaWQ
DgMgiu2+JcgqW/ognpQRE0Qdip68oXgvvroOuC+udt+KvUnStKXRaNLRT5JrU5FsxyYYdyNkXjdA
DarRXDsa5qdt6ti4dgzPNhTT8KjbmRba8RCi+7q49AlyQzut3pgyyFauA+ekbqVcVQ51UjWBHB2r
zQyQg/VBGMW4r2xyB0kPNmmj+mgP4kyfoO7b50ohLlbJTNschsnURGuawechUU+DjkUuBOHYb53i
QbR6tRnM4CI04zuvlrotH0dwClMc0cRKxB3IwJzBmCTI/9hpdEwDYNG5rMRDmFNDYzuDKRThG2ul
2llCGdGVHm+ihnJAhQRmKiVOjon6rrT6bysRu1wyXMGPPlAO4IIJ52smrFtv1eOV2qMmCdYSEwWY
ZdruzoZHU1EMwfJUmZiaSpK96pAF5a442sEtMXrzsU21P6bGFH+UvkgCFCbq8aqmVdQ3CriUdn4L
d0KCMVZmLd4ZyaLrtdofmoFL4jcI36nI9dqCIT69S31MnBgJyNSZ5goxq57T0kYC2+S2gtskPm1F
Yv/Ivg5fC8pbARR3LxwwSxoAtwXUdTdBFhyUJNpTzAQJbQT7iiMkXF1Q6izMF7XA1yRz0cA5LKJG
NjBWZ5i7Xg+dXVsGD00Y1QfDyFlHChjAIwPmDGGNTf9RpfWnUvIJshIRbBY8loV6bcKR1I/j3Qu/
NwkF9W76pSaWwBqQOQGtoYQnQtDxITqsJEIGHpvBexghqp5zBaZOmBF0MgPchsFDMePirXB9QI8Q
P6RrKCqUfe4y4Cu7o4HCbmCwp6lBKrGcb/QBGl8pMommNqu+M4uyQQMh0dMt4HsG+jaV0h7il6TZ
2LMx3LK2RmUYI5Th2CJgbkNxJqYH4Kciup3yY2tH8mp37MmStpBh4A876uon1n4Kapgc/aWWvExG
1OF6TBquhrZ57sPgp6WE1qkmSAwNedfY8bmqLr5GbQk+cNaZng06ru6x75HFTCu3pzJlSkRT/bCY
DY8aFm/t8NwVA23L4blqGgVtafhb0zt9XVEs2LQmmt9RxRoNkD1btE4e3XTLJOLguuuamem0yVp4
J7Hmi/7CR8TurglaFKOUPvAOq7Y5jEra+ChhR+xzczm0oPNQkyLk2M5CmP4QM1QBDShLUBpbjZnt
NR2wkCnCS5ESiYbjQkKge7cJYqfdt1K5VDO6MJpVL92cMtTUPw5Ng5GsQ+1jKlXGCxWJ44vT/cSQ
Uim05b/GGCThUIc5UZryKpSq4ajXzCCZkDKrdjoqpsNgW2dv+rijhF/oFHh0e8GAYt6qVOMNF0D0
4EZEtVh4s1ZiAYi4JjVl9rCIzDhz7aKPTkk5Z36dZSfqpBeh3AXokeEXsVWRdtj1tmvR/2N5kBym
mi/anZuzISPgNGUfUEYYP+wEDUg6jpeEuv1hKGmsZA5jXGOMVYxeuHsc4j8GBK/2OIJUppmuWPFD
Nwv00ROjFpbGCJNS6xg8I4Wf+unU1XF6qDbTkD2mpcqamrtfOMBQzG8Z8bXq18RRIjQz5c2iqZXP
ERRRi505E/Yva7lUrcW8NclO9cAFRM2OaG8evwOlOg/KhHeAxX8fM/GuKoxkOxkjyFX4jEG1qSLV
das9upysQoiAfw6/LjsMFnA72syMQS3P3V/AvSrbVLbxXDStPLqh+Y49gNzEi51DtxBshuVGxf+T
4a78BWMnTO+y2j1MxvgeQvmm0o/Nmkq0h7yEmxpEtm9myAlidFDHpMrVfeVi3rxUD4NG245LDqDY
5AUVeaTTFOpWWSCf9xvtP/fuD/9+xOUHmiiiMeffn+hbjXBuXD45Li3PIkmB/NiD4jnMlqOLfMPq
/ljmU74lfMQpY5iw7nTuphk00otVYeU6HHUBgKR2tzlMxKz+0CXaf9VF53kP6e83WJLNEHC4uT8M
hUMFnYTNM1p8SZLgUxrdOP/9UHrTDLPfTs1juJzhicF+0MbJjHnODIxsSSLu9k+FBr/kfu9/Pdfj
xdN0FgNGtQZt+26WBE+eGpHUO9SXiXmWXUdCd7cC+nfTLDFqF5lyrdBxXhsVzc6/lmB3RKpMJDlL
jp/FgrXul5vYNpEy3R9HC3t1rqjGuKm+++vMczfpuZNZs/qpbx11b9kQi5zlZk4R8orF7m9QhoVU
BSz20JVMndWF+RDaBQuEpWmHqSv0w/1erQjtUA5WQTGDUqxcGLGVri+xmEnKwaP7Z7jfs0h1PctA
whVGp9Ks1EPbOOoBHXsfWsHerKCZaAmiX1mGDMGnKrbnof5EW6Q45KpTbcPYAcrWfMwDcR65Xram
bVDxFRaKF0jByI7d6IdSU/VDo8e117GHrloL9YGNydxqQSfDunTtHFoAxJs0gKZQIigt6dZNjYHj
dk8uQx/zClw/2qqZzenkkvL6bST+3N3X7jfdgr5VhwAx/axTGPpvTK6dRw7+6hRE6trJjxhRML4k
2NCgepUYj41xhMKZG+qr+6Kd1e24mBrOy839+N8f6pQU04xiDodbAtD7L/bOazl6JLvWr6KYa2EC
SJhMKGJuyPKeRc8bBC2893h6fWC3NKPROaFz7hXdzab5yb9YlUDu3Hutb82vAZXbn2/cAYaKQitw
S+giClzCi3ciMBGV9uu8RfFSUvC6M0j47wvw98MxwlNOpIS3aGt1b5r9a1HgqeumWSsZTUQQB/rw
QTQL2Ntabvuh2P9ranV1YDXacBLACCd3S3MH+KbPzkvPGvhkvM7jZbwk93ijv01fAQeIiDbhEnk1
PMel+1B+aA/5ntEUGdG40925FoS5HFEQ3+JokofgcXoFL/Y1nJlYeI/BQ4rWYy1HCKe36Q8Qxfmi
HNa0PZkgFviSGAWMN6a1ZAhCDFIEOJJp+Es2A8dAkKy4qU/38KSrHtDrqtXXUB2DbqNfp3PzmfPh
iGzwxkIMAeKIGeCr4PI1Fghzmhf+KodZHPKv6ka/YkZjSJjiBkd44xzCD4NTDPZUl2+akDPgN9b2
eKeaaEnlXA1rHCHCWgX2J2IY8LYFoNEH4/UOgNUyvLSM426wGSO0eNDolGorbOfRDJpSh/HTv4gD
6jTABUv8sRAJEkavXwXbGQFa986XfRL32pu58+7px1Pr1XM0MezdGy84UDNwWxGv0fN49r4GvOHP
PQxsIk8ORri1MPC3tz03bYeD5MoqFxpTLOTkB+CzU8Gh+yZ/YR3ggJ+YTjA1OiT76APHZUGO79Kw
Vn6FowBHLHoLjL0AHlrtpgwZYd0ijwMU1V+oxLhvIIl37w6oLdbDh1/e2Ndvt1k1I1L5w4jPm2yZ
FLdIuXHlvZb8Qbb/HP4NgtiFisTPs3/J2vSSh1lT/+0vQsFzpy6cP7/9+ttfEJ7otk45YUuFNNWw
bYevf75fQ6Qzf/uL8a8F4UJRYhoYNfVdoSFZWcY/2j7fxB/tzr9COU3QLax07xLKxZiuaSvKgzpO
n6wQ6lo0esnMdhmdhUHkBGXTVktmTmrkrwO19bILzM6+gKG6MLW15hKJragb1gLJ38ucUvRuP00/
0P1W6Sp9hcJxxAO6KZ66u+iaPhRPDR2HW7GovqMdxNqX5N3C4LLuTsmOvR8dps6CxVi/MdcjE4m1
vONmhtZgg2wGOzXyaXz7JsamcS36W2vB1XEL5g1l6WThjmqe5BEM80A3++B0S0Lyvqvuy3lID+B4
gx+MCRga5A8OKHu6dfac0hYA016jD8SQ+hd9a+Sv/T2DhYeSFx2rDaxivsJVDa9BQ9aPlGyLYdY7
2Hcs2Ybx4xWxGalH0a065asTRgm8uvSGE56/HZKoVxlSZG+SD7T6K+3OfIKCuXKX/vf04WDsNtfh
QzJzGsWLMpfhod3qm2BtnfCFWm91cYt9aon1vrkDA4jgOX3OIYvgekHZtETujDmS61TiBviIlrfh
NrPBtd5whY3nGQHwYOq334DJQrmkOliQx73YALME9skEO8BAuG9n48UenwI49aVxZVhpBFQ6B1rk
0MVnegPLFhnfaVxQZSy0cgORYcuv6K/Mi/GVpttyM7xzBOehsoGv7V35Ou7dV86Vayq3FbX5RsMx
tJhBC6dX+w0lIQrR5S5aq+U/BBX8n1b+DPf/bwvfEbphOdJxXTGHm/7DwgdkX6PoEv1JqO6EZylY
zPcYltejdF/ErDAlemKRvWGbQdmE0egRR1I9E79nrfL/8GAIQvhvD8awLBTPukX2wT9fhXbUDE7l
dv0pFPQK+a/Rt0G2HHmKQLThsGH/WOCzIyWJc5V/LpqzzwAXm+Uj/pHw/Ptw/jey93/Ku2DqyTL4
v+ddrL/zyg/f/0vixR/f82fihdL/qizdcC2pC8NSlqn+8h+JF8r+K8cLMnuldExHGoov/Zl5YRJ/
8WfGhan/1bSl5bi2raRhK/H/E3EhpOCH/uPCsgjRcPjH1h2Wl7Ad/qb/sspFTuB8rpJNnYLZjUry
raHiTOWPa1P6aDhaiXB6DNPyoMNYGAOkASoAkp9MxnGsIRsFWAh9xW0tHbCsJB6qOiV0JmYao84U
IR6naQxcNaONmiww1QLX7UH9MToEZqzMn2qcuxGW/CYVd6c7mruPzC5cJQEH7TyyThq5l4vaQvJo
DCiRBolbqQrKE2Fa9ZIREQgUG139VHMvNlt1SsVLj3eDfCvm+BHzNie3L4WmocyJkaQ6Zk0A0qhg
sHDG4TtRcUQRSZqeCTM6xfMfi69ssPHNTYw8wdLqYQ9+E1J0br0Z1YgUMZ/mJDTiDCL93UqIyki4
GUCS2qVuChW1xygUtYokeHXuYEyFMdYqaTBOHGnsSmkb69CiYIiC4L5Lu7vSwwKqXBTu9IM+XVRa
wh6CpY7RZ9HU+GQZdsDCiOxrFNOesIvHlsHUYQK5lU0TaWkYMOoapkM6muRUWOkyHHusLahFFtYU
3JE3+m0l2iHyHY4OJi1+NPrZtA4HY9VHmDeDBL+ViYKLf8WYED2mb+2p3JZzi43n6qLn05MKXJyE
AFw5mUH699kRqma26+lgJktUR23FjV86AZkBOLXGZhiQ2amvtAtPVaz9CCRrjYanhIYd7Fx7sj9d
QSp7lj1nvmI9OGu/tT9j6cO3aQrihTqadRWtpubZS61DAUohbDwffB9VQqTq6racU8jC9g6DRrKI
UnVF+f6qtSBiqnxtWge0IV+F5FTZtM+tFx1GwbaeSex0NYQxc27T1RBGtN5alhhHGLautTH8bpJx
pSQe9SBGNmQWX17nrml0LenwM68eSUqj7ddkUCCHAbDciPR63yOcV8pwF00SVCvV1VvMNT4QdEyb
Hu5pffw07W+MTACQAp2swCm8MXwLu5nHs85BOVxJIOJ1YRXbkdwbbBfJsVB5tBKtZ6D4ssWqtqH2
q3y8RkGUruiBw2KBjm/FY3uP6k81MYMMQ6V3PdB9Jkz7Jhwehs5PNlpEZGiN5W70bU6ErgcpMaEC
GW3BiRauZuDD0dMstAHDseswRIdaurAjeJQT7icGwxbmgJCiVgVir2stXmJezNIDhFq3CEn0luU7
evVDjfFpGwTw3NG4vMHi83zo4g2NRsT73C4cqCax/kbak7sdR+Mxonl4E0ro2Sbhnv00HZgTHPKc
tTsYzrQ2uuk16Fxk8F11yBocn7UH4Ujrx9vGAv0UK4gCPag3DnDYBpiCeNylVi1T/E6F+sb40sbC
3TaxTysJAwI1GbaPPPCW7hg7+6yZf+liuKiMc5eBshofdLnxU6KlNUet7SRw1z0ClIXO8Q7HDQBL
K57LOQMBohnw1LjBB7111DJDeT+MKqaGgu2J2WhXSbu4kwaTm2IAjBxFCMAbG7dNDirMkS+x5hon
m4KTrLGV6Yb2obL9zxpl2drLBbyk0NnkPU9s0KLRKP2WorSH7kyekliougd2hsV6JM7tpu1gmDQ+
otNBFK9JK+2VhVZij958qIgMnoZPa0rBcA0zQqaKlk7fpYzs6edbgwPrSxkUp6k89NpcME/MgAof
u6MGLFHuu7Kg/p6+PDpDy9KgFi469xg1neS7Qavi8ak2vU6nrYOTVsXOExYUuUi50XQlyJ6aOIKh
Capr7htbn1zdpV4g9nB7GsTshXumMQnAiqA8O5WxqemY4QnxVqMrZ9Fgvs/HemsF4RsbaLq0Ju8a
9uS8GBJcWImhdTKp0p2hgmePXGyaUG5pGByfmix7l/pwjAarPxuKDUW53mcacRrUK6wTWRUcUQVp
UYYmHHMAEk/U6sowHsmwfUorzaR4Dfcti58JQ00Kkt4TaqAXZ8UyEE6XbXukbq5pMyMKO1hNXSaW
9RxDKMYWwqyfrFqPuCGtpD0fBlighID2q3bBqMOh6nDNuS7IVb8eXgPZ5idsVE/IU1DxMivzq3xc
FBGJCbahQoi+2tWe6ohjiw49EOJtH9KScOr+xRL1dLIqee1yG61Cw0M1EGaC3qVsNRSOCrMOp0di
Zy8Kp9V+iFGk+kOZrgt6jHkEnAlVIZ3JgpkAYvaNqExIisUly6cEjYBlbLTSq/dOyzMiggELmgfP
uMvqc5BvhQfFP60hmmVefkoinPyiDbepSpat2VSvdl/B7swMfWGOvH4I3A8tNpuz548n4Re0/+yu
XdR2/sFe4zxP0nocxUPSdAODZ1g/mXDvu4xCXyjc1VPy2ZmeC+oO4hNraUMvduUQqSEmDituaq8r
XX7VOZAry3Fe8Pi5N0YRnXpGJLt+5zRTtw5MRKajpcUHDCK3eTFOoMSXZq9116zD1y0S96zIqV6Y
LigS1yjTnWIzTtI2PqnIOgZp6e64VQsqkfGkZ64CTVFpDzoXNFra5jWSdLOtknY3Oc3IONVo8sT6
PvuxzQw4Ifjcn1DpyRiYTVsgRLfRY8267WDXRkHNlrUdI1sch4pM55w5LatqW03sgZ2WhCcnScjH
rqBcuZQZbCdCSWc/hGjbnFdsHxjJ8uJVdwH0ifnNqJfvKoJb6K2GAoJIJ+ICPhaqurQQ6IIR5IkK
RJKOv4GRbNGsqhxsX+7C7p2KNFknBsJajZTUycE5XijCMRCsgdN0ZUzuS1DtIgfVuzdxtyS/bc3v
EODkfGqDn7p5G12I1Lpbd+tKlg8+XcNrhGk7QNo4VJKuQU4hIQIcXohDsJONsNILPNBnK12PjgRr
noFZRrla3HiUIrpen5jrdLfpOMyg+vxoWAUDNtlUINPlO83m9tYI5tc4Top9Gd2HBJt5eKpvLOEM
W3yBwP70wlg6RfJNOeTSCETTpuMhu4krnowpMtg0J9gYgnN7Y2KbNzWtXTUNl4pFw6FqIIcX9rbI
w53O0OhHWBkg1k1XZ8GLRb762knRVxfdRI2Vg5bzvE6j+uqGJXWltwkt6mwGYbCDRQHsLas/aV2j
xCrsYiNa2JsYn8KeXlpr98ekPynDYe7jpepuXjJFnIA4x41ZakAqprhaaE5D3lw2c8S8ceey2ADl
Yb13RcXG3CXX1nTIpaK6XdH5PBIazh108NZ9AYGvNZACIAWCyKZQDY9ZdqmyCEtdfccEuL6kosrP
DdODyWjtDdO6B2W2D4zxQUaMBS1TA2GrFciBDrrJkN+F5Jcnjbs0JKOdhse2dhwaazTqJUug+GDG
Ee8HByx1H/LHbFMAvARLU2RCnF3nDXevXHiFSKBLlwQo18OLnxeHMRWvtsmdoOkZjkUM2blQUuCh
9Jm0kU26a+GjKS+DmFOwFQx6ujPUcM7TDMvgKN+60b01CkCrqPxJZkkWnYHtxa4YIbrZdqB0wd5C
Pop7jbPunQHTVgu8CHWpd9SQzuipRR/4qTTcD1lhNcvadSvENu7Vh9fn30GDCi18dVV7HsNxM3Uc
N54qTBu3+TuZ0ohHgD9hhQht90htysTNgnTm3HZec8b9takQ1fmSWKwm1o4mRUQLGUmZ6W0FbHsM
+nUTkjsACEabqlWjNevGgbVF+0TLSQvSTSTNJF8ujGlC6jeL7rzyRkn5YbcTKvrmMNRA28g7I1Mq
WBWiuFOp88BOCzMp/O4ovLER1AyPQY21AXjM1mMQ1dOMUzR0ydtGtmwcwQ/Z5dP8h0QRPyrSnBiV
7pqovzJIP6iUYL7MMu5zo9rXgqy2ECcgJBt2WtPd48O9y0e1Y2X/tDaNKx/BBNzjgsnETUc3r9PJ
+aEfVcKURUZ+3+T+c1/d+S7S0jJ9aLAYRfpKM1CFTP6+NK1vx7rUJi2y+S8szZqcJs4d7rQf+Lrd
oZ+MrOSptIiG4u/lQE0PBwKqZI/X8O0CLa5GOrcdyTi9FjBMHYBF6D3OEwkBVlPeMu2d6jYr9fkC
OTou2n3Zo4EN9zIMt3nuciBmBjoW4WZEBszRY+ubA2lpc1zqZOHlhNc4ifCYWjWdciy4Ss1Ed/ep
Y6bdZMbrUNcvfVUfhnY1GOV7XXWPIM3q+Co9Q5wKrcBvPHxq7rid1Jsl5bMXAGUv0ocMZA+u/bfa
Gk4a1TXekUNQFWtroEda5x/mqMNpE0enomBpabijayK7YbzPBvXgjJm51nzxIv346AAgiVA2E8ic
YqhtKXEo6JksI0TrzfF2nlPbM9YdOmZwLio2V4KkVxrR6MTnzWyHbMuJLMHHQZhHlMNBCgva/jSu
Vl510UR6qT1WSoGTqtLRIDQS23o9uOd0Z1NTyrzlcmqbveUT2uKg0+kRtlw7mKRaShp6K3YOPhOf
W0Sbx0eCdpcFIhG99K906XgymuE+VeMDw82DrMOdQ1xU1IA/be1TD13KmoqzXo7nSmD0S3Jt06jy
VEqc8xzDnDBcOJp9oDXw3Nl0ZxGoBL2N+M9iGleHr22s36EFlKORLiQKPsTuV2ysL3Xc7bkJ3XZd
/a2b1t7SsqOLtimahhO/KexKrE0wchjKvo3SPGmjOtkWmRHDQ2WkF3xOdA3Ezp8eG72Ga0GhRyPP
Uuqr8MuFaRoX1/EfNVlvQxkt3NTd5S0rDWURtdsqSj2eAfbUJE0v1aA2PhZbP4vnyMDxtQui31tm
hoa2TurXWtOvjgrQ3S4cj3B6u/3MccbrjnmfkqQy9vmHbgIY0GZxUv2g8BXFyRkBzEqXHtgpjlu0
Z5WFIYIALA6MjzzWH/Qcd07rvekwz0EryaZ88rnBTTGxdo3zwMzuq8HZwvpXj5g3H3Wj/nIb7cNv
SESR+SL39EXuuocIkK7Tf/oihaTXcGBgsfh29JpHxTsh7SeM9ae0MdObNHixvQd4EjEGg2pdddYW
HsPRyot90fWkEPcubgeby35M67vcJErIGH9EzyUnS/05G+hPxfZcAeeLQhovTaMe09he1pp7Gigm
ssJ+6U1S0sC0+0V3amNMKMlrq0XvCKoQ/MX37Zyz4OqH0cpJE3KzdasNN4gnVqnd3nPDgMODLl8j
JA+gyk5zhosTV7dpGqxrs9zomBUjDhYm6SjC9e6jKNhGlrH2xXjEOnYMHCxW7WVgoofhs5CEYYCZ
rYU23xY3soPDE5f0ELR6r1lvknGROCtBNUJzDBpm2OMIIt6rRINXJIAs4zb4qoS/KjuLLAZEjhx4
AZYMIKColsqk2xgqg/HYxld0jpc0reeEPrKwtAEiQfRUBEAmfQUxJI6yGQZxN2YVd7dYe6jYNgnh
Ko5jJXalbq5yQz5NBauapPV1Fuqragy2ueGcGsItovIutgk0qYvstQZjKSNGSXg5J8u6EdAJ+lG/
9sgvStRuoVM9u0N+V5oVptmISLUUyb2ZwEa1RrApWt9vfHRquUUuFyPDlu6EHtEiHIq+WWtN/Wbk
zh16sikzTlmYnNMmReyF9bnpz1mnnVMbXpmBRy/maDSUUKUerT5/zJxiP8ru0JrRYjT826jOXtyR
JMHUIIB0wEVJdMHE0K33BJPyMsJCHHEkyu3lOCAonQu90pvwnKErdDYNNxMHSqpwwLkzn/Vxmwl5
KNPmJSCTEWewP1hX22TSJ7OXICXRLdtHFjsupz/dHQjKJe/UrW5b88VIWspka1+zRkxyS0vb20VB
9aJ30QOD/8pao6hcdIM80no8TUg6eVj1U0N5XoX1m3L8IwUwlRbTqtpeZJ1zZ1don+aflSECDOhS
ZKMDJyzU7gQzTYlL22+Xkfm78CUYaAonXpUEaZJtfeucaH2v/amFxPltLmIwCsIdn2Ojv+v47Vo2
CmMm+3ZkT5XffuwwohBGhgL0uSqz40C2eQIPtjW7i+MQk1FqBa4KTLJR4N+iFjrMrxem0dfO6Z5c
0bylNejjEjNWkqyJO0VgfhUFbAWl01NzxuqYjV8IWX9ChiCNnrx70mCwCkxm4ZotmabzBGcC4oKa
pp9rRMjM5iLI+NMjpyjHaqnoTe/sa/I+6707g2BnFUXyJhqIedVydO/V/TQTtEYDngYkN9lmCzHU
m9jKko2BpIdONpNsknnstp9WWUF7skqw48HRzqdyRUOFxEy7PXoGcaduhmCUA/p9ZL3Vdn/m5ErB
xAxdyfEumbbSze7zmtlw3E0vVYczUObFWvfniXN21jXntRHwfIcGuIGZfsX1uBvabx+hJDfwp6RD
HG8mpJuUY7LuTZdrw6BvWs6yGi0q95VHX6FVqNUqTvXM6ckMdMSptTBsNR2z47o75qzlXYKbqIkH
jGthp3YWIEktDfUjXWequnxc9iU+nonudp5TY0XUR6ZSPwly4ZugEZvanbplq3n6YeL+6RhURqA5
VpYZuJcGtgYNEG519RSC3OAIv4oLmHP4CkHejdg4BszonAAY+XWNC3k4IVDXqOv7IRdQa5UfLG38
K60DWK0O/AdOBB9TYMWrso6qbdvRMvcJtZCQDm5MFYRHEYzgdkvrIXKI+TBKse4t8+L01rmuMLUh
AX0q3YSwAN9/mLThYnnZk2czj7QbyErm0GqLoCmtTVTE5AclOYoCYVA3A8Ob40gM6QZL1NJgA/v6
CfWxu9BH+Sxyz4SWMGwr9q3Kcl5szaT84agXUstBLfExmJVXW5vxiAWRlqLtqhsfoUXqzwyPmvOU
EhmsmYKZNZKndVlCzWvDkeS9oTkR5yldDMHltvI6ojqST4YM7xVDe+KPW0s+VgWjaFQ0m0zyEqbe
Uhd4CSzuaGO8NkPbOYDAoRKaZzi+y2EcNtMtTQOAVQFGZD+P3oMi5QpO261tmISgycLaxgl2M8Ry
WzMpFVGl+rLx8vEQjS1Z5wFzY7cGL+JF3pvdU576YYF3q65sALecOQeWEr4sgbCss6ihsMVgubsR
nZNiHI5njss3Xlno6W5NKhkPr4JsWyTOJaiGn1QptrtnzNOcAECFJ+ajFllPeYDrG9P7fT2v5Kpi
LNIoIH6jAU8zyRWYbAVN3UcVmGcEoFRyFcQstmrqccWyPaUtqdMmOk5SupLqEkXmw2DkT8G49K1L
hakVQNq5IHIxNliyNqgyipX+dTTU12StHURkThKUN7nmjVT/2ylPvludDi8kjxaRIQFCTMLjIXsq
evIVNHvctsLaFw3aXGs86v043Bo6J1yrQsPt19UxN5BLm58ERAnrgp/tIxX1olUkudJYZln4mPa8
+sr5Gjlykzy1cm4dFmT+wIAh9M/8QkYZ8fwgEypwYBEoFdqbBNNllkpwKjDpfROnk3WbcgGnriCg
NKJ5rGF4lg+d1b16GCYCbO8Y17aWY28d33j0QtRYQjO2bNngB9GtoGBF+SqajYA+6fXDF8cqRldt
8u6A2opz+Ct9QqKpHmevBqxsBcWq12eRQPil90i5xvLejwhLq8ZjhGFg4WWAiQasQ6p/MkMOJVKS
Z10/6j27j1t9avmz2VnB1mPnrRuwHhZXMi1pDUIQTiVWY4Bxg1/2xlCcLkrcoPZsKPNMstCFhkhD
39VRcbUBYdMEAcY5nBhyPTt0C7H2DN9BUN1Bjk56dWWGsih1b6VrWKbHqbr3B7I60hbmFPkdUXCX
t8nebrzi0DOZp8PccUoMSzbxNFsKv7kt0JSN+cAoxKm2NKe/nIZwLwLmOSUBIsAz4vbgVxxxLLvk
3ae+v7U8fPjkLw5dSTJLzw8ztoPTfycOVAiveUG2c240EEZBmtz75K45oM6zb9TN3GGpG62Gdrq0
9zI1jprrLIU557lOKMHH9lQZLlbCadwk1fBuWDrcpVFC7QnbRaGTdut06r5GSIaZ9d0cOGq5OmLU
Wc/dTeCJq/7o9x2q9Kreu7oxEP9YfGuo4kdmitUkTlhp7sJGvrqd++g5yXqySTjAjg/cvqcYqerl
oKUXsIQ4KKvmySeU2Yi6dfnop8M5krB43ArqyTSLaIb8O8kglAzZpcvItDEaprKWfyMbo+YZRhqs
xdBKLadGlaHLbvf7xq1iQDD/+aE2f/hPn/unD//p236/448fQIZjPJqMnlJFKerch1FurBDhuxCg
OhJrZvmtO+ttM2YFjJinaxZ5BHvNCkYxv/l97+9v/h8+NzA8AcBBW0T2Ybz99dSNsI8WyAKg/mdZ
sVOTl//x5vdDV8pmK4lc1dsOiMEsUU30nB+gBlR4dpCCnfAKDPy/7sJf16A1INZe/r5bpBLN7O+7
U2OcPUsRn6xCbsq/PsDfN9qsf/7jvdpjsXoIqxKXQOqi3Cq75fH+Psw/3v11Gv5+XMwI0Z6WhSyI
saSEA3Dp5xVJmf2fb34/9/vh7xek8jte9//8cj2/J5M4Af5poTOyEKbSs+STRQZApGuYaAI6ZoI2
oyQFG5veozCIg3LHOLXc/b739ze/n0u1Utu6Lb7w7uJpPWotndS3CiGTp+KD8mnHSTP8mBjfAD6J
8UI3QUOekp8trE3swgNLab4lOrc4VdOrEj2YFtVzSuUNjLZtUuflvjDGceG62nKcuE2aNnGF6VCR
nxob3tZX2bkLC8Tf1rgxKp2b69hhih+KpbTJAci4fgabPDyfTZDT8k0+2M96NyYAMuNjNNn5Sabk
N4u6G5dT7sZr30FeF//okjC+QVk7t+1nO/F0VVEf74TlNfsgJ1ZzLD+qKCg3XebFnK3BqvTZqS6L
9tRYpcsdFUZ/wh2f5vwyhzkj4c3cDhC7lpPIgcLGvJg54KQVZp6ImlSyVSmtBlmULrCnp3Q+hL7V
ev3O7I361NnV0chRjUw5KjUxkU/GyenR8ZLkqOOY94mMPXUCjuzY+Fz9YGw8zTljCvmRaYxnQkwt
nEO82QCIKsAMaxY2zpFBbaVhegccJVRA5sLThjfDpY2iCvFdiyY9ZqhRo4nhCxEJjeT/kRo8ugWk
FhuxS/s3gAPUu/V7P6A+xxiZnbV6ys5T+JO3Nh69auoWiu5i1OkxalVeFbv2KHF1QpvjOM1OwBrT
k649MF0ajvaEqDMoEkYqtNuyifDxzqj6G87n8pjQkT7OZiM/zK7CLyWtrHI8OBtX6T8mLYKJERvs
DhTVmSC1i05esxjZmChV04kQa44S9AHSpVFw3MQTdDIGBsKZC5ZqfiTMnjSmc5Q3hg4MwZOqXQOS
5VVpByDzRUrehe8mp7gTL+x3+oY23QMFCGknvIhMlFCaMFBJmcnxp4KMlRWXjrn8/dwfX/79ip1K
VMgtEbRqP4WbrMDImvbps+mqr9aZDnlaUrtG+b1VYfqzgFgFzi7SvMeBEGRteHdK81tvo4cx9Y9x
Cs2QsOZ+MB7CBlV2YxlPuRnDqnaLNyngExsTXdlyApretfs0MReWph/shkrRcPpDzgBmo8nbskx2
hQl8KaPOi8pVGxA0EkLDQE8MXlGHi5bL7tnKxaaLoZIkusDeDZXaDXAPOh51qtTca+knBPiF2IQz
1TFBMboHl71KG9RdH/rMk/rxUho1YAGx43iLWB6okWrsp97rjwpcUw8eqXI4eMIZuxgp0hmjQprK
aJuyZACkgNnkpo8g/NhmcU7lsWGM2pmLzoWyWMXhfRGSqtLStgJDRWRqFgNGcovPvqQIk6n+1hbF
OpWpu+xzs1sgJP21THuT+WNztrspDSudbVNXL+TOPw5ksds+kRDUDoZz8Try1Vw7XGmCHKo+ngjD
SbuX1jGv1nSdApZNUPmXVhPJIXLRbCTkDgnydYsuJ+U+JF+XGOGU6Omwh5Y0lTkRS9oz0BjghEHG
bJfw98qe3j1QqBxcq6syLDxTVxsXRl49uA0K9Uhmj2NFVM9oHsrSAIkKeEgZwbZook/LuPQdDtVQ
MbPIVfOWofjAoz6uRsnRrx2+swJXUcWE5KINgVwULSM1XWA7zVem4xebyfeAyXLOQwMSwTLVMYn3
PA3JuB5scdAjKspabFsGYUMGp6QmaKYHEgQoEkelySHHDA0WZT4hzQDOE4T9MSdAiSpuEQJbuU1S
8uRpUGBrSMtv6VsfUiKab5lV6q1JTzJy73FzDpvAFtgMYCPuS/+9Cwzx3No0XOx6l0rpb8N2gBoc
a8+Gdiqpz4ocBYpVlV9JaXCb7nZ5EfwYBvd9qZNXXyUXl+KsE9ANRx+tmAbhVsIqrHIO0NrsbqvY
gYN62s2lZG3q+9FmZCdkCFOmIiKlGuhEhGP9jjONTn1BOKIHg853mZD7Xwpj1F5mGVI1Dj84Vs38
PNBOuBGY86UzlRtOu9m1qotHFFMfcJy/o/bLtGx71QlIjA6Mce671iXlyUqRnsJwQq7HiZ95wPCo
inBcJO6Irt1rmtW7bsMzKmkvN5BKlmPp5qAGh7MRDO2yxHq/KD10gTFG/YP9HmgmNi1OlLzc58I3
7FfPNr7LYDo7YSq2mVMBpBpqgs7TOdjW1ZdTD4HLBbp74wjKZpoeATZXJpqI7NPGI3LaxHCQB8j4
e4+sp3RidTl+eZdw9FxqomL79ZjPVHKE2l9/ii5b43udHjSCvbgjBTvfyE5gZiDs68Z9YFMzizTD
vZF75EC35SZoQGp7SfY9aDGcumjkOMydjZauc4xsJDq5d9CVhZ+uQPnmApqy6wpG5qz9sgO1lKJ6
a0fdXTtFBQezdjemMs5kit9UdnBNAGbegBMTS1f3r8ysN3SG1MmX5EBilNO3UTBnCI1tunELChdl
A/TLkzy9hUC6M832xymnp7TPOn62s7MdcWi9MXpK2nNg1V/+0D2UaA8o1KpF1+vesvL0dRt5mFl9
tSr/nb0zWY4bybbtr1x7c6QBjt7s3TsgoyMjgq3YiBOYRFGAo3X0zdffBZBJUsqqrKrBm70JDA4g
SIkRAbifs/faYUn1GUAMdxvSgJgbEzhhfK8wPsLWmVcLpfNSUAEmhcolbEk0m0H3AfOjyexarWf+
oz8HpcZ/ATSklVveiWzQOGYp5YmAJbUEbbUp8RPxPzutGr9ajx6cLi18AQ6CvM4jgJ7GmNhLnrub
ZKDflOAzO0ae7h3HVFsZveXiJg4wM2aYwnV75hs1JnYat25BcJKM2wDPPHdzajWKN9GtjwJh0nkc
dhdUX9Ltkliv9zAyyjL5nratdm7VJHLWFlKublJAZjMHM5QLvPwEyGeM9CDELVg8DJoNuWE5Mm8m
PEtYib6YJv/DXJ+jmmcStVOVPKpCVQ+btiofXodoTraVBQxpDHprwyKb5uI8+RtDOhYJySDznkMR
edcRqAPoKTiXqY+Ec9mdKgrOWRpmKzM37vPJbegccsmycbuggKbSPjJqMEBEaDT0dF+HSCOieU/O
KcJNZp6N1FP5CuZnupryvapJhJFaBX4umFjaNw7mUOE6xMm1gNQgX7ASG6anMYtybltlvufmvo9y
NyZcSBzU7NhabFulFvS4eLSH5VASkUaAsiQHB20D/O7rTJ6VOGydWvg7L6w3qJnr/bLBAayfDsom
ysNvd8IBheFWDnevPNbP+xRnW0oZZJUOglIV/mrAWduQdxw9IBAbL+eCOCbAo5lCtYeyXOzRlsxR
3Crnc519N0ICGXNSR1vpXbQV3kSVgV+0SjyLiU7wF3JHfQX1jYA0ycfH1lHiyXAg0TgsJP/G+Jll
K58HVKT7nuUJrCMaF/EMXjYGCiaOS3vKGtWe2oLaN3qLokOJrYGhj6mEn5T7TunliuoCGUNhW+7F
0HvbosFPFDM7arOw2uc28BRgPfPdJaQRshx04xyqLrhYT/o5K3fsOV4OFsEdo33iWdR2ll8oqbgB
TCkGs9h38x8BKqm1bWt5LEO/Paukvlr+7THlp/2y10ierXCXKauOcHSDTF5XHd80o3oWkNXOfHq+
qZAVyCn3rCn0AYpgv48sy4c6xnxGm9rLJuMfIPXhUdCCx2pbEStRQ03TO2d+bD+VEBVP6pIE4Cpk
OjcK5xt/6M3Ut+mRtrZaAQwv0AmFGsAV16Oa5Awk5gZhTZxRPyCV6Fey0smkvrZugp653uiXWxkB
W+3qe1Cp2RrizCZTSC67KedTW1Mwd+P45/+3Q+SNbMZ/YYfAwWCIv7NDHGWev9RF84sh4u1Vfxoi
/D8szzRd27Z803AsHX9Z/1I3//1/NN/9Q5ier4PLovNs8Ah6N0RY/h8m5gnbtWyBTBtz2rtBwjL/
sHwUl75h6ohP+Mn/iUOCX/OrQUL3DTw3AvcbTlYD08ZsE/pkAzKjxM8aK9f3kBiKCA+ocrvKJOwa
PuF6BCgT7B0FNyMYIsD+CrupZ55UQRu5X8pYZOFPVqi9/UNH+KzdEe5Qeve9qpr6ZzhaafFtcs1O
+9HFXoBQZaqr88mcCAYeVAeir/Q8x6CWjOchXhWs2UgH47aG1Meu63uJNC1Zx7WK2t1QNiVFsbBi
Fux7aRc8M1saCEt3RCj2KuoI19U8EyQbIhd30xVaQ3lKb4fo0AKMKfbgUJhO6h6zpEtuQIHJgtCz
Bcz5DhgD/5NQooBO8yfd8+h9NYhG5uaW7RQoUG14ciUKPQkJWWuMFzGCk4BWo1HMHiJYvQR2D82s
c7IAiDmyrZ3DmLbQG8AdW2LQ1n1Dkb/mt8WjXhOcauPRz+LUlsY3N6oS6DROQXtFB12BJA5bfXzW
R1lfbYPIurGgiZAJwGqEpD1E9KfmKLAqVkWQfBd1T5Nas/w0OjZhl1GzT12atzvdstJsm00RNgXI
p37wNcdEIXEyzpTw2jbxbo7SQErXD3SDUaDDDccqNvpXLQul/s7svdK85UJf/XCiIboL/T59Bjo5
1ZAvyjpZxVWF0Z+nm82Pss3myYkSEhFNvw8uYMMWrKwC80tuEGUrDTsP12XsTpIMXb2g/NkP4pzu
iHWdOylBRoZeFujIIWzQvy0D9651Fc/TvEP6cu238MFPIy2OwdiLUScSuOK/St6XmSTtykCIpdBN
w2+8mobalmvpjPjEqrJWDt1DAR0e4WcxbqI2wkhzIrWO8OS01LyfttvTFdF8yLqKZmPCWiMrqAGe
uLJyWbB3EvLQPmO5MK4y4egsmsFeemqVOx3wmNavETF2wrW8bQzIy6aBk/KUD/Q6Cy9C1Y5iF8sa
+rXDc12/AKxu0BFVggTAhK7REQYickVtgARyn9s4RHesFTwP8LptQWGCPN5OkJR1xbvSg1iv+wun
bwmTGEtE7qKT58kUao+4YsbbzjXNG6OqCVML0J3VFBOvdHcMD3wDsD82tn1pIF8AZdekkl6ywFJc
YfLv89mwInr5veyccIstysag7ClyOC18BDNxSqihWbvwKdeT58wPdT2v1lHamHurMsqjDEsdMUJu
XmqQ0Fa+1IYvaeXQfZResc/c0j3gCkm2PhhTejYuMK7Sys6wA/S3ThkG5IfYVNtjwoTD1hRnehDa
95TxaHtG+AYu6sl8gVMzfmvrtLqwtM6iI0ETu+8m0D6GkV+rvANhLGoi0KOuvvaKsP3epYY6a3Vp
3kaJDt4+ad3o6KUDF6Ylab9DbzxmoLh2KB2SM2fkqwL+M5mtChiAvZi1cublwa6WYbLT/GpcV5oT
HsIiIDKwJEHnBj2hd1lNcf6UD1a8Lls/pNtfuVsoH8Fc5WxoiwLBmWaILdCaeme1Kr/2Te4u0m2q
o8lHkfjSetpYZKpcdVZAeo8k2gJlADZgqZor4iFaIE/auEnduLuc6PieAY9MuTc4aFlsaV2RW0Pv
246s7CLxtHwVxbH+E8hkflu1WU0djb7PCQ45HXuIzoLSqiftgdlvfaSflM6C5BHYuR4l6iqCV3nt
Y83aAN4l6M+kiRbSXl9nnSLOl8wQxALdbC8iY4i0N77mrdEMN7jbyEoNTPgkMB4xcI6K+Wko8JSk
vY8nC8OuVzNTMbKSKC1Jt+u0t6f8uTVEzCcEnz+FfQxjReWQkmlT1isj0lV4f3ZCokQOsgRls2rw
oicxaqHINM9LaQy7JEVo4GViOGowZnlaQfjwGqQdQUZHPae7/Vz1EE6TCUe5bsbjJqsIJXCFSQKZ
VzgrU/olaASnuvCQPa/6UUV3QZ2OxwiuxloIYJ0wbmAJxHiKfQKXkFnC2SERx0Za7ogVpUUBVdii
BorC/96r23g7eLG9b6KhPGJ30RfI5HWQ6dUFfwOXW3KOrTjpiwLPBVHqsTIcQsUmlrsB0rSxKlm8
i0kRcYaiI6+saAM/Kj8rBZYJw6Fm746KSKJ0bM+jBKJ5lNr9puG+uR6Aba50SKm7yemCY2uE3WY0
SQfkgeCB+7CCjRVOwbZUpHsGKBSODfqmH2nYVxcYojAtujSuAfVmW0/HDqkSVglahmzdI9jhjFaU
hcSbBF3Iq+XadCm8OOMIt13r7V2etfnGRNl30MhcOQPx5T9QQHbuksoTl1rgtrjDQnfb+zG47aax
KIQn2B8nVNUd5PI1IOroVNlUt0rMpT8jSw/3htSTjTZpVNu80YHp3RrguWuLXp1RrkLk2qhzwLxl
o4M3L8PG105TtYq7tr/0NAyUWpt1FwZ3ju0UxMk6dZ0AwxCUaQSQKWpoN8f0MrUbKEdxSPY4tS0Z
mt0pkID4vKtVfVR+KleZAdksgjizGnxwsVTQ+DggZEA2nvYTsFj6gDxw9XXp+lRcnK5Y21i8ztq4
J8ODYvmpS4EAHiLKMMQq3mlmzRnP9BhXA7TelScrZM8xcjAnR8WkYr3dRn02P0D6Yj/yvKNVotus
FLFH9VkcsiIMCDKPJ5/esw1Pgio+z9BKTw9ybNsbtKraqZ1NZMShFztrRolVxx5420uEPmHFbaY2
fW3nAgdaY5qj7Jk77RZ1Y+cjREvqb0Wl8HHqHTEQLK4ItB9aaMhaqaLrzkkVqSpkp5wESGMfFPx7
cFzkPVhp3EN9wI/rruKw7zH2JXUdHAdpNQbJDGHabiKDZIzdYAz9dED6DxMPFZLTfCHOSkWQFNoK
MFml+iMPdQJ4TSNiEgeXliD4rMR9s4ktbCviJK+60Q4UnqFWG/VD63rW93DqLALgVv9PVkFYpC++
ZS/1/53d5s9YayoZRs3//DqsX8cwKlbfmm+/DNbLyuS6fanGm5e6TXnpK81ivvLfPflfL5/WN8+I
Zpv5p4WyyD9bt4X1t2bvu1w2Lz/+67b51rzUf3nd2/rGcf7wAWdgs6ZuB4eH5cXr8sZwBQsVC/u1
awsqrI7/vrpxDTzelmtSx/EM8eH9Nrw/fFPYdOYN4Rq+K9z/ZGljGjPB4INwYDnYUYXuO8h1AByY
3uIN/7S0wdJT5QazrJfSLI52rpt3Q5mKlYow8RidI+56C6VpNkF7Ws7qHrrW5ayocvP1bJpi+/qn
r/24+B+91vC/ybCIVmGnyv2ygfVcIit8H/vDWO7defPbsTic1J8XavXByZthF1pTdfjYQCD6PJRk
IuwRuPj01x5ClWYH0/FDvqoMwdrp677Hyyqc0noQbvMjyVGKhsMEwCICaVPFG1LXxidboZJsDP+h
gw2OzaUh7keHm7dKIWTvRyZkwBfZc5Qf7HMiokhmeB8nAQCljvoU+Vvh2nJZWDW4Xgml7SdjP8Aw
LTdAA2jpzOPIwSCCPvq7SuBwjvi0D/j0oMjMmygY3FM61tbpbyeW4bJxJHHWiUrgZSy7aueHfXJY
zgFs09ZhNMQYMMZugxbTI6q1mtM7A+8imvd4oJOiBxWZkJttUZv1va+X2lWTwiZKNCIKWKIWF928
4RHFxi3HE0xsuFCbPmwR6mZOtlLUl7Zm01wYIdE+sMKsW6OQ9RozeLiphsq+jUJuYlRB78qMVGc9
0u3uhuVdfU7urevY9U2rp80N/4+OHCgpX48tJ+bvCki2ODxbhs4kwpu/e9Hyg1K725lVUZyxqsNY
a8t23Pde8nmzHFPCpZT3fmI51lnq7u0992hVx92OSm16iVUyuqXSaG9ri7gZ5H3R7VCPBFL0NBZi
gSK5pPS8NwzRniu373aegV7KHmJnnXtTcSMGzzy1aao/JCkduH7wOwq94F+BnqXgoPCiLnvp+17d
a/L12MeeawqehGnkkHZXScCiub31IwoRp8uYSj9F0cwPd50xAo2cEKlpdR/dukPC86/qMD0Punej
apSHHS6oHxFRZU0ZZU9NMBqkxmryyDQ6OISIMFYBk5FN0VJZzRSlf8T4Oks7nxIz3e/iIhqj4oJq
ZHExzpvSRV03+JXaLCcq9BEUG+YzWgT1xivVs9sOxzJInwSFWmY4PmD3eZiTJQkHApz6udkWT3w9
+Q+9D6vcqq7r6QwvdrafbECpJxZm1X2cQ+NbNUlBu60H0r4cfD0f18Z3Z86SoEcl10WkkWXRaTFO
b+2ZoshwTNzAJM8WW0/sptN9l/azz0Qi1kBrR8S0YaNThsc2XvmTPbxucnqMgy8/HwnRVhZlNW0D
7PlXA23lwRLjNnVDeV3g7qatVmXP6El2Q9wOD/R+Lty8RMrH3WPZcNcL9vZ8H1mG2XIz+RjzBl4G
ExBbtzLiQ9MZ2RERuLvicTM9hshtqaM7PyI53WI5lQ+Z5/dr3QaCUExVdpQ+U//lUrKwDrGVFQ+f
Cn1XfwVHGcav4CgIJTqCRCghlu84PLBmcMrnwplrZLKNnMh7wSaYnsklRUbMCh1thqg1iSBVZtn9
ffz7pZ/Gf9n9/bX1OCXQIwZrbZmTftfiDyrtcbjMpIzvwMcGiFNO0agykZ7f5mXD7MriHpYlhzwl
nmt5+0URmXOhyLzw5lcMGm2g5bqPl72/4uO4jWzDJDnm3/odZV4dy7zPb8c5prYml/Naiqo6BJi0
VrbTqG9kJZyHgxneAzkHOIYDGWaYp751cB3C5FuNb4e8sgKcRZrU95qWITwkRmBqbodwyq9wXdo3
WdQew9Gduz52xIrHsdaG27SPOSwLlHe4sLNZQF2FrgH0D3kmq/joqQvw+2S6Phy63BtvaXhfufPx
2pu5JNkEMFfa+cMEamM53vqxuyGaR2xZhUZPRnNJI8F9DMZc23VtBVRuPhxi1mliJamUec2+YUFP
OTKUT6aIX+ei/xRbZsDB+XVuQ1/R5I7HGshkhsNH8ddP3xSb9LN1R/6IDfKAkN2TAa4n05OlTw7L
ecGcQQXmTTt5PMqL8UlPfYdciaY+UP8yb6JQexj5wm6MnoiTMQ2SQ2XqyQH99dveckzzsqskp/H9
2/Hl2qF1sGYu132cjp3yqjIr/uL/4Mctx/Q63lLSvXbnMESghP2BaAr7wAIRYFcxhY+NE1+685fb
DuyrkpL6w3KpiKy3S6n5fLqUIFH3R6GZV2SkGg9OMBYIiIxoVaGOxZ6pWdqkcooo/RlfyZkHwxJv
3tNTi85eCFv6de/Xs79fpw1yg6eKV/x6XeHVRENWLbx0GMUHbZw+b3xlnMXmrIj99fjHtUmg9MMy
dOzi0AwZ1ulkBOb2ccnHa5djNhou0afUPeaXLieX47+/LPP1Gy0RYEaKZAN0fPzCw5NEXs+oHp0R
m5hEyfc9VM1xSsIIzBlKHCk1dPQZKtbG9qsbFODVqWbndwb0yUsR6eLufTT5oXknZXknuiwG18Bo
PreMBE+qjyv/rddN8294/ykfvy/kNyyj93Mfv28+9zF6/5fh43TPEiXbExIGqPep0DpFGVNg+bHC
43Js2fvYJMuJMLVOUXO8XfePLo6GINj9/XNkIZt9WqSwdjLnZZIQti58jzrMr19kCsSFy6fX+6GF
uA20E5tV7XpZf0DATVuhfVkGNG97Ali+KHTpt3L81mXunpJ2eKTayHzifagCnfkEBYfXs74kg9MP
R7JMtB3II3Ewcc7vaqWLgz3v0VV421uOfZwtVKBtP65b9nrZ3xgQiQ9kwDJ7pbNByamqL6lAv22W
E0XrDywn/jy2XAIWgnnNfEIt5rxqfh04xrcfs1y9XOgnoMr//m/sur/eLOe/sWl5rAEpcfrzwvLX
v/EQSU1Elan9kLF+26BXuAaEGsPpQcqy3DWZdj23ueldM72kZ/x+3OM4IOO3490EKasoxThP054H
V/qfrl+Om6H7nAbfZOXf+E06tfirM4Kc3u8Mr3vzMX2qS1CFjoWLoda5cL5BLKeXzfKNXvaWC5mB
gIcwZ6bCcvD1h6MYQV1AwWmlwZq/LVM6GHnn53uULTauV1PfEgMnV8tQz730ujHQHc0ni3lDgh7U
FvL59tJ+gpeEaWy094T91pe96BVOuSR7LnmL4sAZnjKWIuuPKxz7B4E2dec5xHEjIG0Mhw/ex1iZ
/2LG5fz1XaSJwvqQ9CZs7Kzpf30XQ7uTmj5E5g87J2sZ8rNBBPWfG6eW/BWXMVVFZocqXJvEKIBA
5pLlUEl7BRRkZ64nAk/m3HrrIiGtmgCp+miRp3oB1ObtuKSjD0CJ2LjfTiyvGnyU4JWQ66b1iXgp
JummF5Rc57Cw7LEcpHFmF3Z9WQ9tfWnOe/Nx0ubG3eu1lFRhf5CXi/1E3KE59q9cV+4rMpTuzAQg
2Xyu1L1P5+p5ZFn9l6JIx3UhNCImexXvlz10DW976fvex9mPvbB3kfGIutr+/TeMPtdvXzHTdRwB
t1HYQhd0vH97cyaza0tMGNm9M+DSv7cMD39mFKNrxFnSdpAWNMcM9lFXXkdhaG2X0XK8yVqXrKb5
7DJmQQkEgr/Eru9pEY1ODNMsslB2uQIHDiHW9ZnZ2cNNWdLuK5yWQmY63iyHKFJ2mzlQfbUMlxMW
dB3kgdz55he5rE8PJD7cLaNlMwSGor4BdqHjqbeOBUt3d6rdbdEG03qI+SQXXjz7+pv0YPOpeRgk
LVcP4j0fJlq3sQv+h5DnZmtpYFoElMu5ueMegT4gWW0T6R1lU4BYq/ZhS76KnYXZNgY2f2khmn7d
KHqhGCrs9NOJaL5keYU7v2K5OFfOdzThM5lGUSLqZjUNqaQA0d73quXMMjaBBnkU7t3nQfnMeeYL
yay6aHTnKrV8BMpjHh2XvY/Ncgxq8jRBj1sOF8H0+dIGdfe+VpitIy+PzlkEafchLjiLe8vlMmqb
y9QqsJ6LILvWySW35mtEGw17EJTEL9qtds86XW6duFwDTnS6G9ag+Q2w+Pi65g2hY2ffajGbMuqR
FuKv3i/HMuWjHMrGbRCrbq/NCijinbu9nwpPnXyMl72Pa7z56mVIZ/8i8hNqNDSPOl3zvBmEp59H
gbojTAlkr1HnV8ueBZiMbDefydaouC7060/X2QVFkFqLgbgNhnVpSJt+EB2ktTkPl43ehPZlbqnr
+YZLxoCNd63pkuBYdQHi6l8ui0k+oAc3F4hmYd8+qavoctmgtoLLNF4tg8nl20QsOuEfrZjO8qnP
rJPljCs9aFgWmJhliM0z3ZNQfpRSj28GcDFp0adXy4gorOyAXZcZHOeWTZb65WaixECU65/HLEVE
RqvoVKBlOObV+KOe/ZeJo7xlRKixeRdr06dR9OeInre4S5Lg0zkUemJFMZUWsHKmcztC3rbsNUQw
vO4txyhFmiegyJijtgQVuraH+aUwAn3t4ElO0S7P+zgewcrHCEvdqBNnXjmOZwMJngfhBZSktDG4
aHvSZjWmjjdFpuTKyqPmLrfBd6Omir8OnXyJPS1+tnODj/MAPjtGUGt1ciRLfZbWw1FHt5W2hwyp
wHcnqn8GTuM95n5Bf0QZ2V1BoYQYQNbjf39D/UvxGs0Qshwx31S5mXL6N11OguM3RxTv3kUNGujX
grRqy9MUXPX5a0Fao1irdD09fy1mz2eR772d1Y307ezHa5ezwh6wZBbqevgHr19+3PKCSPCQtatK
jPu8RCyYN9B3fpsUI02Q/YnXoRsEz2KMey/2+4MlJPRl2fZ3RKNW2G2d/s4C/9y2sFQ0cQlpUj1M
HgHeg4vPaRkGw6CvvdAcZw6lenBCl5kOmh/aP0bxYNvo8McSW7wNTClsInxZHmkmdiecu3aCBDTX
mkg9BDPKM/827m0byp5ebsMmdu9oV99IqgW7kA75DhzCuV4X+Ve6ffqKFh9IODMX+wgdFt1dzPhZ
7dwvC9D3S7MavtJyKSpTStfzpZ4/PBS90lYUDd2j5VGZXxkp5YO4aPeNH813fsKvj4KK39FsQCiJ
bLpx+FICIkFXHw3OV1Oh5/azYIIAinJBOU53N7isQ7CpgryMSbEq0Wte61oDZqCMrMs817pNj9/7
IqgU6Q2t1Rxwd7s7oQ3+ue+52bmpkcoEMlLfe2VZ7EaHehiCBrltB+VeqNjW1o43TlcCkROm9r7F
zFfAF5Ve82WWKJzmIu/vuXGZaDAH41GSrw3Votee3Gl65H9SPTMBOLpT6b7YfbaxAIach4HV7cqe
/04HLeByLMbyOlfld3JSjK8zB3RVh0Z5ntTUAg3A5ctxAjnAZRVZv6FprX9FFrWLUi/60reXA1/u
s8kf452iW0CxgPioiMTTZwumYFQm7cuIuP6kdVp1J4MU4CuW832DSuvohXa2TkHnPCS9c9/7xK1q
SbxpW9vaoLJCYCNlcopUvb3JZt+62erd3o1HYHlJCK+sitRtncXcLiMz+26XUOUQtKF+lumpmyhv
XzogI5fNMnSo4jMHsSNExZwwXIx7J8suzXt2l4ted/355WaD6jiRn37McrEnG+C5epGeCc2nI9yj
FQh0Kc5bomU3iN+hQ2Xw72rNyl/M6Gs/RdMzkmUYAlWuX4uSNi8OcW9nAT260iK4oWHplt/rsMKW
xGtysAWt0Is7lQEQaPno7fHo9EfNyN2VgTEBWk2l81iMs3PuhrdymX3MG3OepSzHq3a6Dd8PfRyv
J+N2GQEOAb2SonhafsY/Pbb8kOU3DF1KjgBYTUd69oq1XPgF2Gd90WAuElocfVkOOXZzXifGCBiC
Q56Pv8YmGna7nIzRY5xbs+loGfpoo27B7VqkZSPTG7o1FaYLM52aSweq2G0TyX2YkgYsDHBPpWGb
684bxke6BzFSLr++LDEQ3Io2/HRZO3Y/psx/MBN011jCjpnfg58Rs+x3sMe3zTLMkpH3z7Zz3G2O
CYWhCK9iMHp2oAUkBXAIqcSTqfvN27HJ4Yse6ACplrPMMtT+758nQtBu/dwM9VgzeYKOkWPz5TQM
fQZlf2qGlmQiTUWcizuvicxSbbjXgoucvK3T2uK6nB/k+H23VC7fRvO5j9F8brmymR/rwy9X/vV1
y5X1/DPff8P762SiVdu+yqeToIOAdxLMHk7HP+h1Zx8HzxkvliPLZkzVuNVioCG/najRip5x15dw
mz2A0n6Vo4Oxg2Pp2/ENX/DiAvrLbhktG6uW9pYbBTZsO0JcQYBNe9r53rgF3An00SXTIWn9S5eQ
vHNpxteS/N3L5dCyp8m6W7Uh2raPE4YNwCLPwvEi9uu1lU3iCgSjfTtmRJyRM1duJ5pUt5ER63vm
D3BYMvEdEEP6hcTWlwnJ1l1ldP1mzEmXMwKSfHD4RytiBWu4iz10wYHen0mV2wVjeZuoHBmVUzyg
DokPdkudZBkOXim4a9kwLYdcPSAigkJhEMOJ3VVLc7KdfKB4Bd5UvuY9ptqwWk9GbV2k5G2eMZVo
1l1GHXg7TtM3WxT9yZh0zTq0pXfXKnFjhmP2nHUOssEirm6dSXd20BZ4uP71CtBjxaoJDAHtSxmb
SREV74gsO8YZ+NkM8eE9z7If5dAHL0J8bZu2vkoprls70LsgZy1FOoub2ld9WhjncUUUA74A+1FH
7xoNdvZsaMBLliv41+vnc/Vs7RLfM4Ol69MI1NWpo9T42MPEPk0r8ABCSfk4knOsef0+WKYpQdSG
KGSGw6CHJRJ9shwbraYkWsc2zete/AwNizQtN/leURonBc8PHjwFqJFJafJl7KRBMp/Sr1JJVAlB
gN0R+/m4GxpdnI+yiwiusYtd4RXesfCClNwsumK8Y/QlTXqNY5g59YY5+HQ0yxEfoCjMs1DXxsdk
4BmgBv8OrG51HCoSN5fjFqrdlRkNXDbfuIYSLdH7ZXqC7LSZ72DaCFOraOy3yxJs3Vni/+TRnjxY
/AnpI1ZfQzp+6xRWGuaLsrpIjQQtEJXG7wbN91B3nqWuF6cTUthLB+/c+RLdqRxRPiRFdpE5ifOc
pelLrvXVF7cs1b+a+tq/dda4VSFut4SBnkS3LSo+v96qmiExXOxj451uZ/5NZd17ZsuNl47xud2R
/pmkSfk1Iw37xNGgTHZ9aV4PwqC7zPEEtWw39riUMT6ZakjOloXIMpTApT4Nl7NO0exLqa79yUsP
gSGx8FSDukkrDMsD1Y6vZjZdy1aRAOB7Z8p2y5+1AzNiTL0HjQrc6Zyhdha38mfT1PoeQwY+FYi3
T5hNb2pEM7fVfDxiTbkKLXN86g5lHBSXeM7eVv5FMumbfiJndFnvL3UBY5iGoxTIHp3UtZqtXejE
Cdqk9BG3xcyS3ol7HAE8bzuF1mbn9sbKb4LugGEmZIKkD/1hGQdh0R/CwQbtGgzx7yeWSxxItMy2
5wsxog3rzBvuGsvB2RvX10sHmkZPepgPaTHS2ki5KV1Wr8ePI/SjBxQP2Oy8GJqZWbSJhx8NHQQp
Qvun65U3ceBpj/TUAGHGlXE10a/h/m/E5x8vl0Hx9nL+cq8vxztj/axkdzOZY3jZWgG8Ajnkl3WE
q64InfyxqpCzIdvMtoiYwYu5ztc2QPEsy0ne+lQ1l8Ojn3s7+oeoXOYX5SOrP0tUwcGK9OYBna9l
Btmjj/tgPzpRdboMB228pW10Gc+amLwKLghzheuLin/fG9iSl+OkcF8GRl1+MRtg8P5knOip2lhN
wxScmfyhHvvPm49jutv0a6uAQ75c8nFiGbae3ZMACvw57+txNYgsvfbLHEN02+g8KGW3nQP8DmE5
FmcJ08LzrA3yvckXdGfGbUubPAPeEXbepR0Tfzhm8XCTpj5uNC+v7xKy30FlGe2jHpFvkcUjabDw
dZpIFS+VgsOaBKiuJ3vr2SG6QnOEYZaEkHDhfRJ46jbPbShvTQxH8c+uspiuzr2foU7OVdAm1/o8
KjxJ2rKTXC/nMkbLOXPuC72fM+d+0l9f5ydVhCUTwtwip/EtTIJB4Uc7bAb2LeVhczYOdwRnUcJu
MIRurD5V6JT4RLa3uEUBsIfYUtiJgkJ+pRZicKMYkouUMLtzHXXHJouFe+tV6Lsl6oSX2Dnl2+/+
QMlOIqjINWzdU7EFqCAxiKIYAt+SrUqRjl+LMsSTmRJkoCfkLVHJO6HwGf4krAZ4g/lTU81XiNjG
g9smCk9YO11iAYWVawp1ZgattUm0FO9anM4RILWxNytDHnWi89bUtpMHs0/vaYW1L4S7bdrEir6N
Ca1r5YzRlRUP3GnKPNqFVWdeu1ESsSwW9ne3f2LKHI9gusz+KIcxmUlzqsfUbZ/2eTQclxOU+t72
LIO0x8bG26+PtnPV9c3XSvnDY+eN48bNcXpbqEMfGwNmdKv5X8a0Lw+2V8hTvbHkY1vE2srk47Fb
hv5UHds67G/g7TXXPWgrMV+FGzjdQVtFlzEPKd5R+dSi59zu2wsr5m1IlBmu1DxjQwCa3EwS9zSy
CrFbji2bsQUCgOrqchm5uSt3VRptvaIw92ky2Od56PpbS9XcGXR8sbXRzuBmchD0quufmlBdx3w6
iF9DAJ4kBJHkMQxEswu/k6NH3yWUUDuni9eJgZY8c6O+DxrLfPhf2s5rOXIca7dPxAh6c5veSkrZ
Ut8wytJ7z6f/F5HqoiZnuqcnTpyLYhDABpjKSpLAxmfyWhl3TZL6a1F0nLZZShJ32rWVP6tLPfPu
7+fp5r+9+0yNXX3+X5C5ceBl3eTRlW5kl8AspOfOQboudTWoNcXY3stdEh0q2Lqb0PazZxfuD4+x
xPqRS+oStVFUDH/HYnrR7IfojmkB4UGePucFYgl5pplzOPyOj6FjCcT0NXYaGm0l4BouipvXvYp0
nPw74vhYk/H9WdYKMnxZ9EddoagV1GH6oEelustYd+w8KBEPnj2lQaXM+wPtlqPHpFx0ajsrIguK
/9YoIaYwPQlyIwmeJ/kKsUPsg/l6jlDRIl330fa7NETjbdvUr3Yq678gK7R/Xyixj6axGSubGv/0
W1wP6RtXN/PeetZUCbviZojyt9hwFxCVo21XwNm1ZVDOC3FaNuiU1tPh2oKaA068ohxXAzSZwV56
iQF71BzPqu0YxzxJzaM4K3+f/adi10GIKUA/6zt2ryY/vkn+M0O2ykK5cYN8R3NUJHg1NWjtdcXO
Jy5GiOdNq6CfSX5iV9n4ITolUkAnCxKJrLHmF52qyOO29G3MvsDHe0Z8r6q5/6PpurUNixQdRS8D
1m+kP4M++2qhw/3FUbD6CTXZeJQHBGWzKDDPdahLO2TT5D00Yv9sDEYGj6WTDo6vv/ouWbK4UcoT
KTrn6ExJGHgE3XOaANiW2an66aKWUev8QDKyuuzMhC9d5BjrwAEnJDqRCEfMY+rEsrX43WlQMven
VYJWKyHpXjuF05WmZdP1Sq4qdc+ya7JFYgfxttUnZ4Zq9IPXsfa+KviBYEOOZNqYhw6TXbKMqInj
wdb33k6fcpCFJmcLA+Psaw4ShNViWm++5LGBrlskryVJMb/k7a8qboc/6qbuNyX5lJ1thNZUDcsl
e/D06AtqJi4IwaHcI4b8BpIXdtxUJQ6i6CRYUcJBOt3U65WKFTE0QDwlHqNGGyAggwFmB6Q8ibP5
IOoiUMS7KD3xhLJb1m3yUxpBgxtj1zgpE6TZwtJjoaKHe1In/LNoHRoZXxbnySv7aq8mkYYFhbNh
k858knvLv5R+9xSrPZtgOhoNSgJzSRpVDVIFkJgsL9NdR/59Je5axR7SnTPYUPLENGBqxcl47yrD
1sjrX8a0NOtdGcyNFJpUUZRC5Vx0ivXoZj+0wZJOFSIaZzHB9ZVNYMnF+TrnVW2zRvUNgZAVyWmm
MxEAx04OARBW/ouYkrHKxK6o8v1THvrJkzGGn+tHVn19aiRPU7zRJM67rp7iQbPPSS2nL1Hjr+H2
8YmCJN8z9bdXndbKiLQZ/AckPqbYqCmf68jPXqQaDtkUO6RNvke9Il12kdo8Db2fb3H9Cjdio9CN
Em2RRLpzivjK3tLwIZeV4RU3pOfrvH0skHUaNUneMDe2DonbSGe7hSXhhnXxxaijB2/KdbZhfjCx
SHrvoj5caczL7gs3cPcod1TbwHP0xziN1YWdS+MPVMH1qPqVurLxnmaPJIMzFAP+PJGk25rPTSky
IKgPf4pJC0S65DR6FVsOgaVOe0QW6dbp55RWbBmpgeJtRGtb7msUU7+hpo9CQfLd5b9z6cRZfRej
s3ZqjCwAflhZ7w1STVVcK9+TSRbdQaT4EjNJ2vM/bG/ioHNekrp9FhHQPFmwBvFLncfFtrHTYK/E
TfHYTMk3EWHJ8jZHCP+c80xb1dOWezkdOhnTFNlPlBXaOwPrejOk0jKxgkU45yXpgztNjYsH8fLJ
KNEhfxC/26ltLtWa96n0u5/r8kP8+7e/I1v//v4HzK2x86OwUffvUBXNkCrJk/vheXQOpaR0zT5I
4Dk7jt6uWnzLj8lQmUdx5jUuCyBdhZkUVq606OrW3TTw3Q5t2KGeSW7iWOjAdFNffo6sCA1gHlXb
Qa9DiHopWeEJg6P5asU6B7BODa0zLXJQYGBOkO+I1VdLd15TO1KxLaIke4K39hxBcH5QzNQ98NxG
4zm1jPehzX5YqE5fcqeS7qKx7ReJ0al3gyOxKxX1F79uq2+gNX8YkDXeSzJrCztqh7dQa4Il9iUP
0eB1d1lo5GsMBLK70rFcJPu7ag+1Z5GwhlwPTdE+9ao8nuKg+UMZ1fZpKFJ1iU+TtzEddhVy3nU/
cAxaaHx3u0gJpV3h1t+GEigkcglYpaAFuuoUp/yqcLenam696YPubi3dTLdmkTcX38zPsTuo73EC
xWvaV5LR9luiH+8/WGFxgV8e7vs+MI9uahjXA69PL/8KX5F5JnwnNlWC9he0JxkETh8Uzhc/c8Ga
a3J5tK0B60o+4pKUwYBYEkL3JbLlkEgbD5O+wt7AImbzwXZ8QDVNZD3arnyvKc34VfEqnJhztJJc
K89Z8AybTLbffCNtv9k2cnYFLguCm7c1S1lZ8gTo3hwTzW74g+13zxi2pVcgh9doz22qO7+MVrqw
KN7V7M6vBlhgZP4Qia6VetElvr2N9No5Zn3V70xbOrhjlq6VwTmOcQVZ1In1tzFtUIALNHOTuQ0r
8LS+V3ObPFo6BN+aqHuw2Wz9yZYTORvLWXqub+OmW9cIN1YHpzX8OwISGdOb1r9Lh7E9REN86j0/
vIhDUcjKUYo09EmpiiSpXAaJbaxzI1PwuBgUBGXzL72dgxNN82e4o89K6cT34Ihk3KCQWvMU604N
YfANRvkAqDM95UkYsoT7GcpNeoKM9uiE/bD3rMnOpgwy/SSRgHbWo28m751J1jhv5HIjitJg3ts5
y0N4191dY2KH4klp+q5LkDQn9upRdZqzUjf2fgZ++Q5wrwLYUpT73jYZug9AmAByRSQxSddMIVdg
l1/9IVlZukKV4IWdkfS+iMMXZifV3dCH3Eljpxy6rmpfZQzdFqYMx58kyQ/eu90lsVvt3PfWzoh1
iJsgA0no6f5FNMoo7lyQT7cO+Rh9Y4+RiE5BntcJgI1dywGkkMWASPfC7bEFysksvzKNwTnKwp9E
FLH2dHCUx0ojhaK0CZx8WHZ1hV95Y2rp8Xpq6Q3LJGZc9rKbaiOPF5SNbqXf3eWd7yCojswc/k/3
8Gi3rD7XiGf8yDq0IHBH+NbpRvsw1km+VDO73JTB+1hyH4asdIYmrH51+lNnW91LFfnOCQnvemGh
87/qoXcvkHQpHkCxuigAoYWQczs/JFKD09d0ZukKXj9xcRRVorHNqmTbdRrGyFME4KbkTlLKbxFb
wlllGc9lJLeo9+CRIopW4I1k3qKvoZSaz9BrusekyZbxVMozvAECr23WvdxLp3E6ZFb6cRZHGlRv
3/w6V81hc6yjoTaKwsNxDrPMCvpn/Ktwc/vQI/29txvXOZK/TDBaUrxzF6Dg6pdadMdW4rDRcq24
H23ELTHbbI5d5z04vJl3WZIlRyg59cHn9kcNKLNPGmSBDZIK4z0aG/CtAX+AGo9gX+md/JzHl7I0
QB3YY3KB2hXuWr0s96Hn1FgANVCTnbh8xyDtLBfc6VEMtkBJqz/CEsch09KSB41t1x1AKnnX5k20
LDI1XitkUfeKyWidIU2vjG7iX2sKSsrGWpVL86edJ08Kc4hlRVLxodNQ0DDC/JeulXc+z8J3r+UT
dn6UPRhp0OzKob6zuZW2kWp3294AKyNbNrkF01ffEBP5pppJ+Cs1z3Llk8jlZn4w2Xt+t3wNb89W
qaCvsz4q4jo72X15dEL2BF1PqpCJ15slmlzRtyLrl35Wxj9lJAQxpGdOYtp6ummTNDuOo2acVXAk
K99BVEDvBgyQdJuNSkfhkb2pZLP4GvhIzXe2XBxIU1qPadX9VMDgfGvYtWdFXJmXBOb4UQs8gJZJ
OyCiMS1fDONbqOTeszPWyKj6dbM1PaZISjBcJgn57w4wOQRzk+FxSPRuH8clxhRp22A7arJBQkQw
TZztIksualdl4AAqZMJQEbBGx9wrY5id+L+MtoNcm/eOXjiroMPFuulDZzcgRnBKc/wn+8Bxnw1d
r6BK9IcIDelOQ+C8YLvXQ0/iHIAk3rKDXK8FuMvju8TyJCgwNgT61cDtAyli13eitWrQOgTW/yzL
bfooo/OrIU9xNMoWDVy97fYNvHWkJpT0HTO5n+y69A+FE+oPmeb/CKZnrhE5qDZKGNGr5GEHZHb2
LRaFqElH6aOn4mQvZ0313cQuBaKO8lNiy6KQA+ulkNHjU5To3R7KfJWlmvOQTIdBCREyDfmhuqak
4pOrVMpqLK187WPx+yACHcfUtxjkOYu5LpdQky0NHizTKCIsNnrzwb6OfR0sNhXcX+/7thvfBglV
fzvL07PkkQAk9cX8udXikxM6f2CY55wDjfW1Xz2NmhYs1VGFs+Ec9aR0D5Zj41CVR9pyhGIG9ARe
qBMj95i28XCfTwcUS4cEC2EkPnY5KwVsDxr1DcT/V63s+1/szyEkQtoSIbGXUoqx6KmdbN2R++Zx
GXvjQcI4FTaccel5juzkAW0e1DKUFzP0rJ0bSVj0JSn3qxJ/AQgTr0YbEXpNzofT6IIeSZA12oSm
1q86I8o2Nv4Ap6xomsnKrHkyMivZibr5oFT2nyGVrZJXQ5IFJbQJlFtVb/iAVpja6sFrC69x1SaG
9hAh/b4Bj4RUrbFFGWc89Vqbgu8B0d6pRbcYg/rclRpLQDJUTwn7TItC1fu9qFMSFNLbsS4XgP8e
Qi2wfrIXBRF4if2u/ehpzJIDVf4qS9JwAHk6HnSJieACGexFMEypiULqmAhGX6QqiN87GQFXPAv6
XVKgoyo7/kG21PbYjJq5jHq7XJtoHRk+ZpZI1yFBkffpPhhT7odcllaFNaps7Tnu42B1jx4+JpDO
vMmiTyLBEjVbVymzC/m07MJcGiVMpZZWo8msyau98sXMhvDck9cgFVKXL1Ge2XdOpD/z+zGfx2GJ
HP3EfsFr0GpI9gzpQxvC6hGHglXcqmjZAB6mKFEXFpV7V+ffRcH0UTPIrC5aWVY5PkSe6yw01D62
ja+NQJanOtkwt+h9g72YiqKB1YJ+b0gnUZN3YbREDZMJsNQAk3Cs4tQ08cdZrOXRGuS0sZCCrkJH
e4q5nvIk4ncVy+0G1qh0Lg1Q15JsIA+rOO5ZHPgZOPumtu41Jx3PRmnyAkjCS11IEbc/j0VmsNZF
GZFtdPlm9gbyUhdRV9vZQY2qcZeFtrosUD5cNbHJLnyPd56cpiukizELcbUHeRiMpeb63sXnU28H
a8A5kaVloXojAu/DlEK4B8G6ag1Z5zUNctPJ8XkiN4ZJVYvjUftj0DI2WpshR7yKxG0eRNahcivm
YtOZgjpCeq0UZXGorTt2eYdN2wT1mrQpWxS5hYuQFL+7kR/9AZ8WPrIu1a8875VlHbreE1iUYK2H
pYtFLz+KIPrK4ooN+KaMjngu8mqZiuLQOSqoWsMhO7AQTWqPKE/araQuVh+06jHQKy9cymYMLYEv
OHTwZGbiV8Z711TRBxkVCW2QkXyAHhnxKhgl7SIOha8wLYDdvUGs4qOurBt0S3u12GOvo1/jMB2+
Y0PPPEWZ4WxyVG1WjaXoB5T5sHaAxvWs+Gb12FXdQoaj8Kxb7dqJZOkyTdTdplLe0GYvTiQIEKCY
ikaeYK4zdOEmUfMQeeoWEngOAxY17ThmLzb7brthBnm26w7ca2hm1Hp/QQ8VN28nHrcoYNjHqJRe
/TCLHrshwWGyrJ69YSifM9BIuVYrd7knofOrdcayhabFE5YiQgQuigKkZtzavTMyQFVtDvw0Dc0f
mBWGb16CW0sg++wIOV70ZkZs9+gdwkOiNdIxjUHoKwe9QitMa+g6kfSEeqr8yPsDGAvVvdWmp9jP
zIXJQvNoSSOAwdbQdphOYXnjyuYLHgTVLgHAtHKJe0lIJUDhtuUVeX1a0c3a5hmvdymyDFIsfrnV
gYkiFkVf1UEPJVewib32bQCd8bYnzzcFM8OrNtkIMl60Ri25Px3N92sRmBYvrKHHuHAKTruY/c0e
oRkRLHtRusZwMUewiI8R9b27stjQ3opgrUVyp0Qs89oam+hPsqdb7K59MULmCcWWkPgToslTlh3W
aIsexc6wnPa+hf25SYIxP9n4xUtZ8Iy1c6vI3bOkWO1zUvav/kASN9PTfodJGMh9re/umzreG0Hr
HC1NmuyUp7pa+VqMUn53rWpxkkJpCmdTOYfqEbJiBmjuH+zO7u5FfFoiBcP6OdjaCOMmVtoxxQus
FfDp+IjFhfKYKP13HNfar/g/wojONOM+cY1wF/T2oa7H5AFHtJdGjrw300knOTQFQpLTe29lhIYw
uXZEnqdWwAMVxgKxcxCtmV4+JVXWPnhYHbw2X6si8Xaqn8mrvDPQ2cNmd1VJRbmtQjY5oXWPwwGv
ttZYh8jrfZzG06muoKay/BTw6VRPFAQxB9IHnvHoDp33avLnPTk6MN7e8V41fm0XN84OoiQZnX4f
esOjKIVjCis+7b6LUskffdIs/EKCvvBfx7KYzKPZoxOjhvWobVyQKavQlLT7wZU/Drq0t6TOu5+r
mfDnh9j1XkTQXB/rSAL5AzvFNw2ZF+KM4sIWmINFCPkI1jqmfUJ69eNybjsZ3pSK8hJF1ibo6uHd
Hk13NdaAmgcllc+ySroL7PTKRmhq4Q8Y6QaTEIA4IC3ycRZrhs3tnfIOt5AAEK0Yxf7ZmiFu3rcQ
Sm4aRDAKxtNOv+R9ao2FAoHZVWQlyL1eR61QGo0rJK3CBslaEizDmB6yKvg4hEwVDvF0EGdzwxw3
N9zE/YOQeXhEe0C2ifHnfqI4x8xX+gchN0PNff/yU/7l1eZPMIfcDF95EzDvpvnmSvMw84e5GWYO
+d++j78c5u+vJLqJT6m0w2QGEDzOf4Kon4t/eYm/DJkbbr6I/32o+c+4GWr+wv6nq918gv+p799/
L3851N9/UtsDM6S5WrbMh4GpXTDdhuLwN+VPTWxF0SudPHREr2u50aPsc/na4VO3/3gFUSmGuo7y
3+Lnq4qe4iCz7zyu55bPI/238f7b9VnMsPTu9JDZ+XzF66i338Pn2v/X616v+PkvEVev4UAYRddu
5r92/lQ3dXPx9oP+ZRfR8Omjz0OIlnj6L7+pEw3/oO4fhPzvQ4Gpb1YDIhcLPRzwn+99a12CiF+K
ot/a1V2vpxXIHVrBaBlLubDdlWRXmbqNMdeBMuUwo5yaRWA/eGDiAK+cWr8uD2qGbMlKNHvtGjFC
5wzmFwadqGpHJOMLh1lgrubI8qJYuNLZVEIFr0BYlIy6UCy66hkJaSMhXgRnLy8W4tTox0hazpJG
qvXRca6a1ZBcV0Mar6xw0Qwqaa+7jrFME3zT2ZMiHyUn2SOozJ1epLgj2Wb6KJF9ORlO/SDaRFTB
nYtvX9mvlClChKkRajo+yZaDCFGRgb24KVNTRhUBcZ6B4dJDwILTRUTDP7y6arcPlqG6JFH/w5Ud
ZF5b1f3mpRoZuNRGOQ8kFjiwFM0fUUZvzV/2+Fldm+cG/XeIqUuEZEi9lln30U30FQcR5/wexSgi
f5PpkHeVSUdfK0N2AcSpOJAltEKoMzTNh2tQZONkMBkFf+oD8vTP8E+1ma/E9rLXZFw5Kz9lramb
d60SWHfiLIa+3bZpc76pZ0IUrJif8hu66dDX/qmNvM08hogQh5zl7aJxzXY714kzP7baHTTInzf1
YpC8so9lPpoH0SiqrLjbJPLQ7Qvw9mAm2SdEy8TgK7KWeHk413rRKOrF2XwAXmceRXFsgxQu0TSK
zWYKpjMffUW3SsdLJ9DKGtmfpN8AAUCyMhxxOzENp3qgH0kSdD0kfrVAqEnbmf0mdLL6ofPk+qFU
cutgtfazqJrr63F8NrD5Yq1BqDgkwJE3po42/zD1FHXXa4iR5kpxHdvykLWcOosGdGa/JFlZbQVN
V5yhknX54OveUHcRzXTyxbXtei44u4K969cDaId65RTB2WcP9yDXGs6cCEIm1UEqJER9F64kl/9y
XitaKS9FuFuXbX+sFdXEeLJNVtXkPSBPlOhIahyb7Aan80HLsa4wyObfhtwyr0W7F9rQsT+FapMd
xNRdELELB7smtwnQDiJnrWsQpavYNo/+BIpAJE3+I8mQHe8KKA6/I3xTUfZainmkur8B/UQJ4PON
qLQmwTz4rwYJEFTU/8QGVQYKfdhjHUVujzvlMWAX9Thn/ywlm8w863Yh6vIR6XOWFPFjzW7YNQ6o
RbfWTPykDFRQL5qjJZugLsMVfjCoPYAUTIGDJOGqc53ykndDeRF1ylTXXBUhyNFuRFk034zTy+F9
hSnCvjWr7tTCfT45HTvEC1EOXV872ioGXzhLrq4NJJ/AA/RW881H34GNe7VdypKXr+YRmjT8GOum
zp/Gc9W7m2pTDqStpPaX5rce3qf3yoeQXumOGPPBFZpfJ+Lsb95I15dM5wZ4zgJ6WsLww0sRG2h8
YIK3Dl7YNp30lsQh/n02CF2luSya2y669ripF0VW0O0W5P8XxODtcUHiE9aUA4k50QPpPB9St/oo
6l69aICJnESjqL/2bWHjLL2xHNdzN7Lq7grNSmWpDzyQFzqEQ2hQXbVCnyoIAAErxVqyqndtwLTj
UKdWd0rDlIVpUBX7cIyLfaTFtvzYGeQOZGyoliKmnAIjQVUYHJDRDbtuOIPciSrbV7Mlk9FOcpeV
IidLRzUR2u2tccdrTrmHzKrei7MEKTx1DJrzXK+iXnRKVGMrqrD21M2F0ufGFifSDoof/ecDaT3+
ElDfq0BCQubaHOgOPsq/ryaiq+mSfSaxJcPV5g/gl2l1aiuMgv71g/lpjDxxijRUN6r7MQ6KLXlq
+clpkgIJQtf8oeI45jdJ982u025ZQup/cH/HBpo13sR21hd8Tdq48O8wqWULoKlkH1x7RTopRcwn
Hozu2lyYARlJkA4fdRnEqgz5043oce0sxsG3kqRe4duLahqrzMBR4mPFiGbv70TIbZdpbKi1wVH0
EK2ZUaxi1bJ68x7MeorSNwaI/NeZP0wfnogSFV99M0TXw6ji+6KMkL9Ez2tjwHN5FrFh397Gyu2I
QeEI9EFSS2mB8YF9EJyBSm0lyDARxQlGLGvpR6tgG4hW/C6sa6vomzXsQ8qOpuM17zLOUmeffFFO
kirk68nAF+Cn5qJoLSYxFtGaZPkxKHUATZWyDYF4LHQ3BjTFZuq9OJsb5jp/agXBoWzNELaCiBOH
rrY+GuBu/BjZ4RsxezEWcwdxiZuRxCUG1E6w9mVgETxfO54+FOir6lwAa9IsZPqx2iTlbPbhOzwo
px7kd48vgM1C5LsB4CvvhaEAssqHpyHr4OdJuI8Wrae8W6lssfkpu2cvHmU0wPjBTt3FqGmdlvue
fO8/GxWHMbQxJAmtdyaPe6Ozja2CSd8bWXZl4YxSewrUwHvDy2vvFWT7azscnzNs9/pakV7hz2WY
VWGM4U1RkBaZO5t2sRKtTqQW/CkMKVrFkLDyupNoDXT505DpkLJRzBh2nf1gSwEHL9fBhBqP+0dZ
iup9Y/vmJiFh/yqNwZ14D88RMcDPfR5YxsavDCT39VYaMN8ejWIr5sm4feKDYKXLm7kypEpm4KMs
a0cDVW/R+lEnWoIKp5XfLUPP62chgriP5J2WVU/RpGCmxTEqOnp1qOVO6u5+F9kU9c7iMKYonilD
fjYlhLkYKNtVih08ioMDwCOPwOKJEtoWKi6d9VFr9SpCMz3B3LjpWh6ydBi5/x+tJK4RfwrQxQ3h
CC2HWj7kdWOdRcigut2daY/buYNqjtGOJyisetEBKrOxrI0iuMZcrztG93mW+ddBNAXooY/Ty/VT
WMDwUS7GZVDEigMQ6XgFtgnPwGn4UbJzJEYj70mKV3Iot09ZU3VPg1eqy6BD+1HU9SBuT6CifjgZ
zhKiqsh0pIIS+WxNVR3o9E1Umswip2LOou9RM76INhGuh/BInQTKTi27+mFI3He0Q7qj43ndccAF
p1iIU3Hg8S5J9XEOuI0qfncVMaLo4ntVYC/LoDK/3LVqjO11zDkmycLBXc69xbhGOXx8jusQopwn
1rPcld72JsSsZN6onvPiG+VklOvoB7uVMOIGisOpOMxl0S4iRbMV9+FHpCibc+S1SYSyIYFDnofO
iAgSY4iz+ZKYJkra8j9eTUSyRsXhIwCZKKtVf2+ZErYyvRKtRbF1fOparb9v7RFjRTQoNjcNbhf/
8Nlv2d/WZ/3BzxPlWKZlbC7EIL39pA55d+dNhuWmlVgbh5XlxZSTcuGWY7cXRXGIGvtR1tvwJEpF
GCqXxuhXaeT79xj1KBdH97wLxMy5S4EKx7lpjJ07VLjcOE2NyoCTfFWgfwdLNF5GbhFVW1y7Txfu
db/bVJOsf449OPCe7lJasv8EEQBcpfskDlpo4pueG+4hnupsXCy34yjVK9HKbn1zn3rqodCdjw5q
C4TBGCRucqqgoiVra8TaTMSDvU1PbWb9muOhBgLvMquLCCjaYlh6rT/sRHGs8wYwmhksRVGyY+0x
zV+TKP64GqpIBelL09prcR2BusG1NVvayGaf1QDkSF6g/y1VcXYWdUGGdytL+T/L+l6DKHcWFe7U
SUSJojhogYkzVJqhIT61zg1zETcMHds9E4zgq6bY+bkfNO8Cq5jNph7rAAPg46rucFhhFx4hazvw
LzL+LeGQJ//WKvrqDdbxU2ys2d6T6A+5/7a/iPB1/r9urvD7+qJxHgNQ8IZ9+eoeg1r4AT4aXlEZ
pe7ChLxztqV6DTPDQ0jA6L6XdegdwgljvRDRjRlYy8HX+gdxqLVSP+e4+6plPTykJiSPBEP2rfhM
0dC+u5VRnq4lm220CteHBRuvfB2/W8WnS/5Da0xK7FPfZuqLc7T/lMqRsWOv2oPhhG99GeXlAbgg
2lIAYCdp8jiYNvynmkwOHSaQ6S/RdA3C1GEdFzbmTL/7eF2GiW/rfYwjGuT4/+c487X7//55mnaU
l5qBQlkRG9opq9RtG6rGvnY15lsxvsanoWAYpl6xdopNLTz0UICR9NZOoqoTrdcYEV5AylkrtQOX
ZOoiIsXYoij1I56w2CFhnxMVw1pUiubrFUV4DwlpDfmqxEM4iD6e0vkAzmeR69qwa8Z6LetFoC9J
auiHoEgMoNs882uPV95JlB3xfBft5GkGe50Xdb37mNe4fbAnyyfdcYN493YT25s+q7XFXCdPDYju
w8wp1Wt9OvmjXU8R8f3Sqka+F/1FL9FB4eez4peCLMrUXzR0bWKfTHWQsEHp4XN0+QmsRHEaUSE/
/aeiaBAhw2iczHKEWvvfY8VIceB9tUwU0UrzKZc0aSnOdEAr17N0qssx73oSZ/8gzrZsCVQwyUw7
Xt9oY4miCoxXSgMAs9M8TlSJQ+m33icl2hhoQYyjTIRn2FmxPMhn7C/rGF69VL2uAWAOn7Sp2k2a
6DCwll6KolFAvUcjSQLAPGZvqkISniyQdRatzOivY4zMaR5Cy3/yICu9cYi4bXXmMaixmkkey9ss
tx7xfi33n4qQQ/ath6DJVqqca6uHWNklNHXjJKThR2RSjEFrjkIt3p104KtACtaoyasrq815eOEB
EJ1G+6PDLChva/G1q6gS/XsjCtcWUBpMBouYXGczbDMl0C45RKt1gw86T0ZDu4g6F3feZZ6Z1TVE
NAwMgAWxkx5ydfjZeIZyIDWsXeQyPch4wZ6VpraDZfY2wBW71FPT0NTSWTH7Xa1ZToDOaTIcIkn9
dY3UIWuBTtezpbjm/GFirwEQAtIlB8N+FPVx7dTLAofD7XWo+cOIZvEB0du/fpB5uOxNcSJrn+I/
iGACCzttWlnamILtgPrD25JY0i/mSmUYwd2K9aIIB/NN5KCG15h5iLlhrpuHGadhRu5T5J77V1Jo
bxAqpec6G4wtpgf5rk7K+Bklv28qwMfv/xrQB/aDW3qkZYQU0CDDk9EQ8hJigLJvaiuzSD4X9ako
gkWrCJ6LovWmb4bq/q4GY73sGkM7JxF4oN61v4BvVVycqesc7gKEzrjMJawD+1A/k9vVziK66utV
VGrdMat/xZmhH3wkno4wSfmvKqQcgR2py0pExKhFkLk/khISrcMUIs7EoawgSV1bbstmUGsHs/2e
O5B5axEnhhNlkkgNVOjiEA6eiQNy1CbQoDloo+JLu74gYT/yHlm2RpHavzAPS46ggXNSn0GSHCsQ
UUtMGpSl6FTZsbMOmgZWHChYST8X+MRKXjfAAJyknqciqlHD/dULw3I+Wg25LS9jLcdnCHhvrDqz
L00S4veSBe5b0wBHUtpseHMRul84dZW+uTh74i/pOa+NX0kLyYCz22gwmtg2cA6KhTG3oMrpYehe
i8qV44nunGgVxblVBP/TvnHsYX3SsSSvJ/an1gCP0cpAYa7gWGdzUjth+wwU+8Ce4bHzirWo64Fc
jqtr89QlaTNlXU4j6BC61o6i4hdcShgZIn+8jqDtvqtR+FpBMbjIbaHed0kRL0R9mrSYXMjAyJ0J
1Av9mamZ8sUdi/rAF1BhrpxE77DbqkXlOe4dWMDxMZfqi6j31KTYxK5ukBjjIkFVbxodOFGNzuYb
DgB+2P/oRs9dZDzWLnhajrvA9wpcOhPvkeUgGHozNX8Ef6g1+iciEnmz4WKGyMJ8zKzRm4T5lA7+
CgmLGA5UTNZI6GiLSqgG8XoYrBgbPMO6TwtJWkqewdvs95mXkioVdcHvs7n1ehb22blJEccKPPPi
M3vdC8MQcYDEruMRh1M6lp3Z4qZBFIfQveR5Yu9F7Bzha+TOTAPMaRt7j4j7pU9KGYf4ZAL7zyqI
Y6GU50sDO8LvdR8ux/9j7dua49SZaH8RVSDur3P13D2xYyd+oZKdbMT9IkCIX3+WGsfjONnfqVN1
XijU3RITZwZQ9+q1HDW+xGmbrqc2ex8hdInkf0YQT1SeJiDD5OrFiQ00fJSg2tyC3abAr8gwoSyi
dyCCQyTENcEJ5vGOIxNLmxNfbzTIH8XobzAS9xCCM7RfhdpB3hDSsahRtSdl1C2aQvSe5t00vTZq
wONBtCfi0GYDEr52E9afFICJOxkYbDNOtfGEDNYcYaPpZ1EoEA95KVqiStSHLdsQn1hRfUPp2dKU
3t0n8Ciqc+yPd3aJj700K1VtXAWKf4qlg23m30BhZx1o1PTJhJ5KSAJhU3qPzeVymFqUJaPCWXXK
H790Anm4ykZ2ZBKd+uyzckUt0KBHxXYYkoYr6nIOmG8tAs8zT2hQXObcGoyHJFJqHQdG5aFTBrS4
dOCeae4NVx+ANS9wF8EpsLUOQ0tB/73AvRGVAu2hcN3T/l+nJZSbFi3aYdH32qjxmuj7Nci+XNRw
chfbejQulD+nqCs3oo4VCFxxmIC7PUx+s80D5YPmHibbjvG3/RBSpvZ4yBV3oE5ustVt7i2OzuJM
QNb111IfwrLgYoRWIZItKFeg8QEZi1XXeeW9W+fYaEKmctuyLl8JlmCnaeZonO8hLe467XdZF+GG
Dea0JIb+bCzElWxdOEyQYxnFlRz/aTP1XHT4oTX1FkNTcii6Lns1WisqPN4Iouey5btSJ+9LbxNJ
+ZmqlrN75o7+83wubzok6E5L9lXvbYaq/xwkK5BfLlxoOZ2kgprROjPQ6umXfwyJ5B/KhsUxH7rt
LBDwK7TTvch0M3uz04o0IjtFvC1Ndkf3Lr/F0yUpNHzxGhAw1Zq1mg4QM/DWEH6aFjcbnWn+zBOr
QtDYUowbgJcQ/fqv86CQgaYgipRZE59Gmfnrqsnex9xW7EC8tkU16oc3NN6+adzz/PegIViv0BYd
v35e+pioss1hZA9KH/fzt6nzkDwfbMj4fovitllYTJpr0eHORuwCtbB/AFA/XGJAi4FhtaD+BbJy
ETfF0XHAE0pRNMmPB7AvaO+fkzqRnV5LJVZijevQKdHuVmfq1DpQkllktTeeaBxPqPMPCqVEshk6
5n0guq7XuFv582xyIydsobKI/Buw1zaIh9KfDipvO6NU9j0dJijSrnypNYzfbC3a61BCNONFUZoO
tsVDvJLTFF7ogGw1MBItct7lGIHB0arCC/cyGyqyLxTwztwP1gZ0tsWSbLc1kNID7kn4/rwGObzS
Ck8sxqumvhQkRV+vBxRQvpkmR3504J3jH5Reh91t8SbEz6B2enz5QnYHBiVQwmhaNZAatlebVeiz
9p2LKCHz1eiDDiATBdAh9d+bKFRPBFjZnSf+vtZt+d/XUlX3BQoO1j6AUrDvQXiODqlVOdvYivol
B71YvuwqkCKxKXSgmwxdumEowvsBitHIUUGjU8bS2UYmoucxEleoxZfWa7SPdpz7CluZj9G369EM
U69PNuWM4f2I9WnU19ZzUvDnMUv86yjxutdkNt/RkFp3wsk/oAtNnKiHp0jD+JpaBxpQEAczPXoZ
ncdE9/2QHdHRNhuAmmpdNIMt+wBgaUvgl0MzKAYdyK+Xui2lL+UjiXuiMKur+DVq0een1zDReXWU
uAwEhlHZMqNyE2vi+Bw4/XsOrdkWcjsHMtGhBqvT1p8yBjJHhCHzCKRFijjT7RXAJ36zbyAfreUR
q8G7o61ERo84OqUDOByjVWdZ1oK2KWSjbQmd3Wy3GR9stICDqt/CDKp+zdEACsgQ+MLekYahWdTf
QT4WSgyaTgztrq+EYZVq167LQJE5cFZsDPRPblpdIJ2yutigzSDbkFzFzati9s9oAUGDkl6yRJ+S
v/4Ak6cheWuUHGfvDSZPcHpUafk894NjXkp7swnf5DDEwy5EF1FduU9TDaauyAKjfzBY7lPUs5cI
rEsXcvYdW4Akjz02BURaFONbMvMiYCdbog93ZIn3NFam2JVmna3I68YCcpJhijqavgCkIF8vMC85
+h8ugGLiuwskgQg2oDIF6hVtLt3R5dkSQ6RdaFi4APQpiy1zyKGBwDM49pFKVlCxhxw7GjkmBv7T
3jWcjWSVB1KLKvsMvbYrBQBA6YPsIobu+tvMCY1G3xsLm+Awcr7kU+FuOjfG18oFa30+QoreSfC1
GzTY5XYgWzkiy5uG5fZmD5NWbhoAJZHnStB88/tUGhoEptRz0adbvZurPqUJvkxuH7f1otf6FHTw
qh6JKjptU0CwOn24ucmmppivJolEEDk+LjGvU7coFCMLvbJZ6x1vB9kPYj/UgC692WOgkY72CKK9
1a9TtBwOE3TM32KqLhm3WRd+h/hpdQZXMju1xoYGoIYG8MXD6/hsb4ot2clCZ52eIzPBTni3uZlj
y4akIuB5c/yvRd+td7vYb4vGItkM0KYP/CVD55TeU9AGxI0CbzuO2cu8RdF2Ovuw/0Cj8JfBg8w3
OYEvY5skHZEt1hNusb5ereHJy7wDIu+8nxkauQLAKTikNgTbV17ZPogcDXymMcUWIHc+eIQb/1FB
aOcxNsd/s64OPlu4fyKHZ0XHKW3bA7MBhMwG337A31wuuNGZP4zuMmr2Lj3HbdjrnMgyoqOIk/Yw
ZZVaW1ItVVFhV4yM9kuH+/NiAInLpRUD6DzMGLsvXkwvwgf3A/gi1TIX4HL0papWqKikF0CPx50X
KGPLfFFdAwsC70CTDN/sEHTL+vIqkffjINiXD5OsrjXAtupU107zHgSK+TtHhqqA6gReINEf1Pqb
zC3tp6wdz7kK8n+gv4dOSry9fQK/ZoseU0Rww7SfWjlAUgj5s79FvK3xnxFoYguWJbqAV0GffQYv
RXFPQId+baK69eQq0aIBjD8SoKLiprcfwbE1wxyK2gbUE2oYG3sEe1UPvt1tbZfDsqoctickRFom
86I0v1vRogpoSVqUMBRo7PTnRXtL9esUoiXADuM1xfTlfWw25RHaBtiBTEE/D9FDL67EG2vBhNwJ
GFa0ieza1KZmeaQl3tYhU+qC9zg1LPyZQd/vAfSIxiuQfMTHyWPZRbiBWPacl//0ep/eheEL9LKi
VY6N1hzhduawgEDoIgTSbuNBGQ1/iF/5VNABiEtV5xYcvrFQlD+9GV3wYC8Gy8DWhWajaNMsGDgf
9AM59lbVOCG9poriAp1DC33W4Hvrm3QEoOpPR+sZ2EtoR4yM2jwjG0J8i7UjTmvnyGzwEJ9GpKqg
cGmKh9f8jrT9YjOiQH2EwDsYwAZlfuuy5zROwUE0cHOZhGqCjD0bjmhgvwWUQ7JucwN4Pi3zqjro
2Judf/BU5PorpEuyTQkiRaCMrGR2Qw3NPyT494B+KMs2OVrvdjlDEzv9ywCzXttA/z/3I5g+bnZw
46ydHCK+f4n3tJ0lYQVkowAXWQV6jzxr8SvV+rw0NoO4XaBs7ELNHu+ZYW2NC8crulMXNfazQOWl
7ZCERHLgzFvIKxPLJnhWQGllgO+Qho7n/O9JDQS7oPyuTkhSVaC/1QcDPJWAF0I/o5t+2bQj5Y4H
RRgJ2JPprRXYjWsraI6pUOrK9aEc3bWoK7C76xEdAPh3EoGXTm0Ji9689KgV0wgcjuDjALLvZEbx
4WZKx7Y4yMH8SiY6eH1Y7QKTdfNMkbR8V7buT0j09Adwf0LGqB+z4eDGVb8EEbqLGpOskW/XRvJQ
JJ3N4TR24uJnmZsm8DLZeMSWyVo30wC9ag2ztCS6b/BeDg+NKYbO6ACWNPAWZMebGfS9ab+o+/51
Qitq9M9O5iVjPqSMjC70cU82GP5yPcRjVRMHqzSz1aMYOPKobnhlJrBcfKzBHupZxoGckzRNNFRW
zZa8QeA2d0XEoyV5AzxqTp7yv6GzWD26PcBpkAOo2rbtl1VrXBoJbjGKrFx0Z2tZ8x2tw1r8dIQr
1Zq8TPRyb6HfFWyY+ETAcaT3Kav3tCxFAAkJwj6j+USjpAQRJbaczZFWQ86qB4l9o0Cj5VXHxCmD
hWsN2IZNnH2O0MyKgkcCmqhEmncSX+SdDRrdE7qycWtu4/qxATnGwpRN8r3CHy1CwieGXJBYmXE6
3vVxCcCFlt7FdtpaJglvwIqHYcG0KC/QDNkJDyUtGu2g2caA5nHapdYyj4rfArkPEYCoKTZm2SQL
rgWbDV2Ci7Rqc44cUDiM3ZlM5PQECGzM0JEQA0UEObweRE40n2y3RSy3B0a36M9kN4UhIUkDzSz0
61vHtm/Ku5pH12gyHFB/EaVVXDAQWVngSJ2i9J8Cz3KQq2gPFyFOoQWTbby2BPBJG8HdjHA6nUNB
XVmu+x5lqbCNVmH4zKtOXW4pAGU4aAuIEuOOEgfkSIQzrkGi3K5wg7XvyZEzgZp3ZT2DICPf+1VV
4sYXsq1T9OG57qBrAFlsCCpE07Q0Wz997mRQLfypiL41QXOWEgn5xTi91Njw4a9adeggGZqfmVM8
uTIrX3oD/7XoX1afsR8oVoD4ims/VEgIOK51Cvg43anY7/eNGcpDggLZxytXo/P+yq6+ssHrc60q
5Fmq/AVF+/dXHvrsKa0Lc5mWznCZknIDEjOwcU+OsXUqZXyzJb7nYZ8xkGG3wRoU/+ERPf/DHnV0
a2vL1LzPQGi29EVTf3FF/6xB25j/L6iNUOmcsm+GZZjP8eBnK4Yf/X2cQ/kT/dvpPoFO/Wns0mnt
hlP16PMIhNHcsb5DSOP1Y1j4GEYUx997G0nADx9DTeEfHyNxguq3j9HixeZk4z152Y/4PTcS8hUo
QhSPoIKtrnaH24oeOaGJA7B8pa/KM5nwtiVWobD7LQ1pOp+AVaJhZ4/zdPR1+2Kpp6IxAD3mIEX2
JyeBFAN3H6LKKq7YagGY0LkP0BNwH6CXjJ86RJAOZGvjWKN+NdcVSI4fgDAqrl70Oh2SYKgnJi6y
CU5vHvsO0pN0EPosA/zdMwagS/XIS4YJuZXcRuJUe0DOA9Uey9yZYKlcka6DYyG7gBLIdAQbLDT1
zH/ILCA9uKco0qmhqHJS6lg35hXvLdEyqWvwYSrptMdBM6jQgXXDgPdjkEEnoH/c3RyQRkC0+Rat
xnZdddFdV2HnbCN/tqPiXZ6B+woMEwHIUIGzJi84r8MdVfoKNvVLSBAs0CMfrWfgwCQ5X0SRDLZV
YrX2Cn0+1dnSRmgqBFvTRxO80gc6Iy8Di9ui096mA3aml121K0ESdpm4/ciIpVaPlGc+EoUt+fTo
5tOR5lvk7/OgFzpH1nZro5EMsLBIumqddeBQolfA+W2QjGNSQydEvyxSqZwOc7TT2ejyRWn+dgiV
odaqxtuv5N5d6hg2QAqJegGwa1XnYfaskrZGqx/sxE2bJSGYLJp8tgdKM4xBTvVF22/xFnN+4vVN
4h6G3MuoGdvpAD15dItIqDPT8OaNdVzhdxPADrRbLPOCn2MLD66uk+i00GWeMIzi1WgXbE/VHb+6
nyYlnj9EST/VtcV9jt3/1cB/Wm97KFwEie+sgpKjwNnoPb4txmuj8F9KZY2BYc9G5bXRNvxr7pj2
A1h21gaeN9BMcfujkWO/Rko1LLfwOsc4moi0jg1kX0pA07k4kLfL3b0CbcWnOOYOrUHmAdKiR15g
DVrSRh4MeKQM6u68yqBg1fOHWjUN6HcAVGrshD9UIO4HWUuwnCDUCuU4e4CmYRT5m8bxXr0ZttU0
lUx/m68jyOmjwW7tQpMGvQOt39X6nyJmAnO/cpoj/ili5iw3Xd4eyTvpyjh56xGsmvRrunnp10RD
7rP3c/8WTL813NWyozyUiT8uSy80Ho1Y/XGmRvZqk29nH+KMNDYWo2jHrSgz+8DHAKQ7+ksLHMQn
VY/qwR06+wBR6hyqhvhytqD7trF7eWenL3P0K16m4AKdhkp65rr2fCSIQGJymARnB8U6b1U4qb0g
283xtyFyCaxZ0Lyb2y4nb9Xx2P7osPT6OZ64qy6wIfFlWPxCh6LKH9G/6gPx+MtEZ+B1C5fgm8/X
FellkrFOBWhTvAAUaL9HJxxg99z7fjPbKk5uVyj86vUKvgvslmaNC5cs5vmaZtyCPaN4iGWxMwyw
bKJ7KV00xZhuOqh8QksuYLtuMpuzqSu9Bi/Cg9kDYqArvXjSik8COSfILDTQbdUR5CiEs7PQQzZP
QntxvxIQN1PWFJ0hR9otjDysv3Y1ypEuK/ihiIb6GXpks71VUCmCIJGzbrK2+VrjXdWyquqTXUZg
KyoUkMbaPujp6ICKb9MbSK4+xF7/BJGLagXtvexBmki30BnZpLYpbaOz/z9xRoX0QmmCa3ocubUM
7Ql0+/qO5m6nQXVfHMbVQZnALJM1ywtrOUrcUWpuQ79i3U8gwQ4hwmOAIG/TitTaktDF5Ntn16rM
T1kxZveJYD/ITFFBEpjb0nHUFx1lhv7WLoCH0RLbeNdEN7OLmwDq8e4D2SrOVyOaHK+2C32S1AUV
rA/U9ZYiaIKjkO4kxW2y6QmDB/bWOQ8QsDgBiC9bg7WbPwMu3e6ioWVrrlNfPuxu5763V9gWvej4
v9nllEN9tokWfOT9OStlsMnYUK2rkhefQWNo30GXMlzyqCs+S96iadmP/YURYphOEZISWueIgi0b
fD5DIc/kzOp0+pSBhCzGq5OEztaqiCv2yHqZXKXfybsh8wITaTiv29d4WOYLacXRzrG3livE8IMc
RgW6q0PBxm4/h0O2D3ozEKECGKsBC8tUj2cnqfrnbuWNjnw2DdFBcGrMoWaCYVz3mmHSgAysHkKV
tIa4AlpZaFiMUDCLXfmAynR4DXrvRGb8dcFQFAPkXmctlgygglZACOaOvL6lXiJHdZssx/7u9rhF
diRXiwQZEmgBvHsM09P29vCNxrVu6n0XQD5OCixwTpB5OZGJJjLkoBOQIR0dsLtjD2nJzaCrbEU/
dp+SKdp0PY8vZOrNAHrHvP1BPjLdJt1sv0/qxqk5WL38QfH/r5MSKgDSVXoRIE/qj5cwjQH1qIW0
m++qjQ9GirfNhzLqqscyi/619FtX47fJIsDL5Al0gvY89H4fkvcWjIyVON2GMkPHmZXHzSo0dpGj
O4tHO5juMYqpz3j468j2y3Ihc6/5BEgIW7oFZ9eAWWoDWen2CCK4YS8FxHJCPxAX5JftlQHAxOep
gZCGqpr2e9DwnbCAt11UgHODpABCoYX9Hco7/IvHfLbMUG6blxwMTfvol69LygmApV66r0uipfwY
47ubdEJ+MSo2gJoRZwo9eAvoHMgvpcA16Uxq21/jKnsCTWwIwtLl2BV8Q2rfEdIqJ88HxUUD4uQ1
Ddu+hVA4FDlJKYw0w+qC+ac3O0mLeUhg4GGcpXgXPAUlZIMXOHEiPH8WkOqYT967/keMCcDPfpgS
exP3dr/ikx/tkjBUX3zIWfeyqp+EVaWnHAzRixG6Hl8oLEkyYweOYOhsOv6iZkN4l2Ys2nI0K67Q
mOysE1nj/7rOp35lVzl0P2isOqcHrYjjrEeICkEX1JvWtulvgWX6Ebkq3hFvPUBX3YXO3uw3E9kn
15rjieKeTK4GjIyw46ka78hOJnL+X+0f1sd3/N3n+X19+pwhITre1pbM3YToattYhufgC/nrMIDI
VrH+0pcZeN8bGaB0UabfW9uPsjWw7cj/tD1IRvSEOcaeUgi9pD5UYVLcpf9c6mZ5W26enoLS1xsL
KIRrNQSncvW3SNTL0AryDdlIO6EH8+lZ5ubCHhh4sfEotZ3Y2qE0as64MRnkzsIVQX/ywTL/OWns
1wdwWr+GzTAyHRZ2VX8Cawio/36FTd34x2q/h9H0KorxX+zh229P2BhDgenS1S406e3GvyYica5A
e0r0D+OLXpnHvAOzBUUKx+7uPM8OwJXIsCnR8e2UgOqQt+C6pRhluN6iFUDTMdRY5hh9BbAvu++u
YK7m8FxG0xG0EfcUTcuOIe5b9lwcMsW4H32gVpzIKO5y6GA+mTVKEpEfxScagupv2xZd8mCEZfBQ
KHuldI9rltsMXU+iWtBwmiz7DmTM5uzNRw4gzFiWd+SlJTkEN0401EuqHJx8tGQJep28j7uTG0eg
RTFCJCv4klHeRB9EWwAmDjm4I+VS+rieoImXxBsaWhmXB2ZCs2hoePkYo2704ORzKoUC2gaUz7fp
QjTmMvT7tdXZUCmM0/A6NmhVY1ottJYDaCf8DkDjfgD7w58RMugO7YhH/YcIIKeQFtclj7+s4WP/
vhoTG/rweGcp2BpIHKRUPNvBcdK0+0NqbIhIf7bN/pALkOw3LVhg3dKwtm7joCrBwGqKjuDm6NMQ
JZN5SAgbwtRw6c6mG6bmbRKhdSjqzUQjCn2byNCOcOQxWqlTVl36PDtAftB/ADTYf/AZe0IbV3sC
SawPyfImWCO/Pa7J2flGeFJIWXXaSaayzM+VnzOw0mJ2lrjpGi317YamB6awsBNtv8+z9SRIaWwB
70/uyWQGA16qQPy8pU8wDkF/4NADXpCX1mCowZUmG65kkrWBDiLpZ3f0EaCu3exd5pkAgPz6RGD2
geqX8YksnVlA9Wn6HqXJsKMEnABB7nZq+npO4MnE7s540F7JSV8yVGMh+p7yK33BeNah7eP36aKo
6xX3GOibyyzYJXgOALsb7LqwKR5dlpaPBd6T7DEbL3Fj4zvuMmfpMi7uyAmE9HRngyhhSRPepuN+
VYDEVfnrwKvSs20/EGiC4SG0AqR3AvsO+O6zBkXlVo7Jd9DgfvN66PuAaCTcFRxqjH6eWy+YSH6a
qGojWLkpQDPlyjBTtnM1BN8yGnWHsriloRfiirqwu4jqNt8EYC2QkEH60meJDbbTHBUMXVnstJSL
tgNZy97Zf49HzfDEwpb3O7Quj4CwZkAq6Mzfhxxg7Sf10k5Q0Lg53iULW8oE+hKsmmWCe/gwVODS
kNEVKl7R1bNQZcHrcbgdIGN7BUcAcv4eWr9kEB4pgkWpdT/23ybluukyD7mn6cN/Rr700qWr2YFb
vSTF0hq0pNu00OzTV2gGhuRtD/XuaEDTm97Z4b7kQcYv7nY0bJm54mCF/Zxg54HXlj/D6FExuFDQ
Dovur2GNXo2AzG9heh8zr0Z2uqjRO+J2UVqtH8CoPGQSwAkIk227KcsO0AXLD4VlOFsFFMKFywow
9soKHvoIqeuGudVXlvCvCZf1zyaF3l3mj3xhj4BAt7z62YfNV2Xw8mvRlCmkcTL/QTH8mGuD5xcI
VLxepbHG91fxnCRdow7Wgv74pbHNV9YYKE3LAzBbxBHzzgxtyJlW5m82mqQpOILYgsRGGKxz5N4e
IBJT7V1UZyDM4zoPZIvFl046wydp4XEQupAdbidwYd3iIX0FSKMw8ZbaWu11PjwP3QTR0sq5d9Xo
7W39suoBu7GxMpWijD2JC4rtI9Cuvxtn8Xgy2joyXTv7UQTBjyozjyY4SW4nvmfNlvDXyW8xVRqq
p6RrXugdmd6W6UVZDRCbF5G5I7sMgwu3A2Af8ulrH0N24JbepTSwtjsMYueOF2+o80DJpzqGUgWk
IqxVgjojJOfS6WxHwlxSgBs+ZV3jLHmJZvVWxPlSTGa8mRLXORtA3M4HK2T8GApnPRQR0lvkoBAJ
uaVliR/ZhmwD+v9WppvEEKbrxWWQoAvp3GzcVKXA36+pDCQghdrjpVF9AXuuD4lK19j3esjYpglH
/7kGLc3BDaDex7V2tFVM/rIXoPCffKMEE1b9s1a28aJPgqx+PbHAj5sJCIK4FqqLpZVbT03QdSve
C+ciLWgLZG1S7FEwAKNDNIXrmkEVIbWicpnXIN+JtVBdqc/6AGhvAHkwNi0U/dLRtNb/HUOBdEhT
sJ1wHX1bjM548a0suxDbLftIW86h4tM9M6YjyZBlKVP32kc7TPK1DN8WvTl98/2veeBDAcv96Ly0
kGVYgPiIP3A7CjYqAMZGgsbwxNIwWfeNsJ4qo/9WVCPUzBPw4OGt7h/QPduLUU8y2K9JAN+OJzT0
pGDWNMynaRznSZBVnSe1FRJagJsY0ZAdksY1lvkk0yVyTtkhjkaQtJOni1L1ekquKTORQHGLaW+P
KKCVuq2yMtAInlgQXocWWHIMIzBoGIVoPxlOWi+rWvAXVciL76LXazHIb4MIup9omfqXB27w5Oc2
eJiD0blkvplB90nwPf6y9SlTNlsLJ/AfWCqekyjeTrp+RAdZqRDYGo6+cRrnNsrFmTvuLapAvYt5
c/OAqz2NOhOK850Kpy1BgqoROuVDi4zejBDS8CFQsvzdJjwwUJAoNQVT3Pg2l1BHtB7F/ed6bot3
9CDrjuDfQHuK6RurW4ZlcMxHsKQDc6OTNKUDUGDleqAq0+hofaBJEbSd1jfblIZny3hpsO3eJ0FY
Y5dsGiP+hvFqHo6y8C5KFik6d5MQ6QIQJyX6QA4w2UUL2y359l003pZXrcqH0y3Y9TWxd1Y/vAuD
kHuyHt2iBRf4MwhiwpOoatdedMgH7EI7eq4Zi85KYN+yAvx+49lgIJtD0HM1LdIkMnB3UcUKeCKI
GtzuTyPLa5BZr+nG1JHdUb1zLvOuWEkdTJ4oRwVuYQoABFMxB3+4+dHqBbMtkC2iLV2zHXqaHjFm
Jfoy6dQk4sObi4zSSh2g+oDN0FNIA+9dHB+siq8o0E0stAfZtW/vmCNn27yCreq7lnexwxdFXUBu
wrKc+ySbmjs36fJdabvqMkEIEhpxafN1hNyjb8TGz0A2d17F/JfOL8YlTSq8tLmTuQXmkbBXFxtL
zpMK0zvRHcEpuzvkiLx5UgRc232YqjWDQt+i0J0Knu5UoEM9NkskrcKT7UgLuBq9tQfXBgf9FboO
QMj4GoddE5hLRN0Ab46Uz+Jtslklcgt9NMgbo5xzAWZ4vBSZbE7Mg0K9YIUH8R3wqJhJq/ZVaF5p
5GkTnYG3JL/rPd2eoKfSIuQojTjbmDXgd37Ulq+rhHnerViPTGpiBVGyLh1sNMeMgZDwdinUlvBp
gKC5o9VGld5FaSrOAqQK6yCQyZp+UZX+WZlJ+QAlN3akURuF3alsevD+wUeHsDHl2gPiYp1W4asN
navXqDKC+beIrtryVE/2heLppwjyeLGOuWzWt4VkJO5tyBafaB0kh0G/ofwUSSZQqtSa/8rKkn+F
TP17d4B4t4jAWk924bn+0motdmjjcvzMUr7tVGB9zaUFJeuyVVsKy1BCzy1s7NtpYPv/WnZiRr3w
JGi4aNkikuXeJlhga/T2HboGo3XhTt2GWMhomCK3/m7I9ZAoy8y2idY3bySRlDDLf2M8Fj4P0BTa
iwz/Sho6HNnyygvQiKC9qas5InkNXKIemimwh0LT9NMQJYPklNVdNg9jJc1TXBs/55VQ8TincfmN
RrFw3fPQmU/+NE2fu1J0FwM6YuTjls3v2zw8k28EcvG+VTY4A3BFMGo0V7xg3UUgWPmcGJMBTJHa
kK8YmPXJA2Egzevdvn1QXbIkXz3FyaNX/Fvjm7eVKbDufVQOD7IoM9By5cPB0+ROgA3bdylzamjp
gC9qDkE3TWO77pVGaZkzYAATa0PDwQKGu8zCM41oUokX9AUSBMOBhrSkH/RXP0sflaY9yYc2+2To
rG1Zc2eLF4wBcje83o3o3T9TCIoy/AwNit1tQlcIc4tGACAo9CJ06ItEzIvERTPsbECXF2CYCFHK
rr1F2oRAM9eOYyyY4XKIbIlw5fRTdF/nVXSPbsn8LoG80cKkmIahza6s+zN56UDBal+GsXc/B2Ut
bi4tvgPzulkIpiTTzeK726TbtUp9GSsFhW2Yle4KDVfAkISxyQ4u/jhv7wKFTIDWpvG7p/+YqHzd
+0iC1525Tft8uPPQLfQQc/cHT6fin9IMUTnwq88F6NL+FpC1/udQVfUcgAfvcFcrbLr0Cjk2S598
8MgsEg+a9qUV1yc/N+xnJjZTVCTPdTM25zGJgdPW5r6UfJsBOL5BMcp+vk16HeJtPUUma5qqw/xk
HFmI30jCK7T3QR7p3aGPAHjjg4LKLxytfrbSGWTe/TM2PIk9hiuyhIzhPSerqm2Ul1DDc50Qsq65
WLuCpZ9FgVfBpIu7HxVyVQZznH8Fyli1r9KvboekRg58NnbaPbaHeP3eW3WLZjs9PYLYzTx9Csz2
M0oewzrN8bbfaiyEp/ERonXwuPT7M418E2wKU5eJpaUs4Du0tw/kqzeO0S7fuBUQU3rq2/wwGMuN
GYLBNAGFNXIBaIQfdI9KboNWBT+QB9TtA3BFYS8w+Mx86eUj+SNwu62YHU4HmpjriR01t0zjY5Mn
au/rtoqmC8qzq89oGHsRfqfRcLQmExQkgwQ/Y1PJI4VRxGTE1bbrQRa7A/ioXwZu0aDiqYy5NyDK
02qRWKa8t4agPgP7YgDNitKpJ+sK389ai5P+mmHHWXgFISA4zHPnH18E4kAPp75NwjNk0LYdx5N+
2bJ42IBJr13dXvX0BE/m3YFMEjR9GzOwAZJGelSk3vgS5fUOxDvGT8u1jhAunb4KMAssffT7X8Cb
Zdy5vTncob0UqE09yXfRt5iazW4aeXWZIqdcZKrkp1x3pWYJ4NESkkDz6M3uCrcUq0IW+9IGl+KN
ZAawUOj6GL0PdlWz3JMjx9drXeUOavwsgpJrb6pTA4a05/7fWlr9c8zGGBy5YEULm9B+FuD/2qSW
HDcUBNbW1znMa5xn6x8nzu9kUybXvrH5AytsAONzE/RVbZo85KJqj7jjfCXnxHl9AkX1qRy9/Gir
LF9BGRcCi3oY9ngCLuiUDpGR4hamPWrM4PEh3KmFerw1GQf3OyBx+fX/sPZly3Hrypa/cuI8N6M5
Dx19+6HmWaXZ8gvDsmyCBAmO4PT1vZDUFmVv37OjI/qFQSQSYKlUJIHMXGvZg1deUtSPLpo20L+w
qtdWeWmKPTU5MhZQx+weuaG2YKizXTAww3wJk7JHbYXu7z3mJ0egTt0llkMLyev6acwidta1IQCB
LsoAICTbrLTcjw65aiq3WrnpUcnOiFdCEy2qkAxDFdYKVDbsQM0PN0PNhmIxcKNRUcFYvQLZAYat
Iv8WuIipq4h5olcdKq2kf+kDkZ+AiHNXHx5ISQACkHTd0lUeYQNKefKAJlH+LSrf5yAPDYpz4CIC
RzIeSPpdg2TaeiyBAenz0rgDlN64S+tgUyFKeUMeWZxYqDgI+gWiU+DZ9RJ3XOBpM+zJ2bYAzK6H
CjVXGEojKjUnwpHV2s67MVsWrrbpW+fFhKbWnoOOadEoZhhnDIsjNSFSYz06sn5vRv0Qb2JAlVd9
Wbu7QkAwjPbqLv7qXZ138Yo28tRLTdqtz85204VHBHWSBWW1GrsBVXAi2k1c+RqKlDN5qG3LP+qo
2pqyYzwEJVePDCsNIDulzqqhj7cDaoCmmeYBv8+JSBFUCVecYdljpih0Y1nLrwHHG60fvdsyFDCh
huDYm/7X2dQmLiQR7KxbRk0qk6XHsnqVaA3fTO0iGhVneWztp7YR4uVb5uJCU+SZy69DL7E/VINR
bzfNnwJiC5K6/pDGxyzq+AmrnffD6Cco9vm9zfKiPWbVkew0ogkDCzSqOlHNWBdPFZuPbQjBYA9Y
SivUzAXZHNWBf3++FCiKWs80IHSGMDrSqKi0Y3F2PzqD89DXKJMZ4hsJyrkHsljauAd9hLzWytRa
erlICukdyUMgI7GqaiihVVrlYkUFqGRdgkOKhjJIyR4AxgoW1AQk1rj8w5U8q5TXGCUuFbLwgUwd
IKXHMjs26hD3FtpyYBlqhsbsSGfUnduyBzmx1YO38WNMRO7UT57FWIDP5/dT6teqtlxDSive2mnE
V6Qbvs8UOqzA72RlVnp3lijAPztpylepblrH3s1/1CGXgGbI90OU2PJENtcHv55jp0fqHJWHBFsD
4mgfLtTTA0EHSmfwqmXa7ZymGluPHfWhfKk/kOU20gxkojQVHbQGFJXKi1rkSgNH1kwDp4zWX3PN
0/86F9k/rjjPZf51RZrZFMI6AouNxyceRiUH8pYqeP2PJrY75mPS4LEy92I58blJvUiIs9Sszraj
deferMM9Xm2HxkxQsUO26dRHgco+MYwD2egg3AJ4ZnUAzAAkpc+swQ4CvF21NzxqKL/3E+25aMr8
VVj+s48fwiuooKcT1JNOJ7906WHvPUEq46C6hRr5D1P8f/eBBBhQXuDvXjvScU5l79oLInrIWMo2
FXRqJ3YIy4OyS1HozqXBn/xk+g/xaFrPfxoU+mY1sUP8fVCfFNZzZNnxqRMAX8pM6690aGIvhVbm
craMCMRd3VgtyDlToq+6YrMUhbE1YuxR3c4YPg1N5VILyzycpmwNcHXovQpKqCuomN61DJmx5SGI
YMlmI0O5qBpPgBpUFOsWmPp96NXp06CNW1GaKGpVdt3iwWzvovzd7oGxbV+ivu7JybGH/LDP/r/a
8xL4NcpeTYkvlb0C5SU0mYcpWVaCtvYkg+phzp+lrVluW8fvl3P+rEMKE1HY2N/MSTFpRy9pZPdH
Mk12tsxDIMoo5zZqIT8xq3iYLy3xwNmWJRuW8zRV2H6emjoGI52mpol0UDlfpWsuRwMIwdodERhM
UZJySQvXXWpVnQEH0IeXqQdPqGEPXMtjpmzkV5khFBRRQbKlGaaxNMHHLB3YfQBoUpN+HLA8nWaa
TfOcZcy3eN94R+pEHdhd4qTy1ALGv+ozDytutZCZVh548RWDjdSsMvngmd7l6QCqLtWk5YojIuTa
upAfyeb6IDhAUfgNdU5ual4XqfDNbBPmz3labfA/T0uDAg3BrKSrOfZRWAbRtC0YramTDs3HtGGN
rcJQYFXVN5qzLxqs7Gg940eog6AmrWeo6fptByASUhNzk3qBZcP9wk9+hF1PCwTxNuzHb0GDLVHk
6e0JtOFY41HbU0Y6o0McCkjE8mpLQ0OwrOO1oYZQe54hzEHwb7XV3W/2aeZPFxnSIF54vug2CHG0
+96L7k271b96EGINQif+nsmkXVZ94l8gAdycQOMBOOGQB9+M8kwODlSJl7kHTvmyL4qzgI7Iijrc
rQWNqVcoO5crt+zic8Ci7MJG1B4gtRV/d82HtjDGbxZA6Svo2Aq1bA63SBEj9lBDuBPv3OFrptv1
IuZWdBXCtS/UgS0AsBWqQwPEbuooNPAvhyZwFH158AwGakVHlUD1dXdHtq5xUGU3tMNdicjgxoq0
7iZMmXljVPptrRa1CVJJ1OoajW00MOZDERiAlsjzzAOiKnsCtcxAF2pC3dk5gPx86iR/stNhQGrp
4MTu7ne7mhbs0NohN5rdJ/8P/AwfNXYEIGfq/G040LvIH+vd9PFmvA25oSRSHMci3c7TmqipPyd+
tyy1uj+7LhI6PWryb9oQr2sAzeK7mgco+82h2NBXgVgatlE8e3UFGF9XpV99H1UAXSe+BxzkScKV
P6UtVpxnHvRD75AMSrBLSetlEVjhT6TOUMad8tc+fgNGr3y0pRzWDI/GU6mL/Gggu7oZfRuLSpAP
LKLMb75bZrTUxjT7CQ7uJ+kM9nOg9QjuI/J+cTVd3+c2oPse9mS3ifDbZdfoxtfBbveda6Q/dW88
yCEov6JoEwJdYD/0ZL1gXTve66ZItqFd8kPp1fzG9lm0MoK2+4pK+u1Q8PSHPrAvMk2Gp7brB+w+
DXEKDGmfcGfna6/18mdPIhyoXK1m3Meez45lFTvLIkokKLCd+hj7xnjf1MY9eDqcr9BohppTaDcn
6IcVd6BpeyU7/hhEZdqyOwvQ1t1WNUMhdeyvtADgOhBgRhctE/G5NBg2+5bVvlbO2k1i8R3FNZDJ
Ug5m7Q5bYCjZOjG5uAL8Iq55CIAXAg4F4vVOdjWgveYvigyfeExvyAQMl4bMdBdYbNFr+S7SmmTT
qaIP/Ku1W9NP4wXCxt3BUu+9qSMEWmAM8yu1mBvm58xk53lQmuOtP7AYJJ4fEwkkjFe4mZKNRiUi
WFC/T0w+HjPqReZX34nsbVR8nAWXw7HJFsJRlG8T8dt0JB86fGoXfTQea9S6SsM/QMJm4bhg8chT
6zLVLIyQxkBwINlQjUMkzPoMgMYTdZLJZcbZtNp3/xoV7kiTRc5Rq3xnSXQUdl59yWPbuDMRNDv9
wd6W4rM9MZsvTlq/+5coAFoSewV+N1+CMDHv+ghoqimSJcK2fud3RRLk5LngBqWaBIKqZeBfaKoG
3BOhfcUXkz+2kGTaNYBwb5rBMr6MePBG0mOveIWBPqXm2mmQzngDlWofRBkAJKuRyOnmj70aWecI
DEVuMY0kBycECIxGWqiouJEJRMe9v0bSNXUPJYo00mG+/qVG8RE5YKUH7EW0zqLKvkOFeLLBPyM4
dTwG3zDEq3dWbRXICzALauFShx61BXpVy+TfIV20GQpvjIBJZGtwdBnfExvIQlTMJk/OqHerwOzM
m7yLtG07ts3BLZvhhDw7xMe9vLwr8ZgHPK8VL1hGPIQcxb0LdjfKCoxhhVcoVRH7pdZ0sfzTZxul
9bfPFhX6p88WaxpEdhX2i6BbrK+zZW2x5jCBs1QTBf3NgWBftandAUdS74uO826ByCoo5Chc51de
ubZiMAZMRhdp27XfM22BNLbArrXxNj3EzJasD/Gtk7HOY7yjI+c0ciGuvToIqXubOoLYuVf0W6v3
xEFDSci5c2V/pjM6yCQHQ1nouqu5oyzD17jWw0VWef3GSiJr73sFu/MHBWkbQFWCypMTIJ7FM3kM
tmUiv2k9Av3TLaHHHh16PEqsOa3/KcY/nZLTCCdKAXhJ7Gy6nmHbDza6AcFdx/OBQQnTdanKimur
bhZGg8rAFmVBD66DEmmbj1/ILdRBc+oUBSJwLfYacdw0l0a5tRGwfGr4n9x63PlbgVJEyFh58rHK
si2g3Mjr4c7bmA4bt5lqdmmxTKAb8sxFqR+46UJ2XBv1F93pfwxJ4F+RaO5vwKYNxLryt4zAXdbS
Q+ZKTZtJsSX/IfHep80RN96NGZDtoNYGw+7GR83YEtnFeE9bW2oWepLsp42v6gViI/7URCwz3iel
jkx0CXSpT4WrUey0C8NonXUgAv3kULUrXhKtuwE84/p+RajTHKMGcZp0NJsTQCagl8hAVH2CQGdo
bqICoPLc67sN9dNB8+JviVuY216YEhgWHGIRtee8LnNA+VMHDDK+2y/IGOf1u4/lSrks6hrZX+VN
HdKLevBfQmmBF0jeQmtdnmUXopgQ+lIglYNEY8dRzY/UPU6x8mo2YHxrFj5Ck/2CjJXqoTMflTL7
vPRuZnthmKD+mHqltTIKFBr2WBk4eI0fa7rRcAuxc8Nt3HN0yvz7wkoTKJwhbk4H5KjSDiHdv9oN
+IUEeP3J8mkktUceG9AsX9Jc8xgICSEUrw5m5llru0/d9AJ6sGajgwv8Uhihddblo6HKvehAZjob
WWct3WQQ6xgrFQ97kNA/jVG2JBdOtiEQFfR7mL2eZ6hi/RG7EwaaPl+KhQZVskOgDnQWcacRYFJw
YcR+LliTtRkrG+W7ysvxbCid18OOfMhkO/lfo2nKuU0+1MzzzLGXc49rePnKcCEoWXVIGHUifj8k
iEZWwMujnfZ+CcKh6MdkS6mH3J3Kyzdtpv2kCOSnICWPY6j8MJCnN6hmP2Hv+Dma+Vtwkwb7TvSo
xdoTqqCts6mBH7Cz2ACl+CE5l0MqwL0ktVuA0Mxl2TATMZ40WoAxUrz1EV+jSFGg9iOGcI0Tsh8y
KV/zyG2+VAPy9prL9DsseHxwT9Y6/o853+Ol1YIFpwKa3+NrFy9X3A+OwHeRdMNpOtUsqR2MCmsq
wUsgiVQPHdwOlVmD+dj22A02sQnQHugwXlB4eQuxzureH4vgBLBgtSS7JkG+mFesvOGhNV4Dp8f6
RQ1g4ApAxih3jjbwxQ9+DjndThePUT5Wix6MfCc6DJ2WnXR1mG3UlJ2sl05qbvIRBeGdqM+1G+WP
Aapg72o/XOpmxVDXsqpckT46fZM/IvKK8sZC3pFjlKcXVEn5N9SqkuqtF+UwTQK9OtCqpgz3oZoz
VxtaPIi6PTXT0RlXqAWyt9Rs/ALpQQS4N9Qc4rDGbqzyV5a6KLhC4z2yG9aSepGJ1w5lDnoL6vXd
Nj43DVao1Kv3ZnWDkMEtdWLpGi8KZ9B3maZZI9iWeQVARnVosDhAKCnj4Rm/rfBMZ1pXfAFfdrcz
jdwZF2YZtgjAD2CCNzJsDDMoM6szOkRQBTiEMQ5z809+8zAaQS40bG7+v081X/K3qX77BPM1fvOj
Dq/u5L417kMGkWUNKiH5gk7nA4g/nFVuFf0CQgnpce7wYlDSl3n21xBqz92+mnFu0tnvF0gbZCQN
DyyH/3kaVn58MLoKfZLJOF+VjG5V2vnCtY3bUcbYu6kPMQ+h5uRCpzSkKJJnKG+We82K82sDaUgH
qaCTUIyddCgGB1UgWlgsB9N6t3V0lvCNBlGj86DuANRGy3pTSQ6sxMdYGpEnqJbrPfM820cd2O0x
xZOIrjp3DKDX6dyOX4TPsDKXrHXXvIiD5XTFj4kRpQJwGxzeHV07lQK75NJIVtNUNJjJl9Tr2M00
VSqNYs1irZxcAi24WCAh2oJhQh5cqcvDdOal7fvZH2zk0vu2l+LGxjg6iI+z2eaqaeZZqWO2lWAJ
XSY27njQuwV3ReuBm4qBSZ2aocODO2lCQrvj5g1THiXk1XascdoldZa2H9zliLdkZaefp0GdhFIg
QDyIfKFEVMha3PiWdQFNSvlWjM5Fc/XizZbehXk4EbD4YVKfvDgFN1Ogh3uv6h+pIJ3K0CNVi45I
wGSfTeRB9qwcb4AyX+gDNgSpk1xBoGffJnHiXfBAWlOLDtoINufUat7aIeLI9DWoyCuCsl76bggW
Ay+LjlVqq/186b40H2c8Md5tdNamtvvC2JAu9DzzXqbeaKsbwT2Xkt86jsNvwXvtnupmPJIJ4hD8
tkEh/k2IZxlU8/poSW5te8tAxnQlLzo0Vb3jVt6dqdXHCb+tRP6cewJMGmpmMvU1OCtczYz2s63N
rWrpJzrfkgt1pDID6CIHiIdsNCcrIScaNTZfzVeNPGlteQ8G6nm+yErNvWf0qNcyfHzgJB/9o+02
tzSM/iTURZSQOS0+zW6UoOFNpo8w/wkcO8oO7F+X2STC6toHHjvNn0x6YbwwQJMITCq+MPKt3Spc
aJrrffqrSjNEGakJuipyoUMwggOkNmpj+qtoUq8NILqXZXI5X1ZvhL/TStStz39pW7XaQfe7L/MX
hwApeP9lup8/XS+c4CaPXmiu6X8Y9IWKug43U3Ms7AMYNjoFpun2ngmRBC3P+m9J3TyYacYfEkg2
HjxdR4WuskPPztLy5jJiHY7iT7/eNKAy2vtZYT9KEN2Rk+6axrJx9eocW4620pw8W0gI8N23vfHU
NYM4d6rlFsG4Qa0ImJPLwLiv3L66+iC9anxu3JOpNUDtFWVRfCRb30bFLotzfTkNcMzovjc2oZQG
mDhRood1dZvsaXJw4vIDoiLGgpo0IMCPRXON/pZM7YhQYtq31ZYmB9okOyWW+EGd9HG12DgihRvd
TFdvrA7VZrG7psl8j3cX3S4u5E+HIEm+5dwzTtTqsTzchp7Zgk4Ef9Co9dEtKlVW1EmmHBKZC7sK
+wM1+VhYOy9GsI5c6CN0QMbp4z0ZNA8aL0E56jv6AKD10A+R7LGVxJ6qi5/12GpvR9uT12Ls3sIu
CL5A2n1YQxFw2EU9mkxqK5BuoUYzCYJTUWVQ4AOC+gt4Cm1Q4mbNsWhjlK6Zt5O5hQKfLEvwhSBG
s3zfcYNCbTfV6c21+Rypj2MrisWnQj0rqSEmblh3Gj52EYXPlL+OdPEqa5k/FEiy7WQNiR9EaYMH
5UCpbawBX+36q4Yg52vioACSd/ZPbqU3TTqYLzJpBuiBmuLWteJ265dmfwhLlyNOwXWwBtr9Ax+g
jCsg0PldDYdGqf0zxnAvQzAYP9FwE1opfhqpDkiCwpHHvgZmC4MDfJay/gkaFeByhn126xT6PA08
pBERUJvcXGDvyQ3oiPfZBuU2zxYn30MiOoDk8QCab8A7tEU2vGUeQ3VpYD5DdrhEUaKR7eq+4U9l
a5+8wmCvwPOkywLl0Rfpmfo5Nwak1qwhfv0Y2aUQo6CRuRuhbNuy9JWWJEgQRSJ9ojMRuXw66/5g
+5NfpBs6nptF+inPprnWcAQz2O5TVm/KsTnDveaM7p7Sa1OvhyzZ2tFKwEw+cnTkTLOkZb0je5+k
CzEisXsp2qLYuqAfeDazYuKzclPfWHPLr/aoQoI4b5pPfFZYS8OeNCDQNgPtSfn7iJMBpYYyBYcE
xM2iM9eqdn7J3AA82CXj/027WyZyEcYyPAYcsiMoleH5JRsdJFyMbkUdyBPmlxgagtYqGfsVaqjC
4+wWDg7bDFHqLXsbaM4OhRpHmbXtA+tMsQZLWb+ZmiOI2Gy3wkcyvfZBdsYIAtf0RJ106DwQhgHU
dUstmq3nxvtsttG9zxZZWrRppWgQ8fJNviDOLMgPnTrfqC7UqvW03iVBVi2pSQcEeUHMGdUXuwxQ
sKk8ahCILW0lJUK2P8wxeagBv87xp6tYJbRfixbck2ywi3uNG0fiZgihTrrjwFqte3VTQKMvVrHo
7qaEaPe93Y1HHeKvazwcvSOrI7Zs/NE+1Ty3nnTQpU+0dVLkB7BQFqsIVXNfyC1MS/tk6NHWN/MW
oHr3le6YuoZwRYmYxW2j682xiVp/pUc8fpXZOS+t4GvLQbs6NmN80LNU3KuB1F/xHBo6JsqFrJi7
e55iHrc23bcIAR/Gmu4V2dJu2doBu3LfMCDmOoJl1MpHiCjzd18HiiwScoxiZSB52oKhF9wftr7q
6czCVrUT0ke4AGdTrzqz2Den6aHi7gMmpA4gxZTRtkZB79ZpbCRlJZ5EDZYR4Pf3xm2A58xt6SG1
rvjSpn8Ga4ZV7SLoSv/LlLXJLZTllAbX1Ql052sKrl2IKXZfzbHXl5InHbT0om7XuK2205HpvOkA
CV8iLze+lH1/Ig7tQIC9M867r3qZQg4S+AutS7IHAeg9oNs4i6oCsqF4JD9oiXy3zb10JnS9Xnei
AjOQjQclIBrZgT5y6KbpyS2rb9MnVn+KW4DsizwyJndQLEgeg6w45bkWPCQgfDrgiaLuwm74quyp
jreFyZh9cD1QpfxqH5HIWORGXe7w+OvPWPD359FxO+hD2/mWm0W8KPUeIgTU47F4XDSlw7Z5N0DX
TIMOgh+ooJZqzjaPp8MOtW3VbasONYj1kb2AjZrUMdvy2qs3ZWi2S6pyo3o37IFvPdsN91TfNts1
Lxm3OmqHFynRtM7KVoFV3SK3Vq+FxNMj0gzzRnBHW8fqLHKH9zOy/akXhaWgz0Gt5DbBr+fgI3Ww
qUeveKwq8WYhyvgWl/UGgbjuq5GFfIX6qeEifR+RPSOvNyL13KUpRm0R+plx8okRgQLF1HYQkcM6
JzqQiQ6eiiLTGdIU0HItRgjRonh1k3gSaGUFuKMiLrKBAAD6N5Z7RiAnvwTq8Suk+WJCWW6X2A4e
yYXW872ta3hLlBwa6G0d2RDTMZK3EHeFb7rOtyJgycpwnOwScN0/sjGv170UElhv4MWh5vlm19nP
IW+bB5/FzTYM82wfZQ6U0tRk5DFaUFyPa+cbQvvJKvRGsfJ0f9iBQpBq1OkQCFGuQ88x19TsAN67
c98dbMvZulmGcvGhuR9FCGg/j7M9choAGELh4RbKIO+20jtrYbIXzF3/SbMitPCqVZ2jSsV7gukr
lCx22j2ia/gWujgqVoT950hd7ZDrNfEK86pbEClWtwzBmMlGTepAdXuzs5aaBwKE1m7NR8DA24Nt
Foqb2kf4sII0xNx0QaCI79U6J1aECmnfDZZcMYxDqvXJravo3nOa9NQOPFwSo7f7l13mVnrKLaW5
hAj8Gly+KUQJiwVuW+MVfBsSNf9mevWkO4DrBf+I1Inbe92vQDikHrUDe/dtGRiNLVOyO2aAvFqG
SGRhbzh+tXUo8/RyeIZczLudCjHAkTnZyX8USbiOtBEYg6bhO7uL2QZJDuT1/BHPReTKwW4DUAhP
053Bs+YLebAmtrcJxPkWWGxly4l6vtH0fvvHNhHPI18GlIzjBzvTBTUcc2uon9FXKqvPTepFxL/b
0/dfxt3fen8bOzu3aqrS1+R2jMZDNyDpCin08tgjArARlWHdC5SEQeZYjG95eFP0XfjDGsufluP7
jzI1sLOM+vCEKvBqGiOzQluLAUglut/0wa62icZyxJ7UGkiqBU+nDmkwWktd/zZjpmdcdQEyiX1W
QtzHBvK6c7MaAsWDfEdiz37QZMDavM0ebb3W8TvtKnDTZNYmdVBcHPOyOAMEL9YoeyqfKs/4TtBG
zf2OxxZ/m8fo8chWWui8SBf/TEKtocK43MzNoO7LDeSR2Sb1oujkDIBeOf0zVb/neQtpOhYOF9/2
u5MpsZGJy9D4VvPJwerv9d5YIFtQokIEt0SOFSbCwnZxIhmaTDUd1aReqwW2k3qxVzQfqfdPY7nL
kLnIBAhUNXHBMgHrSgjQmmXvH0upY6mp7F3lgjBgaF5K6efWT8k9/w56tCsw3EbZLYsUgEHGJzB1
O/Z3AQzxCrQa9o1WQPVv0Dz+GKV5tYaS1HgG5Cs9uAV3t2ORW1crKZxl67jspTXFXZbm9k8A+1Hf
GMg3Vv413GMS5RstN0Hkj3cF+BEChGKC7OQ0bYjqgf6Jbn+ym7Zwt15RTepDwWBmV2C7j0JAGGkW
JMoK1mwdyUCGO0KQaO4wChuCH9oVDDZgoipQtY/gyqJ04u5IzWbI35sEPcTb4XPv8GuTehMd8LD/
dmw+okanFNkK1LYnp/bEPlALLFQjQpHNLzN2pjYdlEuYj2KfcC8+GVh8Ep9BIrsfoZOzq9v19p0+
8guRIViis7YoG0025DVk4w+g9KIr1raTF5nNwYJXn8JLrVw/5gJ/xeQl6sLdSL+21ohQokC4r/Tn
2AI3HO7r8FawGnzcePifgZFBDipsGYIunXUeUSoOccTaumvyulnmhui/JIH1rQ08/sMsGwxXeSgn
LbFV0vmbG0BotY8cHYJsEe7pqAY3SjcgTdIa8Tk0tG+pFtrTgrLlRnbKE/aNlmm0QfCBcl34VssP
tFgLbPwGAYYv1sTmRbxesg/Ts1bhVaGYv8je9BLQDmW3O385u5IdMp0pXgxBuQBh77gFaCZ79iAv
LgyfvWYhYNAeuNguScq6iw8ANUoNGvaaQBrA0cG9YXpxuP11JDfi8Soy61lgZXMGBZM4Y9UrztiB
JDun1558K46PVhJvIjMr79M0aa8u91DQ0kEZtEfMZVmFur6jXq11mlMU+V+nXn1w32qAP45YHGHX
4toaJC8RISNfOoC4buN0QruhVlwG7urf//qf/+d/f+//V/Qjv6KMNMrFv4TMrnksmvq//u3q//5X
MZn3b//1bzvwLd9xbHBYOAHYR1zXR//3b3dIgsPb+B+sAd8Y1IjMe7vO6/vGXEGAIHtLRBgBmxaV
CN0G9s4KFKsCkPR3DR8Aw5XSe0PqHOlz8b3VVtM+NuoYPwKxsuW0wuocp92h1MxJL+7Isq1PvHKQ
S7UXbCjj7aQyyOPmlzZwxBeGQph5mZFwJ1khG5NBIATMRHSIePjZRs5llq50/MYPkCdG9aw6OCLr
z5Y69ElTbXI89MDI9FdvWskvINPPdk6rY8XuZG6FeiS/nVxoLDnTBFBT0Bf/+au3zb9/9a5ru/hl
OQ5y0K7961cPerxc62rPvW+6eNghCRyhasoY15mtlS8VR9JELSe6ETjo0rerK3m4wDwBqq2jTOzP
XpUItUPG/E/zdLqi2bB6CbFi7eA4NXtJ48pcJRbvzh4kMY9lAZ6MAbmpp1E3H/H1um/KFfzTqPFW
rnoIpZEoHU50mxnVcCNZYh1s28QzF5AG7x9+l77765fj6Y7p2vhpQtjONU3HUl/ep99l48b4pwBy
+B0wwpVhII28kAoNMyoIjGv4wMGoZumEUIysknEFHlb4UPdvjonPIHg3uZNTr+Ygz9mdpqQmTQkO
8JvUtMD5jYDgJbatwlw0YQpk8pEsY2cNF05mr4DEWtTp/SId69JczP1Y0suF56UA2xrxcJm632dB
oQqEYiuII+fReqK2JyYsI8nLbEWndKi1NARcak0NIr//5Dy7EU8W0/3gqKXrT1RZ0ynYXiFpBzHs
DWll1UIMmwL8KL/r/zpeFPeT2pbfeacC6aP9J40tGjypbQXN+wzUDAonOPznu8Ow/vYLsIATV/eH
jxSXFdjqyfXpF8Ag3IDqVb16440YQTrkFQAAskE7p355xf6t3VNrMnkGVB4qIYdVZPlKqYTaypv6
Ew7EbudV+0H42tnKmNOCByv/NA11kG/smtAZzoEHD4sKdE75qL04WOjkkFGKFiAJGhoEYKBed+1N
gdLcsIiWaSP0e52N/VqAyUapnaNeKhbl3neZdeYaIoVGl1T3Vgb2rKFm0Vc1IwNbjZrRDiN+51us
2tpaAdKTroR6PQDlZa8CviAzWY8oPD0YqRteySOt3O6SJihORvbEmLQbSMrBq0GaBtpVECI6FqQS
ZQMJB+qZHXNTpisLyiVLLDag2AuanumdrEJyZifNVRwg70K2D4+mL/nK6MM7ohB0sP5CZgV6EjNU
K0bwFdRNebKaqAkRvXxvz+AqsmlIY6zmDfs8Vyagw4uEAQJMKE3CooCtCTgtlUjdDKEuHOEcjTJa
/2YnD+pUI70PeDadEUa7UiM/pp3tNNKM+2naGc792zU/pq2DfPcPv3bb+tvzLtCxT7UDBy/cwPJ/
+7UjpZs4QdFor7zm64mnBkW65coAC8hEUWMq2hoiq/HxDrj4X8kQCzB7LYjSBhugcsVHhJPJi2x0
NsZjf2m/f2LFmeb6df7pokgR//TwyOM9eP8ydWi9O6bb5ZV0munQifvZEvkZvxag55QmCmkhswZC
RLCuaVC7rSFfso1CUHqCEj85gn60XFBvbyieTgywkeaeBrhxhQEdQLx1LbamwpZoAZcrvCHyHTXB
LyFXEGPId4Q8YUAhTr2G4nOeewm1Qr26cv5tLBQ2xWMOzPkevN0/Q7XVYErelA5a1L6NBTf21KJO
RQS2T8zqZ6bqG4CBHFd9YFr4SzKU/m0QzFi1MQcUuq05ijAG56YcdAnMoFOsnTqMIPenYQXIrC8o
DF9FUQkmhR5UPXi2sPtWYc8NDrniqNFuyNTHYARneoHIA1ik95VE0gGhWlUgFiPkp8h3SqzqJsHg
womiheGO6X7u6Hlgn0tthA4E3GY7TSIbqOnNHUK0KDqiKFgc2uOxrcobKHt2d0ZS5FcdG2ZiMxxa
lD55hjNsiXYwlPmNi2LgO2Aa/uE+8ILfbgPDsHQb3AoogXSMwPp9TYSsr1/p5di//l/Kzmu5baRr
11eEKjQyTpmDqEBJVjhB2TM2cs64+v9BUzO05W97ak9NobC6GyBMgUD3Wm/AT6CiGJENqL1hoGae
hkB/yM0UqIvdGD/0LnAv4ibCzoAH2CB9p1kvRW664snKpvIsAy3kvjFs29vIEHquibKp+SCji4JK
6P2Ik7I9ah0eBU4JeVh6W42kQfO+V+B44XRlahO/tMRxg03QJfHyOk6XPW7rrUsXKc7kINMxqYsj
UVwk5Nnk2v/X0B3hpTR2sRG2Zp70JH+sZnF+uSliTBO7qsALmiYPfcl1otsszVA3fUTMxLqOp3in
Lzv48gcjGvSV3EN73nkqR/InMz9QthtjbBwgUTlPYNk+t+u9ytswom7TU/rwtv/xaDPnJcRPSwxb
CIvks65armPohvn5b0oNtW7G2sq/1WPvrDBtqPYNJl2R1JuX6vVSZ17u5XFW78kJ3Oa6WpsHOXgO
095jju7q50RN7JObh+mucN3g0Ch9eiLLba1t5vmPyLsA9QzD9KudDgBNWJfifAgXgDzE3/Y4RosM
LqlWOQUOyaDSI5Kxa8PmhUTZG3tjiV7PyB67VERa4MiLoNPi8LuWhc0qg4KNb84/+nFyT5aoSf9+
aMjJtrlOrYrBR/vBFTiRez7aT521B96xk1otOnKrq7EwzL0Udmks58bT3OLcJmN/jhrvyCMw/lLY
dzb2yzdcSnwj9+TGmSq48lGHJFKdiJ1sq9yuXmuar24/FITV8gn5Sm+rYDh5482pc2XOs19D2ebI
nPo/Yy/D5gMspVh7ZDb3deGPx+tm6orxmCbpLk0bbafrPjDza+8ltnHBEZY37c0Ike/J6ldthj+e
PkeyqeGtc1RnWYu5iWfMR3uXqyG2CirEwn/b5JC+jt5FO9ZbVMma6luETNS6R3VutttUFkkx+m+p
npF+sMLxmI9p9iKq6NKek5Pfj0GEJGfsB296XoeL1BLunZFm1oMwmmdrbjcdO9rEuGhuMwVmbq6N
AalPD24sXsNDbz1meh7iJLWRljhGLWQgaRQGkoBzjwySeRhiK9dhfrgpIzdY//knpavmbz8pno22
ZuG2wkrpt1X7oPeoVGaT/g1V33pvGyhzyI1CKnoDnrhZXNsMqngdCtfVx5gsSYAFs+D99yg59lMo
x5vqiA9iyj/JLpvHQEG4L5pN6+RmNNWlYTATuTZZ0DQWI0ylXamhoyo7At3CQ0+tnaVs0/tYrEwy
NMjyQDEuoKHsxVC6T7hmY5GhoxInw2Iyql3cOAGzTnoBoOtHkRfwLuawdUxx16nGSUYxtZkn37wc
KFtSq5t12+x73w1RKUmzY2pN/q41Bm8hFRWlyuKntkvu/ddx1zbFbDw8c2bn2E/HtbozHs2esjnq
Pm9tnMZfcE5Q1kIDXqyNCGlbk9qtEjOGqDH5e1W01t+/DsW0tT0a81ATo4dVOAz91qkCe+nlXXDr
zJtSNfMbtGNQrUCYyzLLlMT33CFjsoe3zPWNvVJpKODLNrczg9tKiZslUPMMfOW/x5UwjraJo9Q3
ZYB+rz4175Ptql8ii2makVLQkWFV9DjAx1iryrDWknCtO723vQxOPPTIAYQfZegrJcyWoL2z/Ep8
CRBqcnTze+vNvg+mbj6OZhmSIhWv8i0mm8zCPbK8Ce/s3LVv/Ng4GxJpIefdKL6qCxgUw+Y6Ub9O
6mWvhlLs5tN0XYFevR8wjT24k8fTp2nH6FCGUFwHNV1EGqaYxVgf9Xnjp0V9lOGUxzlPO3d1bZJ7
cpgcIUO5URu7PnqeqLf4VITIvrfOVvOgVeR5GL5aeY4FyzROp7j3vS/ueBfYXfiqegiWTV6WLWWo
uamxsi2VSt7cmzcZ6CbhnVEfevNq62ssRlKIFsgtN8jTZ4ScgGEisy3bw7ldM9T/2W4HKlbJM5h8
GEsPvQ78L2WIBgGCuoVL29whw09t7dTsikndK7Wqnzw1gPygxepChteNO/d+DDHTBbr04VaGPkvf
8TK6KrXoBEnIK0oKfm5Urv3BwKF30p3TwCps4fd9+cZaclqGkDCPXdR7z0Xr8WMPyzcjRqY60pKG
krJavJWacUIjp310jMC9HD7Nwz4dngI+k+1MlYy1GUY3IfUtCAhmfZYbIMXRIoIAc5AhMwFxV0+C
vwMjxsxu0P5mlui0fgy69jmUfDZyUCwOauTAhxCRjy5y0nvZZloiutOQd2tzaG/XYZn5GvesfBZB
objoPJ0vfm4CRuoq1vRwY84KZapbIlcOY3s2d/M66+7Pbwhhfkou8m4Qjmu5Fqk90zJZVfIG+Sl7
YqdKVnZZV7wXntEtU+ZfQGLCWWBUyoxe9qW8aGcX6lILQOh9KJDKAbLrsqlMqvw9FUyYvShDpFmy
losqRHnLrcO9uZZLLi+3im2u1MlaLsgsim+X3qhL8weXn6o6V56D2V1R7gHTe67sNtxf2wtwCpcR
/T+dcvz4L31chq7a4/xUA7PGyDGLw+c4Gqg1pdOrJhJ+U/DPyXCgbuX207Bw1SG4jd3+MkxBCvyU
Doq2lBMeZhfqxjMFaIZ5NiTbrjMhOWu6htfBn6ZTn8LrmXlPhYtPJ9WG7qbRI+fOxerWnkvUadg/
CCXuX4zKLNdGlECxVgAMYoQXrBUUxaAcVrd4h4xfsW4GDJD5jX/2eJcuBMovd4bJ3LfX1ANvbVxP
ahPI34gblwzlMM31Ef0WHaQrb6Q6Eg7p/fVepor73BWDerjczDpiMzu050o0Xbnd5aaZ9wIrf8Y5
Rz1c269j5TkvPxoQuZfzRVDwkRIPqiWL1PiMPrrAdgy+V+Ga0VluNKThp9QYjzLyeuHce/GrDOQx
ge1pe70B3H1t+3SeIQOb+ecfkKl9nmIBRcBlxHSF0PQ5Cf0pOx8PcY3Hc168Q8dKD1cxu6HGXgC+
oLtCHwS+0SdNu2u37MD55a2ujeIoF5qNe9dafneWQVxhBIvYdrCVoQIFFBfu4XxZ5Max+r3MsZLv
oHDvRmGGSxS1zX4Vua2/0ksquX01Wrsyal9Clj6gAlEAkKK7ppTjbSf9xcmM6HAV4o1GRdyoXrmV
CrwTHtiLBOXSFh3kgidgjrfuIvNc48EJprW8KOyR0U+k4IwpGItrL28DwM3GUiqVyhEVoNZljswm
eArETEvbcg79nOiRodCx0iljSAWJMSH/ZsC3ZLZ0axXjeDuVOP7N4PZ+7bdKswwgClor2VUr6rtb
OMZudH0osXhrQgTMupU/DOIMGKVbTSR3zj46gath3ovmthwNoJMip+12LFzekaE4aElwL+2SroZK
sp1F3710OcJEAz/myD061O3uJ6V7k4+OOvenTVco6VZUvX9sm8jaB5n30CRDfarmx3ajZfE+QLVg
IXE7cqOk3gPmCPVJRtcR1SxrKY/69xxyRIis3ELnF7+4Phflw04qWzTe35+aZWh3SBaQqpLB9ZEp
H6Oyz2v/vj5T5V5pnLraqSzMWCD8OVEMS5TlM+tGZ2dBUjmpIk83vpMM5PuCkC8VEnsLuG6Rog/1
tUybezcxvB9W863LRgAICoyd3Jq0v+tGvOPumb35seUvM/LdB4wYoxUkR/s0apF9iuzGPoVmjUWu
iB+cONOnVTC3yQ5shYAGoXWjKvMCfPCjZdZpINv/Tc0NWbLJXSTE/eCBmrHx1787iR9dWvDeuXY1
wr5TAiTpLTVxTkpQt9Oir0gttqZSsRShESYqF1E2XrHJejt8CCMTrRN1wDy7bXC5rA3TXylq7M6E
3/rM06d6iMa7RMHw153Mm+vzz+bb2DDfS5eXR1/H6MBR1raI/H0fxskT41+FZ7Tf2tBKF50g14+K
ag3pAd12UJ3luw3GV47IW0QFm6qKTykl1ltc1YtljJ4Jsto5L13HRVmCleuxmjcyvG6qUt32ehLs
r02tFfdbUPHh9EVUdbulvLMm+RbcamGELKut6/cO/m4sqSZ729kGOPXcibpNUFrqUnbj34HS+BBE
rDyQ8QjLaOuECdKRSDhso6SaDtAOs5sENuimFRU3jwGDtzY9+6W0zb+Gycy+F6AtbBf4zGLyR3gm
1fAtVkI8pSEwrUaS4vA88uoxRwYctVk8rWqnxAeoDdcwEOKN7ET8Ggsdxd3ITtnkC6xoGhKSexkq
atIfTR8ccNrHDeLJffKcRHpymsoiWxUmnP1NWavpOkwp/gUJtUPVsKgYyl3ZKDfx3H3ZUzFFgRxL
qfE6RoY8bq2tYwzKIfYAXi8GowoPQRi9YuLq3uFu76LcxB7KespSjQsoEnPYx/mw8yrMbFm92MvY
C3ms/OZ54eNmucxI8ZS40E5fJqCu3LhadJYbX3luvdK7V0g6nxszG45irN6v/XplOOu+GLSVbNPU
+quTDxETBbsfh20yhvht+8XXhnL3yrW0/CbsVftWiLFfSv7E/xhRgNzf9IXxqrM8O/vkP2EWaM8y
ikz/p2juY6ahX/pyoayv0dw3Wlb8PSWJe0zyNrpv63F5+b2VCUl/aIjmZbreopR8xn7w6CFMy48U
q9jZdcxE0L1CofzJU+rurIpsLz3KjMwcbko9gYozj4qK3t5GZVCsZW8SITsT1IXAEwM1U3lqnI+S
e9FQD/93cdD1Xb6tvOjjChCZSLcNlDhEUx1EOCft3KY2DKBsxJCts6j0CTzcznJDuex2KHJz3Xj1
nSmVDqqaejCoUJL387Ty0piMZr5FXS1eeX7EK8xC9hN6dYZWNno3SF71d1Gwly3X5uvQYJbBkR0Y
xg7zUBV09bYrdNPYwVrS1uTI64VrWcn3OtxIsLWdgr0SVtM8m4mrrnvRTjcDSldHG0tldLwrTerO
ju96Es5U/O5Z9eEfd77zU7sx6NEpn/JvqZ/qZ14+SzXR3SeZaUEkZ+ligXiWUeTZr6LzvEteRiMJ
uuzaMj/Izs5vMA1HDWkrw1C3mm0U2oAL5rNZIyL/tqbYC9Px6k2HNyMpTZdSoVeZN6pBZQUkn7WQ
iB1+ew+diP1nQ+cFViDfuwFSXp7G2ZeG1fS2rhREmhI9RWEraR+9CRGWNhjHXRRa3TmZnHYhh0Qx
2ZaQ2UbSK/xFuqA5TVra/UcO3Pgfk0lbtW3h6Aa3lC4+rcZ0b8x84RbJO/aSC6tD7VPM5shxo8WH
ogboj8duc5ZthV0LHvpJu5Wh7Jh0lAd/PWpQxA6xskZ5NC3oSNPSGdw0RmD1ukNpHZ656mtrslFU
hG29qY9y46VmuclN9eukKPUx821Iexqu3mjPspFDZIgZBMfJ3evBPx0jzzOM1dufJ99C1vZzCVaS
qCRbs3kPacJBsMuw3N++r7pSazRW9f5N67J0k/oCGa55PiHmjdwrgoTXeqg25yq0I/BrdITzpKIv
TTqoA9RInejRQjYi6ukg9KTbN3FnswTKfRajlrj7tNdpCYI9cy+2IR97///jeg0gkYmNnKxTml3m
LAKDxJpcFsvQN6L4KNfQMoyNIfoplL3Xwddjm7xzFp8GX0MfKBlvMwVhhEHYN06e53fOGO/SmQQh
N+Tr9WXqAh4kAQvHY3KzOwuCkKGp5TcAR8oiNLPmYYw6bVfELCIDx4hZF+g6/ked9XfsLWr+2n9b
cQvTLBmiQyF4JEOwKMAYJtmrP/LIV4JBbGWYDfaTAk0Xth/FuEDVb5FvSl/DJK936F0060sYTdPC
6r0R1mY3foEhGaVT9tonWXbUDWe+szm10qThKnfU+iB78R5AjyqrnsNQHVhOcAXyZGqKNaS8gkto
uE9oO2QPrZuV57ozb5G1NtfYvoX71k/EqhpQoEmTwrsPo7EFq4zaFD+OtxDM7KOuIoBhhSLY1GZU
vTv2N6VBpurTgV4rXv58/7ufwADUyVQor/w+SYOytebHyU/Jm57LcNANzR4vDAWrMDElyY0v0LPz
B98Yuwd8Sp4lFjSsM2Uj8Z4ynEehVZU9jIVf7rTA/QoBtl3zJMiwjASVSb3AWwFIa161tjrJ7AOI
4HMWqfmLqRTtmtcnQ8fcONb2faDk1T1VxA1qJeZjnlvmY9lwMV0Ue0fZVmt+vG0KzG9lrzygAm1k
Kg2+4lEClKYKjRU24+kSZl60n+zMfLS8DL33wcMwiCRGtaw9Kr1B8+jHqvn4aawh7mtL2zu9uvvE
axBzVkhrwR7NneWcO5o6H2nmHsYX2H/1Rhjh96p306dm3kCTLCozwv2QIOVFsOjQXT+kbpE9aUxf
N4qY8rXslUf3fXI5Ose5/O5CtjQKTV1rRhMj3ZXUd3LTkREGkiqajewoNTX4Dzic8Wtd3FRVR/C/
SSaCWbltf4bDAavURny0/EcTfO5Cr7jpe4G3vBRZD8svwq21rxKBbijdcOOb3nCrBC74dKUKFlYU
nzq/LcmxFAXFSTTTjn7k/LNbydZmHhCigLZEcTBayUHyINkhw/9n2+Vkvhp727p2yIWPupPs7H4S
zLIdZhvznjHEernIwnHODqilujOcaH/t/m3MpcGo2v96G/+KeZ2/TNzvLEO1HFfDhdP99DaOg0ol
Tah6Z5tszRs4JXchzKS9Z7ruoniZinWXsKDNVXMtgf5yRFUFSJT3Ro+9N67baCgUDsYLXbGrIVmz
JDhVM7T0pw0Ky6euTfITA2SzcFQYdyLgde9P2bKKBd7Wmpo+CDemkDAz0GSHmiofHVDTSR863viu
GG22jIoCIy/PTR4sRH7+46Fj/1JTnL8VJieqaQsNv3GWXZ++FeDkhp81iXVW8zI+6RboLhJJMRNY
G9M+mSrxLRb2Q/EQkplbyXq93Fy94mUolBJXAKexVrLDs0dEwAarWdVVpByZxNZLqYOWm3gT9QUS
E+Yslxb5W7st7JfrqNpCmstWS6jhMy+u8CIcgULF38mwndt6B3nmYNR/a5Pjiplndxk8j5NtI2mQ
o28obxJcsbD9yXjkMQzOQiP10JhWuZc9YTlVe6/qw6Xs/Wm0a9TMsgvDvQlabb4Fxndup2ITafW0
y8y+gAevoYQxWDwjYFSukV1zrHeQ2CiRms6iq93hUb79C1wY0K2AJjLjnea+fizGx6SBk9iF68DP
yEX0wtv3VVTctk3YnIMJfICT2q9J1jZn2ZSD210lELiB+zFCdogE/WhVfP3zPaKZv/10XF65LvNY
2zUNKEifYGqjq4L1HXXe5gGJbXBJL1Fdhd+yHsU1b7BUEFJViDYZ6oeYiwbfmM0uEDfx3go49ZtY
sbs95Znw6dcj3apTYW+MN26qkHuaV3EWcEkIeXh1y9AJp3VQtNNjF9hYKvnZJsQG+aXIlfyERzY6
e3MIvaLZOfZs8TWHaYXzcumYw06GqCx/nFKGZCPWITpba0fnLpdyyKGn1etwspqffCewygAWXlUX
1WQgvdM+MdD5vvhOmCkuOllliovvRFpU+Z2nmz/5ThT+UK/bPm0vHyE/Z0SVGNFLLbbfNM1uHyyW
yXdxh/j/gILxm95q09JS1fQGeRb7Sfjl3gsK8VboRbPhSept5bAoKrBshOjfNw5iT6wDoQRzuGU0
X6+n1f0J+ut8uDxt0eY+POTipm6NCdG8fFyPZRc8+WFuALSCqljZ9R6IKsiZQSFLQVXzb7Dj2SKd
Su857iZt5SlDcpchjLdr807byzOZFFp/OlOvpv7ZLQacGYBOdd6w1LxSh5kLtuoKnDKrZlzXFMSW
gNg+QFfyADlu4ChdVfXLOZxw25ZZfef40Mcyo03fY2R8RpF735uoOZrD5L6h4GYtI3sMEI/1rZ3d
VGI3hLCVyfHrXIGTvjthfai97BlAbXyn8jh8GGGFkGrxKf/l3VPRa/4tRMH8KU+nmmJF0W1laLEk
29cdqpkyFLmh39e1uolaPX8AayBWOdCks1bmyZ1a2lsxDvZZNg2h16w8zZs2+tymGSXJ9uIy3GOa
e6sVZDJmpmqlNneBnlh7yZYLpDzA3NYMNlnwTsUNg8mSg2/lm5KJh7AyYTTm9V73qvIHtdqvejQ5
CP7X3hKOknFfCr3eGkmtIIY04VWDhP2mCNv8/L/Ok8T7IS3KLWytbl12nn/MwuIsUxMy6SDTD5mS
d4ugTjJ+UiQu5MbsxWWsNfGUcsISQZJhfGUBsprGfHyOYtRpndISEM2hKzG7NVZdn/MinZ1dzaRY
oao8HPoL4q/v+vhUg4Jf1kJ1H9zACra6U4THOM3Hm1gDkweGzX60NFjSVh443xCUXgNSMX74rXvs
Gujo8nC0UKi/+kG4Rc1p2vz5Sah/flsyazBUgDlUV4UQPFN+naJTEikbbVC6234U8Et7D269rPjg
tXfvBq3YAdWEDibburrcB033NDVWuUEvQNlbdiEeoi5jPjCjvXPuSpS1jJfrCARMfVQ6vHB3xT+0
OExD/ujcz8DopD53EFP9ugbjMM8jdKQXly2wv9s2aLR72aFC/77/89cgPs9L56/BVJk3zP9ZlqQX
/bRSsQeSSZqjtrcfgp62O8vo85NXtdzCwRAO1AUdef3RJ76+IqNUfn4YyCOKBIVT+esPCsw8kQmI
ln++ZEN8mueQhRGOw1/O4eFh/Ea7QWZfiKwLo9vLhH7y7GrZjH74XollMjOSsRqLSfN76vafZvmO
rwQ6Ur83+5jWXppVvQ3fjX55HV1Hjb0ywzLDoG5dSlKn7YbPGqSPhIT+GNS4psP3XmWxCM6KX37s
jXNb36JxS9rIWI3z3nVclufZf3CR5PrhmnAxeacDFAAEq+sWTAviX2/nfgQ5UU1mvBs9dK7NpS6W
QzcF28Jmogl7zj73ZNQXMkXct/E9il/Vl+sITzEmyPHasAD0UhxGDR1XQExJvgyC6VvCOwcJ/Dx4
NNW0PPRzrwzlxkcFY6TucxNQmni8Hp/1ZoxJghDf1P7453tAm4u3v/5z+fE6gCQcQ7Nt8CC//nMB
dqYjNH5/B7GScrpeLC90NIjN7knzM1QbMJCq5k08+fWdbO8Aw2VmwmQ4tkDC+W2HK6lqw9n1NX07
QsYJWC/gW/BTfO2XK0Wn+o+7mT+S/mty0TRVjX+J6+oa9DbDcT5T+FS1zHI7DOpt0oLybYdUWyKT
hHxXb/qvYeri/wnm3bErZOINSlyy3UdaYwMKBPWNMAteXTVPFlAQrFtYJuNziiiEHJblZnb0Azhn
MiRn2K7qqFdxtA2ZLQ9NcUAu4BtKU9GPtLhl0sgbKYMbY0Ovf0PerVhCi2zPhgeaJ1XL8qZJOvuA
gka/bSpjus+xuV/xKNde5vN0jRf+mKaP82gKxScLJYWiuBV+wAsE+9zuFpXRk+PHOfVdaHUzN67F
fs9vT5PyXPVteytHyWYZjm057bB++CrbZZPslJuxK0EdMe1fXj5BNtbzKWsxdIs2y/ytbPvpwxy7
2QIrq48/taUkKm8atVyZfWl/XJT8KBPl662WVOnlQi9tcoxiVvmqM5OOhMXvV131HWtCuFFbZlrl
3lfrez1BNnsTGQJxeicBqBpTorqJCg2uciw8PEJbpTvKOHdyf9n4ImR2O64TMGX5spzicYl7PG8U
q0kf7TawT5Ph3VlGQDQ3tQlsurpRzX3ominkdd84Kkb64zqiN9UfZRbZPNoNMtnzkagQ2PvGrtAs
mc/hzpsEeElrteZJjjCSMt5BDIZ9O3fKNj021qSugvvLJ6XuuEnHcQKMNZ8jZMYbTdGdXW3DOsYm
c27VaidbC1fY68sZcq980KF9XU9qi4kkYWgUW3lWYyq82zDxD44JeHKJFnq0dAtv3IHJlwc1vmfc
DE36IofLpgFNk0WDizAgMT7TIwV6UMQsajeHclP6mAkllnYjj/IdX9lVBX8TeVWyTdfQYkXo41aO
D40QZyJPBBTcOMc4eO8zEvnGwRiTZ8yMFzaAPs4bfcIHcBK6u24sM8iWg0LhLkQuVg5BYEUnqT2D
5jQtX2uR0WzdDiv1Ovma9EmyGSYj3BuKVnxJJo8JiJ18Rf6tXllNrh31vhvOStd9E6UXf0UUiqlE
1ohbx3fjO2an1IHnjswafnSlrTyEXh7fTHWTrOQHQAs+Qjx6RfBkvMWntN3bpJnX8kMS7ykvXB3r
6SHZJkXvbmt4aq8Q5pajWnkbLanR1XfhsCvNsY9KiNctycAlT5doL2JbxWCCr4zMI5DPIVTLpcdD
zBN+9iB7hRV2K4uV/1aGgeIi5pQn75dTVdzDJTmaW8dt1UdNZSHsaSTyZFhmlXqHnvvuMrYZMKco
SfPBhNT/kmezC1vZukZvLlmFi0dNGYxzCth4vqxLC4SAZYrc1+VSHaXJDqxZ1IU+D9ET1lc4KKGZ
TOFmIB/7cc1zTjRCqWArr6PNVeNGN7KPa+4t5w4txexyzfPtsMHYJV/LT01M5Dsn20ZGZP6AeSOv
29D6/nJdf7pmedBQK79dsx9XKiameXDXZMOmV2Jz21buvkCYAAHutkDVRoHps5C7Y9JWaPZBCC9C
29zB56LHUXKk2rNELC+x0oBzjEwHLt40i+LM5+iRk9x4ofMS60HxcTIVb+XgRnZfWotOUxcApr1M
iVfATVA0iB+jugRFUGFxyRQkeYRDmTyW6YvD/fQgB6CYoq9VdKTXMizUWDtzsBwoD0mT0Vn1QZ9t
ZFsN+xKo29Js9HGfd8ny4zDOWwcNokRtmW5DrUseVd9s7kZhba8j0nJs+We2+U6eC2ysC+wHbMqy
LApg3VywPLTyB3uBnku9l23ZoPY3oxG9TeXU7h29TFZkdqOt0QzmQY2z9OQPFTP1YeVlQBfivHqe
1CxdJEExfg+mTZLZ9Y8xmf5iBa19cXKY1VHlZQhi4vo51QYLS63xHwYPEy1wMuk7VTSEMjgIxAQr
nUb7Gpk6tNVmSs/yk4cxNw9RBGECX9Rt4Vh4q2mTfWyi4LveayUaEQrOvpZjnqh6+Buj8AVS4p65
GuPSXaqe4zwr9bo0cCVKkJj56vjqbZ4Ws/YDWRtn4EuOUEkJQi3/W2n9v0q1s16tQY2XRj96jzXm
vADTsOVw9Onjs7EwKQ6fPjdsfecBMVg0w4Og/4JEIu4OAjmVXz6vL0PEzPO62LhjITbo9uqbCgOk
lZd46P51ggn32ImvqJIvvE6r39wan5EAy8ydSi7ji2tYhzKdz1q5YulMeXvSh07cZWEMkV0eSS7S
C8rx0XNFcbCNmNXwfECabSctct7R1U02ounr/cxWe5pc6172Q3EkpyvK/jYASXSLtHu6vBzo+g+s
xu0nfnbNflCDeFNqlffuVZvLgbrTrbV2okyukuHqg+r1ciFIBi4UsI13MQuCk0b9ZpnPV4Jq0yEP
2+zL5ATjTsMHY5M2bfsG0mQhByg64uRKLtIZ5l2eXSfygZNwZG3iXFEza7j3EYC5sTo1WckOxaw3
Lk/Nl5Ys8dbBp3kbxIPykhv85ecj8fcsV1PgJOhXIHdkKV15+bqoDoIpYdp3thSnPXpUky6nrCLk
jkgkvTWT5W+Hqah2Vu+MX6Zc28t/X5xiKgMTM4Ufobjoj0XaYuKV9Eyx6rkc+2wROmW6y/24oboi
VT/YmA3OAV5godswu2DJDuHbj8rgaPv5bVopkXku5o2TMLcr9QgYyvxyDSFEnAvnr8Aa6ssLtUjD
aQsqXF/Kg+SoDunCkenkSUbW0LqHwZnxM3mubZnmigPy0QsbSaDnxFCUh9gvjsLr/JfBzvlyULq/
5CKrSqDxpILMlL1W6icrhdId+A5Skx2qoUnhqLcyms+oISHznM1n7CaqM/Mgs+Rz/3HKSIJ4baCI
ewNo1blpzY7ZaVcO2q632ztt7qg8BwXtn7qVodjx0LegukZQgBClgmhmav/sjgEwr2Ya/vbFe2/4
0c5ru5QkmKvHsBSCZgkOQ9+WEDbjpeInW61z9Nsasd3zVKkBLHr17mNwplDwG9p0dYk18oULrSyb
PcQOTlZnj76lRg9J6Cbn3jRJ+Afu99ZK6NNaJ11rTc1tJj8I5PxfbdEIkEPwgRB7hN6YW9FL4ivW
OlVcADRzWPaeyV0QFzcyHHRthwAXs6jcm9nGYBPHLH7xA6B0eqEipeqo8YuDdtW2Ur2P3igZ4hV2
deNe9naq/dXIg+pOHqr460lXkWtNyuIejsmz/Jw0M8qDvKh0Pn9oGv/7omRvSvZRXpSCvTGThbgE
1Djz8WYqnoQFyTBD/WPhsZK5QIVk28VD5SdZPF/xSLDPg2yJL7qe6DJInjOcB5lpOiMb/TVL+iWa
TNEjIjjTM4yxNbi49iwjtc+ZooXmg4wcoe/1SY0vEYy6G93P+3vZ54FZxqzQuZMRFMNHmKX5JUJS
7qUdbHEr+zI//SYCM7y1JxSAVQ9qMjbj/enyEWqVLPhteDeyF3fpapG5I2o488XBKMawRSTOUfZm
vOfByBnUaWSvZXr8phL7ADVDfbYAEy5T9dRYVbynNJY/TZYdbWNFFSsZ+onanJzKe7WhBHIXl/HC
Hz0V50XGqg0fleu1e8hqJX8a4i7fZBEpetnbe3p6U4880S7HNphEOcmTHArQMV6QqGfiPp8oaPtu
rZtgU2Wvi/3MAQptUvX1baIbwSqJU7EC3V/fmmVOrrKdd6PA6RZwbb3NpbEMXLrKWtxHaWfsST2M
xkqeQ0UFJwUtUfXBHnwm7qCxlz0Kt09vyzC4/T/KzmO5bmRL10+ECHgzBbZ3NCIpUhNEqUpCwnv7
9P0ht6qoW/fEie4JAumwLZCZa/1GVTSlRClvYcOmGc5Rtlpx253DGchXmNflF1kH1u2bBY77Iqti
bwwPciMEFpwLzBqSrXrZ8vTl6pOGblQolp6AFEU5Qq92Ih3UZ1mjCdZ6s5WlO9km5nR8JAxy7y57
jJPD364ikiSLLmHPa1IOz4szfcMnrLvI6g70h88fdDjJYtTWJjLLaKXKojyMjf5idFl2la/kLWjL
giHu0GvmncmDam0mlFX5o2SPozmpW0Pthy1PmnpXdKWzkQMHUIjP44/7p20B725myFFoknGVJTH0
hzRL9jr8uPuntQoSs7q66L/evhuZ7IGsr0gRRIBKFxszkiiQsFgJkE2hzcHVcE+fVfIsnZwdAObp
Kkv3qnFQSBtO0x43gV/w2zaNDUhO8xBg83IU1eRsMxORV0kn+gQZh637rMZF+IufkbdueZim4lc/
w+vHXe84/dYTVbwZ00i7ks/ursig5Zt0ysSf4VGGmT/bVXP4r+1yPFNzzuYvK3dkuZxNTYoIHDzG
JJLg+lmUDmKfRcmFLdfOaLTTmeX362erHNuiSbdpIOYcXTJYD62h/ZQpYdsV+FM2jb2XKWFWbde5
ybznjlWo7BUmzus8YtYe5aO3k5ppiMG/Dn3cPXmmVz9lRvYmkTBVErk7p0I0pmfqJCXrz4CMfBwW
Srhl5C6kyWCmNPlFsG1J0xjE6GeXeAVbppOoN/iATdt5LKHMOl7xiOlrcpTqUPc6qRFlTx1cDq8R
/bGaGgAikGn2g626fGm4yIvFRK+wQDUY01PjVbamzuQFlav7GUTB3RQRp6uUESthTS/Vq0i9rUZ2
7NFYDzPWP4+QD7/PepOeZEnWu73+a6iskwfVVibI5bEDEhWj93jyivMMO+LFSvt229Wi3Y1r0VQ0
52gnURzI1tJMACw3Jio5NMqqCiaqZ6jakyyFuKj63pyX56SNfr8a4OA4auwniVRU0muvF7CZVnjj
mJNC98JO/Q3eaEdKESzxSEDoH8ijl167ptdB1ee3z4H2PKm+LMrD50CjsEiLMwgx7JEwxfLrleSA
JC/CQ6m7bnYrWCcUI1hXxYycg6IU+rkIR/v/O2OFjwpDiPRVR/SISBpRilWCFe2FsR6siyz1k2Kd
hWb8IUvygN7pHCRqYeyNfNSeh8GNngfiqetgeZkw7pT17o43iIMsebBesROWdUFTQjzbApBUVlwA
m7/p8iMls25vTGG7+D/z9clD0jTnzDCUqywhoIBN0qi9yVLjjMOlKd1ln6GVcYkjod0PkNp/nVmx
1++7tP6QPTKt/lUvi3OWBZZZJVfdMzv8t8kbLXDvfS9TnNtYZ96Dujbka0NpouSHGzYeJeUIvh20
030EUv8/l0pHq9jKjsMKQDC0xXwysf5d9PY5X2EKDo/2Q1sRRpEdZN24OqEpCAHeB7WlYj453q5w
rrY1BXaqxxc8wsybPIzehPbNkiBS3sy86bVBuKvK47y2mIi3TwYhNdlPtqKs9jIUIb/2qtFceLYf
WbZ7lq6CnmZxM8sGWV5blTD6E8E7zEcE6iyFN+pfPs8iZRabaq1TIlrN1Pu99bPfVFoXMLnfxcpu
JThLOoSf/0beVX+uyUbK+kYp4Yazgz3AN6k/BNukfKrst6FnwQOkly33Wv85vKgGXFjQpXzsdCCe
Sx5GX9lIuCyROGvWOnkm62Sr7DcOjfh3q+uNv8aWTdgE3ij0vbIYKIR3Aoc40UwnAChbWfVZL89K
u4uuvWu2e89KlxczC69KVU9/rSfoxY3yRNS/apzGwLtT2hOE/BJ90ouT0miPWcgeIpa/nDxtvaX2
K3ceCZDwm9rrQTYYiw496e8RLp/0dtdBdmyvAeMBfUcvp24/urX2wk+p7McsKjaymLXILFqEbXxZ
bKeUbRorhaiJ9T4wFH03jkkCdoihHghHv+bOOyudob3ICzdJTWB1LQqbC3sFsfaQCC8m6bP7aKHs
Uwl9ukktJKmTpMIWGpB8JpUddqbxFbtE/FzTvAo0LzO/KnZBtBZCLiLftfG1qdqP2TKyx4j458t/
GKRos7opSt2+Fv1Ggf+ZslZCOwjUJXfMJpYn47JhxrIPtmFbu1zRi/2MwCXxcegXsmi0JjurdfKV
xa7z6mDJRf00z5kJLc5TAskPVdW+BKVv5RdCLsNXMGmFac7vspeowNk2lTe9ey6O5bjd5RdjUGQv
Ofg/9TIUhHALzRZEQ9Lhq4kG23qFqut/vaws/utl6dVmY7mrlVHbkD+E8vHPITEww6xU2GR/V+ca
87gPJgs+iFVdZAOKCsUN54/+olZD/17k3MvMM68xmLZDPtfWLiXz+T7AusxWzFLiQLaKqs69JA6W
0dNgOv4dzMTIsEnS16zufo3UQLrLkbJD9s/IWs+N+0iJdqqz7mkuu0McJvUfK6MFt76fsP6IvlSD
/WphUbQthzG+NrWSnhtl0ncwt8svRFrIbTmD+We/9L4clZbzRy+W+GtHMH4DqgyhB5PUqmYRv8MB
IH1OWvQXojyrv8fI6hC7j3+mISQCpWrfl9irMaxqxQNeucPRbcoPFv35pp5MYlEQNTG7m91vLDjB
1PbxT83SLmnS6B9Frq2iE1YMPSbUD66b2ofS0EgSxcQCLX2cPky7vAKvTL5qSvjRMyH0muXdwlor
Xwb0U4NqThHA9kr2WqSqDswWS1CZonoZ51F96ODlcd+VL7KHNbmHaJmzR1llN14bJK4rjrL/Eg3W
vs61bCNbCeJ3N21ynuRLySpXTBur0/snWeqE4SG2rEYnee04bpSdXSbY/6xvxo6MEhBs9U32ncq8
ueWxhd0F6gjQsOL8hdDVbciK8psRg5E20fs6Na4LtnZB0bbVym9zOGNl3Jv8KapCfa/U77K7ooFN
mlwW9rKIKY1TduNHafT1IVtYb8nqecg2nZnkCMnm+rHURb2VFx0U61RyM6JY1aFHbphHMGTpc1qa
ThCbgLtbZxjSoBxCpsKauZpo8nPVgTIS84DCdTGmAZIb/cEdRoUE6Vr+Xw6+X2p9tf94AS0aOj/p
SqynVruaDlsTffBeE1wWr71WWb6sL2APbqpoNO7dmmL6rVvnZr93s1ksHVXWydc5Nlhv+CQR/4rT
zvNbR+svfbeYXyHrExlo4zdV9cSDbdfCX9aHKOuDYe8hTLuVRbu2yMMTKLjIYmi8DpHdvQkIcLcp
j1LSmFxssC2cFHr8XZPBt8n5/4mVx0bVC4ITcK7OieZ530zDSYJ+UNTnynaG3ZR2yjn0EGTB2cLd
GXGlwP3E7VJgcPHNGvqbLscvKR54Y9z8VRXwBCenG7GnbuJtFXrFzanm/qjE6LomYds95LOCpXoq
wjcSRD/yZBA/I/Vg6Qbvo9b0Vzdzp3dnvfeUVWE7SWptDzOgP3ViEdd2KKxtjPHxi7o+KEhjTt8V
u90pNTExM/KGQ2qo4WFWkNDrWt14Ra3KPVQ1QQhZnIGUHRChTO5FRQ+Ng+616b04RtyleaEgn1sm
5mumTmTLjaJgfqXYWclE0S7vnR3S1YfaTup7q91E3cEhInQfK0qHdV4muntrZZM9aWetv49F2zg/
hCY8K3nl3EJFv3dVKOHre/a8Kj5EmjLfW7NVLi0aNPXeumRJuCfFDllsfVeNQyIkrg3j3mppHtaI
emndiyJWjb3aYSItr8zcpu2XvsWzZR1bTOOy163Qu7dqgz7tUQ9Ep3puj61bdQfYWq9aN02TXw95
e5UHft5fZ4nx4LTLdPl3D9lNiI5ouFVme1lsq1YNCmFlm3IKvYfc1OEeLx04oyp8QKsBXpcgubmr
I5yfZaXsJw9RmXx3YpClsiQbbQXz3T4fd8k6/rNrkhGLgujI9mV9mc9Dp6svepGNp89rt0usnF1h
nVok/+BCrQPCBMOBGqOwjbywlvPwgQuEkjwWE+fPFwvLLj7XSvmYsiH/7WWgcLQ4vBXJVvb9fDFH
T4+wNqvLZ30fKfnJDpU3+cqf144L3Q0IjGn3azhfQkdDJx+Vx/tBic3+IjyRXuZVUvvv6iwTVufL
sl6pn6cWqbSSiRetTSXfqAAsLvdT2bWrMsUXXevdW/7L5bosRt0nIrWwvuS8XseOenZFsmzOiou/
koe8a+KyNsME3Bs171hH/Mtl0bZSh32TKK9oTURvDbpIsl6bXONYNyrLWMBX71qLDrbdAncG5Wy+
5kQDZH2ae9NxEUj73S+ugy1ZyML5xEBY0GqkAuSh6hLv0qwHWew6CH5qiMKvrBvrmiQ1OX64H7pq
Epn6m5afZu2m94zlzCRsEhtbG+zQGbYEvphXJFdf0vRli4YKnuwt/qHvf17KC7Vfw+SA+9gmsk6o
gE7Zdyi++3nWlQuQhsw1c2R8OcxmjFvfepBnsi4mYbQByIwe4f/bIJiSfxuWKMgWqlV5+le9vIgc
Spo83DUsl++v+J9eTI7VGu87AcQ1MkfoN4OLtlNXnT+pqvwpsnxXXs6glRztSN02aBIRxVw7yj6j
EamB6injXm+dxLfQ7Pii6E10dKo8248iyt7iMH2SlJKlDRP+Ft3vPTzA6P+9R6jU3WZeOryxPeyT
vb4jeNVFxUVXna1pJObxs8rJEpxhPsufIxo97Q8GbFnoMflF1t87O7PqbIa8VgOr77vHuWKGhqdJ
rJHYiUe6r3EOJRYefj1b3eO9sioQ5tNRe5J15drQNuiEscdWN/Iy9wbNgcKKzNn2U3J7UmY1yLKw
Dz7r7lrdsvxvQe9/i4D/1i77ty1GQP+63L8vJMv/Xf5b6oRLNXDuOiZ2OcQt6ikYdqhIA+Ih4zL5
KCOiITlrOZmdslbPNdwU1RAUZUsftnq/iboGnT1+5Z2stBvbICwyG8kmbTB+Nsb2uYbC6jd67Bxd
LyVcMjbpk+6+yzZZA+I0QeXRK4LPOtuKTQy9YdNpqdU8C7ACz+Wz7C4P8KlZtquuc38NWWcKNcEx
SbQHvXTHg5arYGDyHIGEeMyuLbGPg8ACpw5LbeS/63KULbIPWM4OPPaAif3aWzYgHK/tysHALzHP
9FNppUP7EuZJvrVqFXEBN/qSW/H0oeVg1hsr78hD1w1mKigRzUU7n+YaRxEWjtEjLsINmufIz6ds
nf0ROaC/cBkJIKGMkZ/1I1gjwwOzZOKmksX9ixKSxBuMBt8iR82OapYmR2Vdd8FdKrfGNE8vVYt8
bGzD19Tc9Hi/0hijLjmFuN323H5ZXtzCJcdBuqvOhqWTx3XmrCI79HdZnslDG7flwWwNnO6i6Gr/
cyC0Fl2RW1Aueezqe9VtP2TjZ/2/+i5TLVZs23+8xudQkbrDqcv1rbz2Z708+6xbKje+xO6Xz5rP
rp918s2ky1VXXDR41jcre6EOFO9ru8BlMLLaK67Ypa84kbGb3LzdoqkPfj9/8hyInErZuS9VoT9W
DkxIlUTqS9tri784XXYextx7WcK+3RB3cfgOaDXb0d4ZLP9RLaHozbN3RFonC+SVkqHRrp4Qf8hG
C8GZ55DbhTX3pUmt6pjPEcocqTyGq5c3GSiwDLIsT3P+RCcQrSvvY/Je89D5xk053mQJKueXvFDH
h3tJmAS23OnxXrKdQ76U6pMseSkREhvTlMJwvoI/xzNh7JYHeUBJzN4WoaECUaCuqM1fDQ2IyqBG
rGbbqVZv+1gG0oKjlB9hU3D4vEKNScpDEol9kcXD5bMeZxBvWxigL72xLqA75eYW40X7sQN082iW
TnKYTQdm2VABLVkPBlGRa56TqArZjbAqpa43or3RLBPLU0qybxKbut/YMV4dPTYkfb+xE2W6qPE8
bnIiW9+xIKs1+3vTd/1GTXP9YiiVc5sH0mqyocZqIzVa9WMYLTicS/cDQpa7n9uuPOXhUOCA+nma
AM8+kdZtlyCJ9PLUaXa1ZYMSHld1yQ7ZhUfbaqoXxJJLMmYFqr+FWb3kLHD2TQsdULbmkAuvzZi/
EYzOuqBHpsft4/a5WrOzWGwtvuWMCBtHXr6HbDTkftEX6qlF3/9+SIvx9+J3ZbFzXM6V6ExUCF7K
ehYupfitKBv+VZet/Sq3SEpfDtGWbsuzxTo0wIEmIch4zDmy8kJtzkMUJ0+a1cCEqdv6ezvYL96k
Gi9pP5lIUZvhLquG8KsCjWACSvO9XvBbLoa5uyFFalwnsp0BMjjFwxQLtd0jbzVvC1BemAGN4VFr
08g3Wz181NcDu6b6Nq5EtoRw/xYMLIv0drzJRtmNKfoH4evkJK8hD8KOAYFHO2ip4NKEubw1Cz6u
pgEzpKqwGSaRfpycPtnHA4jwcFUKTTCxuZW1wPC6DW0iERQ/G8RazM0O6JMxA734Z4SCFOlVAbjp
wM4K3KJ13o0oxGheNM7Zhm78dey/22t1GFUwm9bgIFmC2gfBHB00uK7Y/43KpULN9wJ52NyOEdKm
skHWyVZLY5uLGA99gMPWAQasvoKKzoPXgRB3HTP+rs7Zc1vXyksFtOvQLqaOh0GhvBeWEsgOc62n
m75OzYscGRZAdaKeCUJRsbHSVPK7eWNBTvY6CwkoLTUeEtvSH4hIjrsoV/Lf6mRrk4g6WMMZu9mb
BziE7IyGeXL5YzJWHqwm029e+SILRskDws8B/R2n0vnLaeY+3bLuzrYmDL7N56h6HR8Z1eC3c+js
ZYN8KyHYB58MdIwJk2J8RW8VtGYr3uaqSx+GCn8KEvoEnJtl3jt162xlNzckRWCbHvPu2vp/HmUN
cf3a962vGPrwiDPb8AgbAZ8jozp6ZJIun/V9XJAoXhaX7SDdZEOaqeqFEOtRDpL1fF4cb7pxDXE5
xgMam0TYR9f+qlrqu3QUS7w9ugPODyVqBdAQt3pzWsXeDB74OiMSaFMX7nAAmWU8WFX7azTf6Dvo
4Z9G1P/gctEV0fsEj6n11Fl9uYTVuEEcZunm0xdVNnTD9FBkqboaDAAGbt2rVAiW8r/IYewjFQER
WZL1a5Xs5S0i3N8Tv3pRAvhbheGqWQ+flPwZkDCUl/WA0oaySerpl/oncFEiAmE97+tkwdXX7S+t
1s0P1pIPLz1Z9wBK1XKUjbEzzbtFIMIrW1Unm855YaxJC4Y2OXaGMzgu2SirYFoAtTXnB1myQmIM
YXsJ2d4U+ga43elOSQNQuskApAey+KlviLA/X5ksT2uftkaabwlNOEyOO8GN1uYvrovJhK7o7o4l
7/JFgdXDZmJ6ndeSrFJ1/Q2P7Owq+7f8Zffo+TLrrD1cYERPgzAJ4HMxDzIFDkMgxfRATHp8s1HV
HfOJp0+VPc2qzerRjK/kpdQNb2h8gimps7D1eW4+Tc1QAa7U8V7IZ5wVlOEduPV71FneY3qyedg8
OXC7s3km25rlzh4rASReHc/emWX2XiWVAkjfVgJBevJAOvaIC3r85IU83DU4it9cAt1mhz29ppsG
GhfmdJNnigXcqK5wr9VtftYEHfqgMZAay0jrE39iliYUS+SMKXlUwzIY29DcuKVOFDddkeQHZ3qa
vXVF5KEXH/H6SGDM5cnQmyV41WNY3shnnLj/EZJq0j9XLfPnSjWiI44bH94Q/SGSyNuHseYd0lAh
tsV2mFky5l+0vFrxnO3tFfDgttMxaSo+K+ZhbnwD3m75M156jxVMxJ1A9gAlMjTftJfe0L55mu76
KoiwjdmHRDvRY2oMEkTqDPBnjPpgGLl7iBIUYrN0beKjGaI+ep6a+Sp5Ql9fBAQgEhFbQM8OxFMU
vjdkOrbj2DMvq1lynoAt+qLsrj3h+IiI/V+pVWgABo1uG5VavcMGJfdHE4Ap8tIBproAneIPze6X
P7q634dWfGwX68GoGvXstWBbmZyGrRc3hY/P0s+w/6MpsJ5n7/sjmTS+i/YDi9V94hVfhxwwiV71
UHHLZx20mj82VenryteoSAMLET3s47prUwrzD1RnMD3cGXwzhdeQl3HaHyrLhI1lvsEGqE9Ajtmd
NLHqmyjX7FRFGQN9KTIAVtY3PdYXAN+sKb24FAEdPiCTbquCCXbOh/ZYV+kttkFWLxF5Oyttd81U
9nvQon8oY1G89OHP2ksJJDbtq0J0lHXCcquQJQ3QuEHufsqYPBZno2o6xGHBJ1lqLOkILwCRHH9k
SdTctNkYN0P20g+D9mo4pwEEZaCE4kWDF7IpUTbAzcReI57msWyKm7lMpxLzk+clzW8jVlVbDYrM
dkn5MUj0DvsYPOkpjo5e3W0dvTKPYdkYMF/GJ6QLGxafXb2PbRxXh6F/BPqxMZt5BIVsnrTSVXwV
awaQdv0XZylJWM7lskEntDmJZDw2PdhcfOZIzQJfV3r1MI5wzEqzAPgKrissPbL9sfMalSjkJV3v
nvLB6nmc2zfXAebsmFvR1/a+65EyK2IVzdkpEEgvHJYFHoM5412ohYV2YlvuBiMaRuCDMbiCsWbW
3QyKQz0lnoAfXtexvq3nuj31qT01WLpwWsN7y/zf2hZdpaIo7WHfqv2xrAh0gY6kq7yKJpvvF4iK
Jkhwk8inZdxD9ihgO5uN33UIok64W52EF+s7q1cfVL2qTwDJF+6w2G0eMvbHmxb1+32vzz+Yq2xo
Mov31AqMAhVWBj6zX3SydcQViigIK2frisz967mY+o/EZQM3O3XsF/p33AS+iBDdRXJ6xwiu6tZJ
hj+rlp9HeMtjZdq4l1cY15OBR9AV7vHgPTRZGmOevgP9Kl6KeKm3WQ8Quel/5A6aJQB1HeTFq2q7
KLH7MDThMV9c5UuIu3k4x2fN6F8LC38ElEs+uiJDFzNs+fFwtUX9Z7iqthhI4ZOo1trySxsP36LG
7LBxje19apNQqcZ+Fw5NEfB+03OeT3sv5gvJKzRb9NwarnXJl6Vl4iUfyevrNVuXUOzTJN8tBJQP
tmgveV4i7ZOWryNC1yIJ89PiklzLIq8io5nuujK8NBWqEik3o6oNj1Wovce6Q6imbc4q+w3M44Zh
C3PROik6OpVCS81jJhC5aLr6p9DK0jdR2Vebn6j0JOhBJlNQt9nGC6OnrjC0Q5Kfmqi3Nk3tl077
Rc3EW22qMYYmE1tfN7/Fjh3tGmPE+yoCm9p4+RH1vGyTuul713hol6buHDjtpeoy37Vn2xdeoftO
Xrm7knTPrQey2ERtdyuQPzsvyJHgJAkPqxMqhryIaRPTT3Azsd6NMoKRRcjpQajeYczQPHHbU6nM
PzwHWUfL+7DG/Dm1jPGIBCMgfEG6mMl5CmYLOF+pe25AGHo6sPPKyK6hZpPl9TkZO57B7mTu7NDW
/V6Zxg2ajG8Quiewq7icza63Saoh88cUcqoYk7M8DMJKzmRHz1ne2FCH7RwY7/DFTSFYEFnCsEPx
+675mRjWmzXOfzZ6Rw4sNi+Asc8VLER8XXCisDHLQgfha4srEWYw2Ysb99ZtYrr3uyZrDlXU5o/5
DA4P8dEngUac2efZNmdRt9EhZiGKlTgbWxvB0uZ20Gttvq31Vc0Wz+BDk7vRJRFk2drRiM+Ll1vH
kJUasp+pdkpGA4ZmXCznMknHQ4ED/AVouLHXhJivQ5xHLGahtQKPqXfDOOpAqlttWyUIDuddFG+j
5lr30HpMYZNMnXsL7QyWxEVtILSAgCRCjZkXdKlK3twEEm8JYb3YhjcG4yLq17Y9DIodB0WRuK8d
Sfugcaz+rUliDNZ7YEDGPFh+AqL+61Kzc9LqoXxXanKiXtpNx8oyrQ2U19bveFy+TxZMnxheyzu0
4g5wMtgHcKpYb/TYWDGB9X4HVet9svseeUWhvpex1SPbaMzvEYIoPo/18Z14Ohu2tB7eNS9ERhiU
1LtnIYVkLW7zHpU8IjBxrd+hkE2+NpjojCnGKZ5ZIWG+6xGQcMKNLCZi0W+FAotoit+XLl01cT0T
THfU7WpzYpI1zVNssycOI3O4dThY31o+63lymx2AM/bKTECbysuhWmaOdWWtTUTJe1SWRnnpUr6y
0QwGm3eJxFAa9Ok0+pWCKEwfGWsUFDUfoFHAfqOWf8hkaoENZHynqkq7izoUVoeMFDPaIHD88XFS
l3k3oCeCO1llBzUhUn9ACPuhtkbHn0VqbFNCwL6BB6Fept4T8rrjbqluQ1rPh75NwtvCZ0GY9wJm
8TWLQ/FIIBWtbjYRLDcU9UGLeuxMi+XRNmcm7LJBR1XFf2wQ66I6ZCerDkkfQGbodoZrBVGP7SCM
+PTBHvvy6C2ae8LX1tiM1fKt7Mtd15TLvm5HVhSV9wY4eNM3YwLxhfs/XED8zrUr+Cg22BB3hDQC
WhtDqjCNIz/MCLS2DTo4GDYauySBMiRCttHamD0icYpCG4/uKCNwZed9s+kxTlbQYWPiFhAfCAhg
RB1aQe/ljq/mJYlIpocuCe3nsfIIqlv5ru2Nyh9LghqlF7mbtIxsvyWzvG3jyt7MbjOcEOqwr4lA
KbJKF3ALLeEyzeSBWrCExmEkuRRGDUjXuMxI020Ha07OcDvqPQt/i3f2gG5afdBQzBBKG547blXE
oao/TWfpA4ss42FAiiaOE0LIs6Ntuy4s92UkssBMXltbqx+jedJ9ImrfeHqTYR7FfMLpYpiHyo/b
SHlApbC/Tfak+AXp+isKl/inxDEfXPVOcQefryTMk3bNI9FuwA09wJ+ywX63sKpw72gako1oaPo4
cruqlt6gN+74S0y3riXbmIJKPEWhWwR57l4zlVVgpGT+4KoPJgGdrWHPs691yqnzylchbOdSdMqP
ZuKHmizNuJpVXWzbOf2rNcDvNBg0btL+seyb5JIN4+QryYzSsTc+dMz7qEIwrah2fspVM9zOoQmN
c4Ap3YfhqRiR7hCO8sOczPGMxZ+xn6o4iPvJClrB/6SvUNRHoRsKqEFgdJ7KozsPIySdsr6gOXZT
G7ZUBlARAzVpXUkSwLKsyERun5vJm04disu+1gztHpLtNp6wC3FrsRxyK2uBVlYvXVs+KXhsBG5P
2tFp2w9NZHpgNJrJHZZx83mYU/UTLDkMedyovtlrTLRHVXk7rvglqPMzurRDUHmxOMFRUsleLd/a
1gArx7Jgw02BUN7MU3mZJrGxe+8jCwvT75yBWAcyTVPWnKfWxv6lm24TIEM0i3DVdKM3B7Ga7eTp
VZDgnbFMkc1meOALwv5yZ0ehuhVO9lbm07SpCZlt8ZtGoT4GTVgqEUIrenUpJvSw2pApKrcR0HaQ
hNspyeAEXZ4gpB/Ge2Jw2SnFd9xWdfvMGv8yJ1Z3MFG9NzRN2VfcSH44P2YAOMY8EU8t+9nIItGM
NyVzPrySrm7Zsar4SDg6O7vKiKZ9XtnaJgFg4wsXL+3kIRKTxfKmxWMEhOTGctKn2BNn23KbbYc/
OHnrXN0N0PEOi6N6MH4ROeEZDpVmSPMdKtXbpbdL5LwSx48UvrlwVret4zY+dOVsh3skT5JQRFtU
nj601Yqg7tvxi5YTFsKKBCqlLlA09MKgMxD+qsNk2mR684Wfyl0dAf4g/JnhnlhtotnYOBkYmYig
HGh9p9mOWYOgnR7mwHwm8RYTn4HnGihgAwG1d00wsKTY1RbmJzVKEKDDy+65zqBwGSQCPXL+zQSC
PpvM2VdZSZu9lq3Pn+/ILIxnkWRPSlgvwaBq4VW0xodtkodfhuqU9Kk4Yihn+qYCnKskm1E5Z4dd
JtTT82CoG20hHF7XmspzL4Q6F4JTSttTh+UJ4uIZmo5R7Ye2pe5VJO5PQ20194O1gIIwy3zYoCHw
FHrpsoOjOQVuCiG1XxBK96c8AQjg1UctGfvTNIrhJM8+D5Ft9qc8AToFp4aZ2iHcDr59PxeZu+fH
rU5GplYnm3jXrlvK24zT+QlJpAV5VjZtHrykQF7N7UgG9Nm0r0kwIkNzJnrh+oT6b0LzmlNaF2+N
mxNAKcyxOSwxhshM1N90N5vxZO/n02j0xXbA2NYvbS3Hb8hCnUUvzOOgoP9VVftpXooTs0jBJmgK
t1ZfvtkxqIBuiEquT6iltbB6MstAiUsca2c3PMkDy1fWoXF6swi770JFbU5LjwdvNlr7hsfhqcEA
AK0FlqV+3ZQvSdr92XZFf/+u5Jn8muLF0liphIuL8ksv9iGa+Oxo2WfIM3ctTuw4+L03TVVMvGkO
9hSOJzt6hdRU8aDban1p/A9f57XkNq617StiFXM4VZY6Supuj33Cst0e5gwmXP33EJo9cvnf+z9B
ESDIVjOAwFpvYHVBVjbwUlRwo9JYd3qTHYWQJNzlxhizs6EF6bac+MdIvjnIUKIEwQy+68JwzSC1
/IAG7fnuOdMYLvAPXyfZHCKCrYe4duXNYeyaxfgm9Fco4I4CXqLGZA0Y7GSd1C9AzIO8sCffSdvV
Jz4MiwDvsonrXc3yN7RWiQBEiVQI9O+3qgxYWo028ZrON04AHcxTDMd8XXvw2Jofvsx/EHfxubIh
GnKD6fisjqmXi9hdnMTo63KvanOqTu1SqKoqbMQ8eMz/1+6wdn/vPXpBt5vHmOBiuTfqcd0M7lcW
J/26s1GF27qajcBImR0G5PlJ6tAhqsVJYniwapx51QYt+MzYa4DcUQwg/nbzZxwiLY0XgqGJR9y/
k2OuFcnKfelrDOz6ZDiXYf2YMQ6cysLK13ldfEdOLiJQ3vkrPBy0kzRfuiLAgFRq/tbLWsT/3Zh0
QpTKC04BJWO3LHbGGJ09smJhcU284b1Fq3M/LGEC3XGK0xQhE9m25sNsyA0U/mD0rn3LOxwMPnjJ
onoLFA3SI4QYQaQcxqNWuRmvDlYr8Ywgm+NpHbMm4owB4g3NkJ+w99IPuM4yrYKM9cClOaIFozkr
SdZ5pU2AtHzLXGVBZF9RPCrrOjsFlfzkZntrtI6coz0ibO2bqdgkpMjMUQTPYyytPUHlGtbYOmUJ
sXHarnrRC0iNA8uodZxjwdXnUfXipGScEbJ6aPpyD9FeYrcBCG2ocLu3JpRt9Y7Uscz+AvXfPoQl
pjMh2hqbTpPNY4ZwhmVU2kfNMLvzptY/5gLuRqCxUpaOFD+nLN57UuwHwDJXz4urPa9AeQiJo39U
ZYhiQqp97xd/DeRpBxCjcf6s6ax7umDY1nkSf4/q5J1I0rryJvvrgPUIgqjeryImnsZ3wSw19yUP
mb6UUdqsWn0+NHbn/iAy7xMLYIzydNEfCJZcSA3CcekbiFZESzZV1GVHUyOn6RW2PKBiKveS1MEG
lKa1kZrotkwfN1U9pnu9WeIdeIV0JZFWEffuM0B/PDTi4YIB5NlKq+RrqNUuTHCSCeY1q/VqIa/g
nWG58tKN+lfRGX+Vo2gewgHCJNl+8jBVAeU5DdABGssNmsvZOU6zAnJrNjNIbcVc5A9NUWOosUTv
ZqC+o9U2h2BotXd9TrdxYBFShbG3Cft8i2VL9A5S8EcsfPlkt6b2ZumOtpoHnH38vgDZ6FTJLm8n
/2tL/LoNfLD1XTg/EPiMMFBCTmkgg3ywZiLUJQuqLhittZd5xgsrAOvY1km37+CeXRNbwHonE/6r
RT7YCdLPduaBIcRinYMqr1FMKexDYA3x2WpCQhtaXP7M61/ICiTkSJN6JVs3uII2DndR4kEYbmTJ
hDqTL4QYPmdTHOUci+vYCf/cI2yRlOCZ54HPQp60DEcq/53zY08q552RS8tX9/ptt+qpGlVdFar7
/eh72389hdrtylCN84iVaUeMLD3YHwlfldtmNRpMope62lLfmyHR6aTqv23e99+7qzZV/NGmzqPa
ZkOUG0uvpxVruxztt7Ks+agum7rHFIZw6n9arcFmQrDszzUgu1tz2a/qt0NvZTyTBtQcbRdlcXNS
Rb18Zke7QnxM1e1u/k8d9WpmkUP6WM1mdHEMndfBL6w1IKLootrqwmV0T+1xr9pUocNN15MxfLw1
FW72GjGM3Q8SYxAcbROYz/2gspMt+Z1F63g5uSoYHzDlMQb9eG9jxYkDt2u9VHZubBO/jvZOjdR4
pTXOs17b+nNYBAmfvkl8b33jowCIfDV1bTrJMC62bhm752qWLJ+ieYVeXfU1AXGxT606O5AYgbUM
O3FEld4wg2EztDmxlLB8cquhe8Qiau/zjX1o3YkpkszyI8yxfcaS/6FEsnWPuMt72ebeYgOqbzWW
XQwrkfs0iillhq8/ZZM4IYZSPAQjc8+Gxc0BFJVEhB9XjVkr0I+r5PfYQ3aSCx1cCeg/laLVv6K3
Vm7i0S23ujQwbYl7lpg9Mo1VNq071A33dluR6dERZDJMiHJMvTfZMOjvjTcCGBXZwqYgkpQXDnh4
O7L+SutPq+s7VsoAGvvI+ZCjXW8KuHOXPEGkoJ6qH8TycRtemtrI7J8DjP1UTRUQhaNdB/V7o/qr
NtGb74EztI+qNiSVJMM0PQkxB+DURLypimy8lHFYQoNNxq2GCeVFtSUVk13AUc+qFvQNQuhN8QsZ
mn86yAmpaqKSYFCWc6iiMP9ORic+q9MEtUyOeggy4t5h6Otlet/mR9XW8N4+Ci18Djpy+DOGkrB3
Xw1Z6BcN84Wd50dLeIJhW7VhZXQuSjKoqsmpBokNUfVTjeuqKRnlvNZrw9yrajp31QWDm3/OUGY7
zQSopDCvCuQKHPQ1rVPvkHaMr0i2/Ad0e+vS4Y9rG+GXe/uf/QjxY7eoW+ZOne/ecTCS60Q2jpUN
NuwoOFVPSAbaR2ta9HOaZFqpNlUMlV49iaWIUq1akdSQuz923DsbmfRwd9Ff701qa87D6une5qfF
Lz1omf20SbDy2y59qkxSxvGU/LN1b3M1AYigDU6qh0aG6datjJr8oJmAYYSJ6nha2+Gi3iLeIwJB
25A5w05VjRifNNYk8K49p3uPw3AB+SyxwqVzMsbFIY1xHFLVMe7r45SAM0GqibVX7L5bQQ6+rbKJ
MC9Vm6T6wexA7ouxd9+nsh0PMT5bG7UXq7nsINp63kQ2XPlBuN4pbJmUuBnROV0zYkTScvfNG0qW
YEH8oWpOYWTXJU+gaokfum+W7aCSJIqzaqr6iNlEUctHVQUxZa+zyfnaoPOwMSf8lZ0E/2KtT7St
EwT+m8HU6KCXTOpUtULqBf01Jjmqs8Vw8QqD4UHtDEF0vH0xeayH9ThbvFd1/aovJ80E010RBOWj
6tjg/bIO5z7gxXLzlWob+fJsY6z3dgHr+yCpB0g0fOIm9WFT3ybf9ELCncvySgzQRdaWa8qDl3c7
rHRzsJ9Rsi9RC3mLxnNdt8Uu0Jpsl4+L7uXoXgkSOCR/jX5bgcp617KB6FSuf8H0la/7XBbvjjHN
zPMZ5QLPzZmLW96DTKA7oyOavw8app19EH4gB40Fx4T4c9Dbe1Vr6rF986wjo2OydWWz90AF4Wlk
BtC3MqSoyzB+7yYiWXlDSgoajXkwcN9Zx+QEliiftx5AumyT3O53hLGW2JjPdB7NwN4q17ZZRIfA
3CA+6r+6+tCeVWHmB8vWXqyy/dKbWoKJXzO/8KOR4agm4tU5axfNghaZkjxeR24N1dBEQxDVrOq7
KIfXMGz0tzRCaRLEzaq1g/BaENfKGubqutZwfWYDdNFSqK14mWO4lf0UlVF+azKmMDlp1nBJu/xn
7frWocPG4jl20IebmeI+FE3xF3Pv7qdvx8/DVBi/sNnAc71zWCy9dLNc8cEtyWELAVzCybCCQ30q
WvDXuLysIrwx3u20OyYAeX8aBcJw2muOjcnFdKsHlHnLXWUQpy21tNwCYKlJeidfmPThV4uHzToW
QYw+fSZebbzmCAS4yc82/q5H0t0HnbGg80sfMzpihGWK7zFS4QRtdZCxWByeZTqWb2OfLuzCPD6p
at6gNwpo4hHmvfsa9jN5qH5s4GpY02vS2gu/LO12oILTQ9egEeJo5cEaMkwccrc9EPRrt/ZCK2dl
bl2Y+vPnJTlIEhQbQFDbVCPRT1Irx7NaJARv3JVtnkdNXCLJCGQx1O6i0KwwzSlBfWHH+G56As3a
ojw7rNbeB+kbZ9GZO7UP6dPgoQ8AV0/uZ8/g/G7HXnDFAHvlYpHxPjjWfJUYAKp9E0JwxJr1tarp
6C1emoHI/XLcQLL4UprlVtXmtqgvXZDt4rB23kXVaGfi+3u1rw8c/eyF7eFWq+3mLEZ5tPVMR9bC
PGRNLp+LpRD6+CBTYRKuoVb33bAbfM1Fy8h0nyfT8FjzzsWKiA6aAaoRd1r3OXX4xsxz8VCYrfus
jwZ7w1nIrZ0kA4K1S13tUgUJTLurhmdVuZ2qaDr83rqKMCq+7odxwEGLwbjCktBpYwhDKIeparX8
AZIALkcvsGeyFsCJqE7CpLf0dXnEXuztVlV7jLYeTomTPRf58JddpdWxIOL1PAzNPwUKmN62ztxm
/ceOUQ+mJ5Ofcu8rLM+wMF8ymhUAcqRFlrMkgmDQZKYIBthh9GJl/rSLB8iURq5HL7xJkATcQc6P
CfAq1ab6+VgDvaiq39ivMO6IMizH39tl0yFf1LoauoxRy1QuNDbxHMYwTinKVJQAjKFYjnlNEnlp
S2xGT4SAIuAcrngrnPK9Dpv4WdWCYA4XaGXJYpedo0i1vTa6KQvpsn/T3dJ8cvH9ADEiAL3QA5dJ
QJ72VVXilhwTevXyUVUNAZQDMl6Oay5d67lMj+EYgBxeqsh4Fi9yTG5/WDW5zrxO2jzCdJcOTjES
Yh3RRFHVZMQ42rWXQPSyN3ad+gQXw8W9lmpues5rCwVX1dTvE5F5yN2ifVW/vVhwXpOTapjf0r9Z
gEWziTOqqtaxLnk0y8ULl72BWyCDlCIEtdTU2ZJweM1rQrwklkmtOUapr7Wma08uyQICyXPDWG3j
lqW7ZIYi18jfvYkxOo0i7zsA4oeWrRiGySuez/Jv4hYfM5HQrzV2V2uS8vG1RNdtJZgargbWK88g
OPJDXbnhSVgyxsVeSw7kIctDhYjni1mkHznybJ9i9i72HE8fnl9/lkXlrio7m05Gnbgvfgr6hthP
8nkkEd8RwWdhYER++pxPZQoSJ4oeSJHu00m+ubK0VshxAt+oc/dJyL6Sq6IxeLx5U4e8eFGFhmPh
C9FQJLLD7x4Kj+shg4Hujw35tKgZAFwBPYdDp6Ox2cNiCcT0AFheHtuu+VF3uXZ0jGJ+c/qGx256
NcLW/HBl/LOU/poE/dMw1+EuduNfTV9kLwmmg1sj97QdNH39o3ZSg0mr2Bm+6b7H7p6UWP7FknLc
WVqSbn0tf4i04CfTdf2E0+cvO6l+9FNsk95pvIMBYpQsm49xFkJjU5vmKDBBfghiK/s2kiTC9dEH
itSQrPR4sbNmCjZmTHqpAQhwqao9EfmUlB/2mKJMMX9BnZgsgfGlkVFwcAIynwDf820TI49pe4CV
RrDwXTeEj843H9b381gaFwtnNIjoDY7OJeZ2FRExB7lLAi8T8V6duXnrWS/T9M3E8cQ6V8L1D3PR
I384AVBu18QZtYOhkVeD09Ts4M6byIOE1uknUA/9OScCtkFfyd2UbrmyUKs88nlEYtONvjaF316l
yUebJvPFI3EPuNuLiZhSaPYUP05B+nMuteRpGtHOlbL+W0KDqYUZfIv6qFs7GC+eSd4ae6dx4lPk
lETlk9rfRKVufYD8/DE6af23jQomuaBfSd83kL9jgvVVjTjEKPqVjkjdsQyj8aJXRvLagFJRNVU0
Dga1EOcJji09VBHWJkiXKVhMRscLMioGsL/0ADZim+LF8DIYtn6dSa1uA5Nct6o6CCk+F2nwpGoD
6MLraEHGntzhUTVZsA/2XuI2m87PjGswWAKUJwCipaaaDMtB8E3k2UkdsHx9jhZfZuYuyaEywkXt
s+6vcwik1U7qs6rhSRVtcz/EQmfZObGyIV8tsCWnFphGf020HISAhyS9ajPxCDkOQemC5KWLKpiU
7Hg1ild1QORr8zZrcE6/HeCFGLKaZB+Ws2lLMY0E/jRIA0fVg1D3eAorVKDup8Qw+oT4anb7zdjY
V+skmK9zSrhjdgzz2oVYo5VtfMqLmC9dJdK/XeGiK83c6eLF7iUfP+tAWm/ENNez5UxYk5TWWz3V
P+MMoQm1jxCtvkacMjiAGLXfXEOA5xqCcav6lpYZnRpsatZq76iT6dG7xNmH9ivf+xowTDsXpyBm
BgEVLbmoAnGUattkYbXN/m0z56RYRU2AeLdrJpc5mkB5hQHa3/Y+jxPr6le9dc2kxqAPpuWoqqkW
9EdDAg9RXYzRta58wGavSG79y4408oRK68FdDm+idgfcPUQQHW5bo/XeRRVZ2jHadeN09KLUuwi0
0Z+nVINmbgJAq+wIdjSONHvVmYhgfEZLjjVNKMo1qN9uywWatgCb/zlf2/9dFVq4hdkPMArblAtc
OhOLu66/VVWbsNtNa/A9UzU96qq9bADY3apmyFGy2IcAN15UE7bZpPP6VMfWo4muqm2W4ckoeTFU
rRXacBBOW9GDP6qKwZ1fasAhT7cmWJA4Wo3YSHtl8ur5vOYC7Sx3Nu0VuV0yxdYYXVQR6PFeryz5
rGpTiNNu0vr7ysyTbC27JQrcNt5K7a0SvvK5YxI667J0d2+zguxXoOt89Ia6OxsJ3LJfXr9zpk6/
qILnCAWPgWz1vS20x/cWc8lHFH30yxCF6WNruH/dO2SsU1De6Lr9vc3HrkxMt5N2w4hgBTJCa2dy
50c8t18FHq3PfAOLZ1LopwESxEnVXJyocXledgR5fDGELY6/tanDnK760Yow2hh1UwDyKb2zKvyW
KKEHIQCGOm21rgHSJRfTjpsMjuq1TcP6GmY14bUgTfaqrUhKYpUpEPO4rOr13IT6imc/PKrOtuV/
iypUii0b+E+tY4eVM8xuoz5pr62sL4JA4RN6r5h2Z4jc2vHiOQodFK+H8cHr7YELwM4Y+NSGRCpI
KcNtr/rcpi9d6h/VTtWEz5hB8L4LjsY81s+zPT24bYxDqxyt984e61MwtT2ooDkqntqo3pb1VtPH
etN1Xrsx8FgFeIRZsL24vw6Lx2s6hNliP7bFx+1LZ4UVfPjhMayHJ2eIUGyPyUnBS/gR9unOiRE8
yBxWOhUzgKA2msOUuJ/SL0GwtUd9iGBOaDGYbn0wN4I5yLpj9lEG+AuZxUqCEl5PiQaRNORrrrJ9
4GNg19tg0HVtPIGYeDdaL9lHfBAIcOtA0gEpD4P5oEu05oShWSQXYCf52j6fzA/WXQw2oBc2taU/
F31+nDVPe2z6GnrsMPrHYoAAZ1nvaTemLP981smgPYsh9q+ycIzTTEabeIcgmGhVq6KcBZyplT5Z
PZo0ROuhE3WboB6ylZB8I1kMP+nD2Yi74HUR4ZshMbhzY8N7jKxHu0v1nYYxyqpKPtB0fSMjtEmE
Ue8qV/gPQ4EbDIEANu/FPKIA71rNA6JlX0BYTLjQiWFXe3G4AqkRPg/lJ6eJT8itWCt0n8e1Z2PN
Plea8VgwVy2cST9bOWcem0I+OAjO4thqbgsNy8XMhJOHpW1njO2p7cN2i33kuOk8L3rM/VZudGF+
iSb8A0BM9dtIQtHQZX12gH+cG9N+19KkORSoNT4ikwiuhG/KNu888VhXFVESc4S/JcN11MzDI0CC
Q98iyCjabF229T4opuBYWnOzyZk3sLSy45WFm9a6HfqD0yyIwKg3tvboZjsAwj+Qavq+mIkebLLk
a67WsAYO169RZyOCx3PjdhpwvUyIB4MSnQTgWmhJsGLvLb72lgvbRv/RZOYMr85uH0aABkdtCXhY
3VnNqI1lWs0UhceoJw+SxwizlBmSEcko9Hez+D642nOew/NFHGWdp2fQy39L32pO5N90voRZi+aa
fpqrxrjYMDxsHnvSvW47ZuBvvGZtlXHy2JdNdIomZhiFwfs7x/jy5H2N3N64PL11QcjKG9Ck8JL3
GX+ArZURQ3Wbtt3H7vzDt3X/cfIzsSYUKGJCoTewA95q5JZc7xgNMY4QEWQaA11Oo2qXSMkXiADl
ekyTz66oT4SR7QPf8iEDsYK8Vbvjgv7d5ljETIThyT5gyiEa55XAiLlKQZdtwrS7Ys0Ox8zvcH/T
reoYt4yDqWav5Th067onJtCWr2ia6o9DkhiPYik8G8NKDxJmXq5iMwq3dg9SLzZMViia1zP2Ot02
yjJ/DShrl1TRp0bmASWGBEUhQhk/B2esPwSy5ny0D32JjZ3nw2kyI3Ig+gQ9NWB6/BR1AHnkmRWJ
WJP3bGr7uZ3yYoUbwHue6jF/3nMWCPVmhlz8MgUE2Fuzn8kKRxeEVfh8igaEUqj34PDt9HECebnC
NotZBYvCPtPh8NiC4LXMo50bLOqzzfAZ+WGBQJkFvNE3c0AMdgnwMNzHEqtGE8L8qjegMolfI6TB
BNjvtguA87WuR9TZW2EJrq8Rmq62etWDUO41DFgMXUMMEr2YKApJLNT+dW7myxS73SOhxmIt+xlR
tEK8wF6+EGnuVg568sdgNkGBmqFz9Fz/pIVDcNKy0D85C06nSfvvnR881gnDrN1pDGN50xwkCktY
qH4bAaLum77/hveBBSfYjbZanc1PI15Fjx7B42ohEEe5ec09/wH8w8wsewq5guO3iVU70Y0I+FKK
ybzV42tdQaIo0oZAhYhssm61c2j8plo5GS71QNcrQHGBA+iGj8EOMvPJK0lKmRWaW0jHXmun94ny
VMYmS9N9PQt7P7RN8FcevMFl6nUR/pRuu4Hzzrc0WCAy2s/EGtalU0Qnc4rwR2z0bsNKPTgMAM/2
DjhQcCekpLSQxVsP4d5zKoIeur1hzvgUTM74mo9oFHnUEJPJtsKO3spCcx/uRTNW3q3qMvM/ui0U
MWy+np2QuWMwOuAY/QKgZxMEuzAKg3UcoL5mMPStWTKvTD3iVQxt60G2KWlTZh+feWluyyibT7pE
vgmhqLORRr+cxSEKqs5jWb6qh5HVGR/ipVjEc+xyMh51uxXncRDzs0iXkZtaUEfi3CZMdZs239eR
p8fr3OM2ggk7aoL1Rz/kzDyc5CPLTXQO7erVsSZ3N5UJ6++lCP0nGfTw0ISRbrv+nHtddopZHpzy
0Es2VgUBADZ28uC49tmMLNgbwcQThd3jCOKK+F66HbX2LDGoJLDH4qxfBM6M4qAwYO6SkYYqDCzR
dhavKxCY/xZaT75oQNu0CrDLsGIktcIapMZUBIIwC34NHrLnSyJAk+bWDLF1xXALjgRmoAEc62gA
jTVH48yKM+RYQiOPCEofeVCrh86eX/VYTlA7QnczoUqznpcqMgXzerC5WXbuAzTz4hxeSY/0pDRA
FwV29QAi4zDOMFKAKz33dn/WBP5PJa7zGxMTTblWmLl4IfA74M+23jiXcAqk/zzlhsFUsC9eAlJz
p7RrPiRwo3e8NkAbVt/jMcnf9RIvmEB8+lXIw62iBN4SKmilyUon54HyAt94UsXMJwyAVaBtQtUb
DXDs1WpVaoA9Q5ACc1vaJ3UaXCvfkjYqj0VaM2RPvbfBsBt4CCkFQHCVXFcopiVe5fJeuGubIe9p
NKD0tgAF8F8bd1nH30NyJHxKCbAeMhl/xEjBIT66m7Gm23jeBMF9wRsB0N5kBncX/d9cQ32r/Zt1
jXgQY7Fvp5bPJKjAzMPSWs8gCQl4nG179OKvVVlbX5CQR5FzuphZ5BzyUbtIggALvVXfN/ZiPJB+
03vrkAZTTLZ+E6QyOMaJ85ySSlvnJvKlQi8R/rNAjLsPvm3Oj0aevk06q9S4iZBRjKEMLyZNTYiu
Tdbx94ACfdwUIKKi7XcuCW+wXLV7E47I57/70TOuwHZ9pLG1mYWAzThtLLj6Mh+6TZW7wSssAO9F
n98kCL5XCzCCW0bdrkmzLzUTA+QrE6CVNclUVZW5WTDnqwsAmpq2z3o/Zv5k5cBfnE0Z9da6qavh
ADuieuvttjtMsEXWqmpmXgfeuHXwC9W6J6bL/D+idzdmHX3OrjbvqzSXDwh/vA4SsLftu9lLhJTL
S9QZLZlhpDC9wcu3Tus2+xoauBXBztAyJOYKft7C1PBHpIK9mCRjFa08ORVbVtEvFnEORvFNUbz0
MWAxPK3eMC0Tx2LBzNQLri4GYXG0vZdkwY221qwfAUbEC5JUFbOZfGiaFW7Tf5tUu+peLK9de6oj
rmsgoNOtiiqnVEDPzgQ5bbRNtAl3M46QByd+SzuQAuF16qJ8F0HndYUFt2icrgiVo26I591NV0Nh
hBRuqLBZMPiph5L3IrihdvRhDkly+jH7XXQCl+XILZNVfonaVG+008AlO6jNTBJBgoXFvze2FWhf
X5goCNXafl4ghcxlAQ4NwK2jDq+HcJVpxhJHoDUCi7Ulq/LV08pNpkc45H7awwiKeblw3XJGtXXH
J7pGpsutgiqqxkkWc3FQPRNPcGWQRYz+OV4sJ1G9jFifV65X5Bv1KzO0pknAIny2uPrto07fK4UR
L1hDch+PYDh/9sv9m+zEO5SoUascsCoydf3VZsoSmZQWxneqWhTNPq41E/+Z5TeV4D4jvDMO6k+q
n4Hzcpw0I+IkQ7MN6vpTHZdPERzz5Tbe7rBqVHipMiTr4iyk0XvbVJv9HqkVPJkAfdywv+ppgHZL
hnqa82mrm+13hQdWxQiMum/h1xFPRXKkaEYXM6LGyxnj/W6rkt43nFesR98GmIvboIu5oy4SojuR
dVd1793MfxmJ++xkazGsO2OC3h5Td9Jb1Sn3WP6JGM22+00DO2wCoe6ijbpd6m6orRqPzwyb0v88
G05shuSV+1VQDeUJX8cA9JnaXAqICDwb2r7B652xZcwkQARgzlgNYwT626Y62sORAiSyb5Wn26bM
B9BQbnJQf2/qOmLU3SYV2Rc5mSd15W5XCWrpqnLyeaOutboqmahY/wsD8ZUFA6DuiTpCbam22+Og
6qqwchxDuj4Goono49hf1I2/PZrq0tyfBrWnJfK5asCwb9QLoX6kObRcHxFV5poIOrNcp/khFtsQ
5C5v19cuvUECvLJ2BbMBnrqr0ZQCpm28KyVEZ2HOF3MZOtRnu0hdby8jCRIY172VDp0TJdwOPSEn
K6v/5w//9hvUJrZXkN3N2Lz1vN091GRwKB0sc6OGAPV975EbP7gAsqZLDpf3dnFvcIrf3prfQBV/
XkGLNF6VwJqU3c6KS0NuUz/+pvWFvr1fYQbBk+n5ULr/fYAqfXgtMLHcqd8yhM1L7kp9h0bjINdd
ET+K0dSAeSzj0PJaqyPV1v9sC/paIhwQZxv1JAxpvmMKw9JleRDMCWknG471/fFZOriNpINtrkck
2A7qCZ56ZzzMpcOypNmW3ojxkb+AK//n33Wr/BjGYIWD0gKusABS7s+eTJ98cwEwWpXbLvI2DG/L
sKyeJFW9t1VEf5YRyTGltw29ZgSzkr96kcYYqfqr4v62/vaI3jbVftkE4yHo7LV6Em6HYCuw1z5E
R4JAjYUs2Ls9Ct3H+xt+f5ZVm6pGy1OoD8OuA6S3j71kp/bZ6mFXPe7H//kIqrq6a2rrdoyq3zb/
2K+qf7TdHtu6cd1/hh5s5Ujw5/Yxgiu3yoHHVDkgt8EF4bx8OMwAomlkslCdzR0+FOTpmReoOz66
Jsag3kspxdljbsD68NEkYiH1Co/t7FwCShnb/sFZsKpyqs/l6Pc725ZMJTpT3+hRRexmQGBmRYJ3
p3gHc7nYRdpybDdRUr94mBffb7z6q6p6e53uddV4f0z+OKQac3EYsB9UD6Mq2mW4VltmBn3JTuE8
qauvTlKBZ5zBrPDYDSG0+rV6S2C106o2f2sdfeuv0kFESa1bZlyDt5DqvrqKSxFzwfpUy4/EwaGG
pAu+YcrM92QA7o6MyVZdY1Wo254u0xOEclkjz/mPcjZPQWoVO11OD5ldI1AW9Ac1yBiM2gLObo16
7iauotsXwBKfkPKLozqhuvNqi5FeLGwYNxk/5Ri8Yi/n3zDLYeZeQzzPdqV6Iu6DgW7o3pHj7r/P
FJOxGWaI9/erWBceI2m2fGYKv3A2oQNdSJFK4AX8BS7ZYiYeID+qupBbg3JioYsyGc72pmOmJlvg
dZv97HvHGWAO+dw99Eg0ihN3XeAYdptd3VZRiRFV5NxM4zYIw6V+bq3M2qnzq98Vusl0FOaLtEqx
023rrO7q/daqrbLvf6bWnKymqkLpHwr5Pwu0+8ChqW+/qt8mdixPaxxpWD6A8d8ahVvCzhfl+IQg
u30AmtacFGtnTPrmxLPwdx0Xxe3+qjtxH2PuN4YP9K8ceqY9B+3GgSCNLIZn4XBS8RL4jOAbFAK3
NZdM3Rn1WEc6sUcHeHBY4Rvy72CuOtxH9PudvD3Qy3h/vwj3vWpLdfn/n4q52gR76ek+1Ksfo6q3
ufi9rrZujTLB9oMJLcIMaqKr9e5Bx2NRdVF/9jblUps4bPKq3TbJa/8Dq799KNXv/G2WcTu2Lv01
sIBHEoLYY/ChV/NXkiOErtVrIivkYNbRbH9Da4V4cjxkh6qLY32rut82w+ULmgAG6aP8No9TT6qa
0d2Le9ssC1IOBkqRBjCxZRKm/p17cUNJqvpvc9nbr6/lBBPnaarQdRvY7oCn71yyVHKNXm9FEuqH
r36I3Z5M39SPalqmJnVqSxW3Uy/TQlUlEYTmdQQB5N5ZdblX1da9uN/Ge9v9b/xxbFK+9wh1MIYx
ZqqBEwk3sEWqrt48rnjGMn7Zf/vxsjaqVaKN+m/TSHULb0+e/B5BtD+qxzUxdQ/Q9HIP4r5HckM9
Kf99Ux19G6oA5XQHv843f1JBIpgi9yXcH5wQRfBQe+877mtAtUMV936qOoY/R6Mtj7dfvzzJN7LH
/Z25zWduD7NqDcyyJ3/y73untm691OafdXXQ7ay/9frzD/x5lGaQ2BDumyGRmlXjyn32oI79b233
LmrvbZ6tNu+Fuh/3qtpSx/3Ps/62nFG9Vcc//tR/a/vjrH/8pWgZ8P+PsfNaclTZtugXEYE3rxLy
pqTyVS9EW7z3fP0dpHof1enYJ+K+EKQBqShAmSvXHBOjuaoNUPTNjzgezqxVlNNtrioeeLEhlII4
ExkRk/c5zHbf3OumFE9Q5Hf0KRuN3Vsn8boVJ793/dIidj3dJ0OIJfjbHS0eFvGc3B+W+0P1P+vu
h4nnTvT7t7r/76m8KZvF/XlEtt/g2ji0Maydx8Lih+u+uc1k7+UvsYp/6/5X3W0+MZ/29gniPH/1
uX1CHztHRep/y60TLMWrQcxBxd79N1q8Q+5FsXcfkN07/1X3V1H08zqAAd0PpQKJEOcmQj4eTtbe
Gd6KW/i2K2pFeSKUzbQ6LdO16uRP99c7yVTIxu9laZpl5KIs3vyMhXwiSkZq2LfQkecbzbQUrwei
/yBZa8jAf+Rqt5eGKRNDEG+XvJgQYQJ/c//tdXu/FSwx6b/3ud8G97q/bhdRFK2DXyeELGyUXr08
6W5rqcm0FPPfmAQDwkXx8Ow3fbi+PfHiotw3t9fqvSwu1/8siob7oyuKPoGUP69vUf7rDKJuSmNy
J5SYx+j+sr8NrG/t4v9zP7LGq4TJW7ozCIxoc4Tky8zx3k0cKzZiYHAvir2/+omX6L3uyx8uWv46
pHdKaTVpJ7ICLxVSClwDRA8i5ZpCJsf8w1XgiNc8iVeXl8ZpuhVXpoi7LN1OsrWoU8vYiof9/h+9
Pftfgplfhgr3rmJP/HvDvCOid+t0C3JlFtATLQrBpKiwsvvJKViOgeaijGfxiN7ilOIOGCY1qt/F
g/wnqlXJ/grrbJZOahYHsyzdxSCCUYkjWhObqma1cnEve4YvwT8LjEUxc4etycCAjBfyPfJhqIq/
0VXvIDTbBgsAoQy7RlxV8X+pUqRMapk/FxE6E6EnV+d/8NQA3Wlu8cy/Lr+4qF/+Rbep6+2qizmL
2L095iGLk5OjjytxlcXH3jfiC9yL4sL+VXeb1YmWv8Wc956i+f4nqUGgLk2s9RbYGGIV52fea5tH
w0YDBLhSUcxSRHoGgDTf4TNJq6GydqZZYHrmVschzVONY7ybKv8pVNKNMp9Djqv0VPhVsxC9pjYd
ttJU6K7cpSTp9X2+qEMedbFxUltfmg4Jngo5RcckttdyGBjZCmQQhsvM7FdEJckaHq1drfr1A5os
1pqBxiI8Ty3ciyL5mHjD85zR/ugjSnlEf1O5UOMGqBwURV0K8CiNWZ6oBigQkVkmj5FjQRbU29MY
wUKwSFtYq6ztbxzDmy5JWf9A77jtdKV4HTIdV63E+8wKhuQVPvB7z5fJFE/r586ZjG8O0XpWdj2f
BQelgY7T9wu/rqq3aiKnlyl58aLKibmEqEN6VQi2S85nWwCdUPKUGSX8JlkGZRSxyFQX5HFjxFie
h7mFUBJmAj2OAkGsbOrcLM7TGJdnsSc2aZ5bcM+yDLAwQXgjj3y3KMEPeWP/obN4tmnkGeWXyqWG
HQkkDncOAC9sj5lblEdQr2UEn5qHkagMwdBt0pycIKfpmQ/Xub0nU4PlNYdgewP1a+zG8NLPG4Qu
4cWT40+wmtJOVBUpJt1wF6Fy5YDPNIPVGsu/1NCwLzIroZdEUpTlOAw+MwgaItMhtSoxuZYZlqJ4
yC7Gvm/PStw6D9O8qVLS9kzuLdTV9Lg3BGqaLJXCwhWtZ3VGHzGbGwYVLoz3a4zD6Xwrkc0B+dfi
nrsfX4aG8wBlJlyWQbOAe6qtLMXQ3XGsMxhvJNPnmqLvTYtUZ9JaFVc11bhZYAUPBgMH8MIJimOJ
1O5Yz5t7kftzE+fEUHvQRibatELdZ5OeaEtF15S92OSj/09l3pXScnRQuTtBQrAZqMFz55EwaptD
9xH32bvGUjp54cj9ebZ09MxkJpKtkJdQYrrpF8udb0EWqx9jHZOtABDn2R9S0q7hYD1MCmvJxhgb
h9LOur3aRc02SaL8zL9AQfLfyI/1IHFzpYl+krXuuYIadLLD+KE3yxrpq1Q9Rh0LRxawx5UoigaW
Ql/Ar2eralh0GHcsxrl7pCSY8kXkcs3HsYJNlSUhu+Wd4X452Mg+rWTSD+JUVa0rZ8sJtojDcOpM
waKt+cEp3fs3aPz4dxBM8e28lTY1D3XbrDIZrM3Sw2K589MnjAongvZ5zVzZ1A8ILepHtOfdmdDx
TpQw2m0eMa1DDJUOwJrmHqLO0oq/D4rtZ9mGx4VrIInayH6IWMy7Egq6I/y07lj1hJWLBNqJaLAg
WezAYMZks3EpVF1qNsA2laUoisuTJvL8U2WREzZfH3MYSHQp54FetDGH37c/J4kzb2PmFZqz+fpB
nSYjLx0d/Om5Z4Zeh5widsWm9CcU7veyuNuGBoTkl0rRLFpaxB1u/0DiDBl4PpxrYvXf4IfyUlKr
96ryg21n9j6M96D8LIq1aI/6oFonKtSmcpIsAtaSjVs48cBd7Yf+sZ03fQz3xNa8zZeGrkuwk3n1
PTNaIWGIDsWQ4mE4b8SeqNOZZeeIAiCqRUpY4zf4PzqKQ26970e3A+aA/59DErsnv0JWNn+fpmlz
ILfX4VzIRAOXf3070Vt8yJgXan1MmllHwbKjbjQoYCFSnsJ5kwGYOIni6HkQC0OvR7wuRwTX5+ZC
hly+uHcSezjoHfjha1lH5uDIJqoSFKWDJ8YoSXvr1SAVH7KUaP3rUFEUH9xAHd1agMBvh4pP+3JE
quqrtiBB4++G+VuNRYTY8Trl5nuCPSmZS5OdHJqxTA72EJJwokDebFPWGWVWK1ZxHihPchH0R1ut
vmeBIj/1Zi4/qUF1bnnBnlmbRukCdJBfv06D/2VVjXowSS15tVNOxWJOcUqgGbyGpfSGHtl/EI16
4Z+8PDIvoo1M4VWCoO4xm3sO1WvcK/qz4oX5ixLvRBd+c9Inua6RX56DKhmPna8kp2HeAPdT+4Ue
V+ya9bTgnU023lwUfRCaspDj2b/kuMe91CZ2iXIpeU2dCo62ojVLUdS6ut9quKa6hW5AxF+YRts9
YnoFusgY1FWIoPK17rBFkNHrbWZ95SupYIVrpp6+HbDMvBTm8EwKTfthFN8mu7bfDMlu9mkRgk4y
1fajnkikkC0juwDRgaUbdL99y2w+SNlS3SnCRdysvWeF5DMYtk1Pvid7UdCsJqxh0Qv/U4Us8k/j
X3WqYZEVm07HoneqFX5tBYQ5K39OJcPc10k7wtzu8mcVxfQj1u8L0SiRxvZMBsYbSl75JKpMr2Z9
we6LjSgO0CR2ijPGS1GsIlu/TKzSiZI4Y9vLJxnWm4oi+uCPE3kJuRFohwpWDLLoyoPCZmYngu5R
65KLB9YTtOyq9HprL1q6xnNWutIb3He4nUwebx6AMeFrJ5fdEo1PuBdFK5RN0hTC7iCKJkZE+ECq
3lEUJ2n8ZvObfxalsUsvvK+zixaR3+MN/jYIe+mapI18Cj1kxIGHXVWflRcSfVZgJ7pr4TQvcdTI
B5IV+quqNjwqEVT5MraPooOoh4u4LqQqPYsqsdGhHIUmAoaqVTFczXGPTU3/KrpHyNEumX6t63xt
t3aJYWG1AmNeHMzRyg9hi1huhgUXB0lmU7elDWZWHt3IwUVLNcP6IVAsrMBH4xlCWPIhG6WzgptZ
bEURjQ4p9Wr+WugDSEqtI5dg7qZ0o7eA6UdWTTbgriw3JIqXyQdZ1OkGOb61Vln7+DAN7ZDZkvGk
B6l1KmKDBIu5WzPKv0ayJXf8tCknhnUKbkTs2fNmUhJvSQSvJn/3n7p7F7FnSM2vslOVzb8drzYk
wLRm9FANU30epJJ06dwGfUdWl84v0a9M9l70oTdfa2uAD5Sp+TENNBOycZmQEddPb11pX0XXQUuO
Vag571Wdya5dRcYpKRwMWKoKWgpc2BfkSD8k4FerKF/apA0d5YKHyh6ib61Cgpih2fWDo7f+XjKt
eBMmgfwEVaVaiNNb07tcOPWPlnUj0oj0CA7jqG2J2RZQdwvj6pgwx3ncLcCWSraI0yqHjAuj6ljw
Tj2aReB2nhrtK+DkfxpufURzca9FR0LyMxh/V558OXJFe0De41GcLbJsKs0SOWFp6btbUTSrjhIP
ax7t8NbTV9SrocfGRjZ7tNv3UxiWfjBJL99bgSGtEiVXsaXqra1Bvu8Or5v6qGi6tTbjdLyM+Li4
XSPXLzyNMqk/tvXJ2PkKm0f6XTvPdh8zJB1yY319Mptc/4EmEVikznueu4+HNo0tRCr+tKrKsjpH
alNtda3s96HdGLj7egW2BK0FH4tkVV58KDPVAiyW13kfkT+8xKEu/ZLItLx9UJopoOJy4+eY9N8C
SbLeFbNOoR0r01NgwgZniOI/IKG2N+kMFZclLzl0SWRsCAckDzZSIHKca4P4GS8y05uCD17An4gP
pZ+qjw8y2UmMsBmEx76t/0ohI6tt9+xjzVE3j11LzjKc4vrZaZgTtl2pPJC30ZKeg8MSuivLJbjm
eVtV1fCgGqwZaSAn6WFS2vQg9iyrYgkQBMKpjcG64F/zqFi985wlzrsyRtJJ7xyHawC+twqSai+K
rQZ5LrOidqdGHWAqhXHZri1Idctr23nxEaQvyj6QT11ZeC9hNX2ohq+eRWmaM8At1XgQXR3FOoSK
4V1EKej8TZMUyaOeq96LN7GWmBv1U6FZ1ou3GbzU+oj4qdw0g9xsrKb3P3N1U/WV+VmQkYVlTllt
e7/P37G5W3ZGaD8yjzxi8pCfK08Cnu8j3mi7QFnc6uaGMGfFGWfdWckybIAdjTxEgNe0UPsl7A4N
YGqB5bcv9w61VmluabbGusdS8NzOG26M0a3xRnZFUTSwYJuf6wm3LSyrDyQ78cl+W5LdgOHogthd
ftbmjQmK92BL2imzyumRKMB7W4Tj5xjOiR4Neg44UCD3EvU9mvrxc6hCYznM9eFc/9/9bZBL9/6e
7XEe0tOWtW8DfPvn/Pf6/3X+/+4vPlcte5Tbjr7SMyNa9kzYr0U/VlfV0tWNOdeBy6iuoiFj8nur
E10ARdbXYq7761h+OcFZSc4mUvlNFBtjVls6ZS2vuTPSP3Uy9tFOpq/v3UTjEDnOoqrQG/jFg5Q2
BoJJNF+DUvX+yuJZdzs4Nm46KPmD2Aw6/6+8e1UXSl2u1CCWj36JEI+XlChAaJePzbwRRVOTEN3f
ymnpdkzXYD3+0yrq70VxhKiDbXfIQhLa7lW3M93LCS+9abAfCi7Xtw77D4hkzkeMnombqsh2joeW
VB2sx9HsnG8aADqihU7/YNg2hqMxvJU8kUNWX1ETIzze1YW01lRneoPI0G9aziqAp6/IsnbiM4KU
dL6ubIwTTtjO2WsVFrrmc2Ne8aBy1V7IGzFwHdC0tVo3w16tApjduuOfhKPOzVzHCHLEuUy+RIPY
dLC6VzZJVijRO2unJ3oBXKfxrqkVS1cA0a2rbh1sxOJpgumiwY4BQm7pC4Yg6GKiodpIZdptmPyB
xdd+l3rzCWKkfwsjnODjtukewrpTtnLUpDtvSPRz4Kt4YkjF9JoEyW+SDtPfHBxgB7+XdB06Fta/
V/xkNtrQ+ucyr+trPm80meFhkINLnDto6ixFqknZMJrirCTo4kEmy6veyduz6C+6YfC0wjRyxAAN
OE08e7KTMo+XbBdffWAdK3wpkwvQIQwiDIzRtFYe1vigVWfDb+NNibTmFKeIKrRBn46WTWYx6njz
YKV9uMtBGR8cPTR2hD3yvTNO/T4th2EnyWFxSLUcYx+vC49x7YF46i37GBcjXq8VQZKwjb111DQy
DgxytbadfEDoCnQZAFR3YX2iWCWR1V49aE9wg8kd5I1DNlDZdU9Ti9UP5s7Dc2iAR271RdcGBKX8
XH6pWYNeBoOsvQ62Dcsb7ukb3jPdogzH4eThQwWCOkvccgxCSFjw4/htQvDhJdP3uLZXHn5k76xe
13BtwllrP4VP5JL+Dk15+i7F2ncCv8jLDZ9AuW+r67Thx9nr9U03n8GO8O8gD6zA4mFgQmWOQDpJ
Mfmek5eotvo3h1wDpoBpf4CNOlyq2FJnGv8EdK06OcbYgkLmCWBmVGzTWgEkA7xvOEfQWhiUD9tM
l8JnT3Kss6WgphVG8IHeIbkzvH7bJf34rpvMnRTFf7ZznhRlzHKwAfLwHpIAuPKLvtuKo9Qo3lVa
r+wzS+ldYon5HkVQxFR1zgw2HAw5vGZxq9JHgIiii9j7UmnOLaLy75Z79yEVfEI+4H4eUVeWNjo0
FvCWKY6BZ6NosHJspPa1xcByP3hyCr6CS5LC2yZu2aP0mIsQ7ZzV2OT4XM5FVR8RLelGvhNFL6mU
BerEaIHJAyI502JSMG/ULMDvqdDH4jA4cYmDBXtic+8j9kQdTuP0rlVSlPqMbKz/x3ETwKgCgfp/
nVsUv3y0hY/AjpHQ4kvd/RDx+UNYTPs0ea/HIHjmnest8sgydqqHtqLLtCfZsbyN1gfScsr4N1tO
Hl3MMt+KkjhI15ynpk2dk2FIW9BF09lpaySFTda8dYNVLrTe8r81vvSMoMj5qSvKOrN5HcABX/pK
poZ0AMrbptFvghkP0EGi72VYRfzs1M37bHe/jI22OBHnPshA3E8IBcpTppTBGpzptIh1uTzdG0Qr
A6w//XQsefLGWsrtKykyODfPZxCHiI73YmcO1sLqK9Ys//Mhf51aGmL0Qqr3mpCjCjBz/pD7CUQx
6eUti1/R3rV7yTq2g48BEdahOL5IXYCERLUuOiTHS2LOb18lJ8NAD+xbHUpfLJUSe2sRKjhZMsYl
kQzq/1ac63Dq7k/hvBF1pGAqK3zRWAWZW+8Nop+oKys5Xes9rgCi2JhatgrBwrhtNBLeL6vvIcIF
J5erD8Ufkb91xfhqFUzaq7H2nrIp61xSxbqr2kbQMK0hfbA1oCoRELfTaHT9NierFoJjSM4+tlU7
I3Fggsxv8d6Sw3OWyOU6Za57kWHtEjEgep0YlURgPU9f+HbBkpi3/RabEFCMSdc/8RR99+rE/FEY
3l4mkOlDwkHXFFcxQ+mXvGhM8H0EGVjQaH8Po3P0siz/odXRN0knSs3bkgR6soYMo8MNSwe1YID0
TKe0f/GqvoZpzgRCtA5WUByCFCmgaM2w8Dx63VQvRGuUBCmelzDlROvYmMm5kvTPeD4TKx7ZQ1KV
T6It0m1iToCWGJOHD0UjS+cIJyH2fWMKH8Se2Mip/zGpcrm7V4k93FADN8LH53bUvVW2UmsTsRC1
EHVWHYCbtGt0p8BBl/d+98+R+/RU67m59yaVvlOEKxVKpKchdgqWiDwWT5REOTh2qxxkdFRo1kNl
k0ygYkSD2Aw21KClNPepJGks1/djFE/6UUwFZLv/nOZLF8OK0JCJk9/P1mHTseyssXBv5xXNXhLx
EV96TqYkLbHD0l3NdBCCzaeX+gqJIArWLweKhttHii8YpLK3dnT99VaniW9w//DRibkFPauVd3XQ
uP/6N917/zmv8jP14TbcvsN8FcTely87f7nbdxIttw9ti/QhAuyKVHxjNLZ8yOduooOnV4R5xK5o
EZtRXH6xq9st6Ib+u8OK0Elq+zWjDezUhvpUx2G5rDCw8EOkZn6dfTPyeoShR05jJ+/MwJs2ltP+
Ii13dBPAinL4o1NjrCN1Ez8KBz6Y07e7IGl+VqnnrBkzHWwQpmGphq5ijjPK1vlhSlhkR+1CqniR
A5rVweHbDjHGGncru4pfmWduEeG96HXnLDoeO7ge43PllSQXty+KP3AyZH4QseNzJ9dHK0J/WZL1
REBnlRDdynX1W5D3R4lVzzHHEnEEwVDMC365xKJDjN53i46YaaoTH0JJuVZNLF3kiClvgZ/RpfQO
OmMR7OXmqn7okEkl8elWp2DispjyPt3dj/KJ5LlpBXIJ31TpIhrQoH1rJhRXZdMh5Zye6vKpTvT+
0jMQaqwKFnrGlLyfSBkBXhbxRfwXqcBkBYccbA/K1oLs0AyLAamp7pBvaCTnThlwAJs3Y+Jdqx4d
f5ofLL83yPpnkxMtXqIxG9ZqDmtM1GUQGDYTLmsETP+paycGEiBN1U2Ji15uG95DOm/AUTiFVV4a
E1xT0sDFGRjDXKZ5EyZasbVHa1yIIm8Q7RJBo0AwVN+q7vW1qb+FRqPtRZUtlSpcsmHCLrTOV6JO
bDTVU1kmgtkounxpgJinjfXtg0W1oeas7455thMfLOq8oF+YTqO5zVixYj1/SdEYxnJ2MEwAhHOV
QVj9bFmS2/tBdM2LVY4g+NIoSnhlzfz3EJberle0EyDy5DhgVnURG3uC9Q/Wyljf65KxyzBxg8wf
y1IkIWn0NDyv231sxMaFYL9xO7YNzdWUe7gfBU29zDKbSZuX4DE0GYW9uZVxSCrXVZ7oS/J8aQ8K
Qz3Mg+eoth8mh9FBN5WsFZWtfnGcWHowwoM/F7Qw+rMZjOqjJWq5H/Vknhai98H9j8SMe78hhnKU
TLx6xYksOTfxrggvGN615yIf3dsdNRWhT65xs4CKXD/kVepfdYJkVzXKnwrPHw6im9gwJFMX2AIV
W1EUfRUo665RkjkujhJ1KCoSJAnxiTncsHRk37kkmeZc4HJPe01rP32vghIy16tW2uEkFS28yEb5
L7pBwNyxch+cRA9Gfhc5VLRDOHH/5WPYbCXfMS+IRa0LDmLlSglsvAyGybqIBqUB7ikXLM6IomgA
mKKfy4QBI84bEuTYoGEpWdOWXcj7N+6M471vQOwUM7Pa2iRqGa3tkYwJcJbBtUAN4WLPEq80CzLa
0mpKb605GuRw+C1XUM/hVW9qtKFaTPxgIB5qawmmQrOXidgwdplwy8LNU50GRhuFjx2ehFmIN5P6
PMDDf/bmIny9t6zByw9vDYf8u9laxcMcei/2sGtOWb/eN7NKqJ1TGMWe2PQiUXLeMKklcVJUgq5t
N47KivcQAXzJx+fglng153nLDLurd1mdCLM0zGJn4cN9wxgZqYMop0L10Onpmz4Lj9pZSVPNXwFv
IpRHptAfGSVgN2iQBAXg7u7FRi2bYcLgqJr5G//ZVRPnRxirMDDqDOyjaO66CYWo2I3AzoD8jyOW
OQDns2gHZe92xewRC5IYzkhkmywhiqt4awb2cpijMhvYJ9gdoDBDvqCvpFGTkNi1v8ZW/+lBi0jy
cjNg/+UaypOPr+M+b7t3i8t6CLEDWzeK/hmMurMa5qzamNPkzoE3TroSf+/9aos98R9gDStY6T7X
SsIl7SC3qlvFvr5tMGrbm1pe7EwmCXEZVQtJbje9br4k/NWGMaDQR9Qh8x/mFlAqxuQ2QPpJMtyo
QsQ8i9KyOePamv9ZYi8F2rAqwYLwu9sp+xqyhV+aLHRpBSS+OBmOXy4MEmWum+nUIBQtZSlJqUe8
n4BbGRg/9DSQVppxzPtq2NeB2d82mh4Oe0+dr1w6fqaKWu6R/JZ7JyuBjovdzHY6ZSV2hfWq2BOb
2PJKsp0caBhz7nw+27EUWolAh0HHv95YhWNluzAFBDBrROc/U2zEH3wvtqkGWUbBN9ObNUzTnKMo
LkcuNKdit5kIeGWpNbr3/4y4T+9FsecoPfZWCHh5eedwAtloc9rffWO0erBpdeMQz7n34j4Qm3Au
9ixxrKewPoqqwjMwd/BtRiPC1qATjgam1PH/7fL8MVHqCvdRLUMDNqvGbrtWq/a7GMgXInmu6cyH
KHVsDMRGFKMQCrESSr8rhpT9AWPIZjHVVocrihQNB8vOXQ2briYfxoWfYq0b4E/tynbJLEaVvQ2x
n59OMjwrxQzWZTyCb2yO4RxS+pGl85WaduhG41Oal8ECRhkLpVMRHE1yYU6+1y5Zb68X/ZieU4Wf
iMwpDdeBsnqQy2bJK6NgCZ3IYlG2O3AD89R2kq+o79Xt1OMgZNp40lpvTdVka51FGLLY2w4vltpf
hw1GlDiBS13K+ghpgi4/uLw0ogddVczlqIzSypMabGE6dQ37Hzzd9KLpyS4rCuJ3WBKFtf5R9iWe
hWOyBr8UrgyEfnnTHgO/khf8OKJMDvLcrRFkBO0R8Cv5JBFLupLM0qsfEVRBS7UEyhau+3L2iG40
snAJUbA4vZwKtcff2K7dAkRFbRNr7IbftcWFsTsHqxSOnzrn6I9xtAwx2PKySIZrikVpqBCu7mTA
txr+5yOmmWX3O/JQZMtkUi2HybA3HqwbqWi2jRpwEeDQhbrJldYDtOJ1r5MX07869hy6xAiS8Vj9
0+Kne363KArsGMvcZfFGk0aEwBL5/m0vbRhRTEvWHz8ZPAcre0S/X0hmDJuINB17Yuypo82xwaOR
vskf7mfOuI3t6wACacuKp3wkmRb3DBsHBjnjH12g0kUz3/oAg23flvHaanWYU6ieAul34+EtUw2n
+Q5SI7M5JcH0y6BxmdX8UJZMsiXLO+dq+6NMoSOpPKJLpe8waxp71hsDC8ccOdJdAqLHPK5xwDXR
iaHgdhPCCZqOKHyK5WRpNjNSBNbyYlCbN4/fCxfK6wJfZvxBU5ZwbD7LLJ0QJsTULcnKGSF6Gae2
lNapX3vXEeL6VNrfiwRXPV/2v42dtG5sJoK90rnzALAzteBArtzacIKfEhzWRT7gTawM07tTErAg
AKlIvywsEuEaaeFOU4jkOZF8hbhgL7Uxcb2gex4Ve40RLukjAalYki6z2soMSYp/xKXSrqdyaN0x
SIq1ZL8GUpYtjCj1VlWSEZ/psrVhSvlxCjhh3xAZDBXlwR+iBjTluGvlb8z8g6UzWt2qrZ7qGKvW
Cr8u4vkr0yk+lKYDzwIgydYwPW66VzJyNWBHUbDExTNdMBpUlhP81YWDYeqiGYd0EVnB1tAledGB
7DIj/RWQWKmTJAnmK2F8VMpuFuG+YkMMlZV2q2i+Qdv45jvdN88vK6BO+c9oep/UGPhaEvwgOTd1
a/UFC8WXjnxJVl2gpfYHB2TqvLbRDK3tEmsbxtYiZEYSsOmpvwnfgDAxP6LeOOcDi/aJc9RVuqVK
f9JkRv+806NVh+twU9RHb2oxkM3GDfa8Ju6yWbAdv+OcTbz6Oc7aT6XFUF5uxoseMfJvpxnXmxMI
xBqdhT6dN3QGZLIlZxiwoc89sazyFiBY9K3jIi2qAlNgSZN2xcAgK9CVctlsuPaym1gE/LEUOGjF
ukoN74q3YbNiaSdaDqX1Yg6pq2UtLwIJDG2SvONxn7iKw4J3XTXhoq7TN/JFETk2zKGHOMQviexN
s8JIePaJJTN6WNVS8grM/wo6zV7Ub50Jga4MY3T3/c4O1Z+5FP9MQ/VHXWqYBVaQ+WXmUES4N1nf
jms7ZbEgVMhltxPyiILRf1eIgg4psL9+zJ/kqDyXc6AqG+eF2F9abWG90POFA1Jl605fwL2rVoNk
znLn4qELokWYm0RL5kTd0h92ucKPQkqOkAm8D9YLb03TX0bKrkrDB4tEjEWR5Oc0zn+nmrUrS/Nb
HTLxGvRLYCepq8vJlkQV4kFeg19L76Grt/t9g5uZD6raLclAX7VaBJGn72LXlHCjV6VmXEhGNrie
Jv2wIRsFXkcieqitdEyl1MYyN+NQPWPzxjJ0qm+IAmyMiUhmkL1kg7zWcfVe24FJ/jA5K6HBbSbl
746cR/tu6Qf2zBB77LQA2njyOk5N4sKfeQ6q6Uc+mG9qPl47c6mmZrk2/eE0geaMTchzNf6Timme
cjDWdl7DGcxVVtT0ehd7Hmna5qYPJdcO8br/GMPi0/GTZ7Noj4NJTqPcvwZNsq3JwYkH7omoqdcg
2UDTdMcAcCAJbYDRqsRw44IZuFS5WsXzCVXeSLZlnfcEcUeYcfChgQbgXeEbn2MzfOJNnS6sRHqp
bUA2Tah+1Gn8owenp5XDB/qyX6TtkherbaYu3LV6+jwiI18mcv5YtMDLQzhMXUxGNdfjScdEbJOz
DEDOn0bsqJ42LEACU6t3ftte8TTCQ9AmPt431q9ar0FT8AuLxzZW75kO8heA8kLSeywv5QxsU3JU
m+wag+ZZKFNvrHTH2Qyms/tIawB90IZ2+WA08PZjkuVH0iMCfDRxYz9gipGf0Q2TwmeBTVd5IguP
yA5R4cb4IafNMZb795YvxdTvLSQJA9Jn8upU0oE33xPJZcWibS0uvX9WcKbPDXXTRP12yL11va37
bF1zWXhJMPNn7XBYsLYXMv7vQQFbxTkkSrVt8FOTa4zFBucY57A+Wy1mPSVb9yFPb297v5IEC+WY
/LRsqN7MtjmqTnNp7WSJn8O1aPxPI2XeiIQM64Y++bDQ1MMnzbslSzO4POhYf07cG6wIgI3PGDZU
Ss+IZljZmkyCcbvRmWfsHGbLeXrGerRiHBDKxKp4XNo3syGoPCX2sIDD85BEQ70oLYiAsk7CkZb6
z7mZ/CqaoVqkTdK7pdPiGInosArkXSc7j5bGIHIMIGdnfnfQakbZRet9tg3P3dSqaxOYt1V3J43o
HeSU2AVxZ0oJq6GlB0qU3CmQu28wCEl08gmhacQOq07jIltcRixPJl7oSuq2quUg+LftRRf1qZs+
1SmMqC6W5LWqwWyoq/ARA/jGg23PDxwjyavzUx7a9qgAImM2Zmxtr3mW9BHsptN+6g2k8VEKyXtp
P6vaWfsdSNE6xKPYiR03IURQscCRkBjvZrLEw8MgrNSjZekTEWhlOSViHW/TqbN3mEy+WSHwHn7B
2674qTSMjceexzOHrxOFR13KcZjrYShG3C5l+Kjw+vk/us5ruVVt69ZPRBVhwIBbIRSs5JxuKEdy
zjz9/6G59pp1VtW5UVkIIduCQe+tt7BGnQSrifyeOaqOQVT8EjIaroTWMVYynvzGJqgk/9RwrrPn
GpWERiKYH9nkc+anLqgOFsVi0Obn3mFoSL4IVlcnBETP1NrPNkML1wyWrAh9/JpMOoDE7sez7XCr
saZ1YndLwiB3c4sAqbjBR7V6SfSKq2NwrXpWL2afjRTjabISNjWYlcLbCKLfHjy7PZjF4pBljvi9
jcOTWQyeppsjhRWhGZHE28HqbpVhLPeRktwaAQU5mbS5buZbA2SqquaBgjbst4i0jcbK1gBCT1YY
fOJvhXdqAmcv1CquAE4a5RfQ7yMqkr1vGSPJwC3TynNWYmOGxb1YpbBtd7MZ1OsGR0xniN14Nk91
58BN7X5M5Yao5WNEMGsOCI3hI9y7pPSQMt7GvRAbNa/eMFm46fIZx+disWh+rwTB1aOjIdYvwqdS
SCohOFA2IMGqUgPqziLCZhIKem5vIS2ZREPKwY0txD3WhCrE/Ig7LCD7YSKz3dI3wpgeddU6VjFX
YMh/OBGESjCV/DGl36/TFsfhzAs1axtZ4/s83sCceUphpK7IBam8TOP/RJT4GSUGtJGZft1Cq9RO
CwRvvig48y3cNhf3kFe9OSjaxiLwaOWYyoMoxKbH4HZZpIoVPqhIoSYI1NvFXY70j4SFTTEOWAe+
9aHxqVvKtPH1HrNkJKQ4GtKepin2dlSEpsPZXyhoByhMiE0M0a9Q47dRiEdSYvwaVpuvrBG438Q1
iXUTCNHEXlBX7yJb1XGVk+uElNOV4nCWSFP/AHD5IUO5PPQJU2udwf1EVFGia/cY9mVrqDIIKA1t
rSaFubzBi8CI17rOYN9OtsLEl1Ybx53Ueps6IC5drOYa3FPa11irsKNuD0rE2VbUYtWk5VOc5siR
rBuMMddzQf08tA6pvoAUKysNtwOJ47h2zmcLCnspvifN+SqzOV5DZCs5Tbs7mQ9vshm+cBLdzdPk
Wrr2XoyRiVvygEUv4gt/rE38SYbcZQ6iluKhT+Rd19jIMuLs1NsdA5RKZZDtvMVmS6J9Zjz67X0n
VKy68RAlQYzEHVX66zHMT6kpjkKzuHSDljwn5hi1Ki8lXUdf5MM6jNRbAkee9J5UTKfLN0E43Ye+
2cMFlHcMVAhwiX08m+dX27m3LQWSiL548WXt6LZtTIFNgYl9XbCO9WI94WJLzPmqrzvmDeFWKfNT
nj5hm+cw7PR3nJNuXYaGN8YanVivsase5Z6iW4Zr3zQBhp2AfnAXyAZ3OjgnufSGSn1V0pRRS6dv
/RHPvdEnDC/FBq2SnRv07VdYQb03jT31RZOnFBiDXJlUlXRfw0VN9lTSJq7DKSlVkeNqRW/xMeQh
pI7i+nBz88rQXNuOvycZvobMKaepy1ylxxswdvRpL6eXQkSp5+vbVDCQztGhokENPIscmEJ0r0ke
LAg1nb8f8605Vu1yQ2BWUmsgreTVKdsYEelkJU/jyN3bJNV7Uw6UHL3VMiZsGA+HhEQ70sFD+bv0
ychIwvLcBuHGIEhk40zjoUz0z1RBsBvGOL8vfkNV+wUj6YmBeLFR4KisKq54z1EkvaHDpTQMzTmf
Ng4uwNME3A6fq1r7SYA7W4EssEKJkDLVihu0f6kPFhJF34WfHlWpYGoelyQL+Sajp6jZhRhsrCAt
yVVd6N+Dge1U+qRZMidxS3uXmrKT8wh+4sDmMcrvosDqFL/ub/xmPqioh02lh+cZy2GcfZPEJQ0W
F4L5UodEuN6O3E25FBEc5h9QYqB+97/kW559h4jliDVKI+g86+Wzo42HqcaMBJ85suSN+tLX4iPn
y8IS5S5KHH2rLJHLYTkdU1PF9T3Ku00U0aep1P5lOTxzjUIDgVS/LIeWVwfTlvcxBe8CjG/DPbFC
T4mmK2sSsLbPCEn91VD5sIe+nfGlso0XsO1HmXVUmxBTzRnGGdHVSCcOaeLQprJE+QYFL9cmJFuw
3qqGXvOmWvp7pcGlyuBMANjeF/zzVvlg3ClpAmQojNeeuaUWDP2a9J/FT8UJjqEpHoPZ2mkpBboI
COVjdaICwGmPHtbW8W6tOgOiMU7CAFa3ThjclT8svD6TnwFl5Rj2d6mgU7Nq9DTxQCyKUF/DmqCG
SS/IgxoeMSBNN3C4bmPZHxkrIPRT0rNIg3ZNE3gcFufWyXjQPoLc/pBd89yonJiJ+Uz2xYNu5WsR
kFNIBDAu4ATJTjdNzdWCrAuG+K4x1NeuNT8V2YMrw3RrDLLrYhUwJub+L+fIQDHR76vunFT4gLMA
QINbzJu1N39pXm0lOM44FWKpfUx0awa4a77KatxUUnlOiSReydAY3KGg8FZN2Aw+ZwtVTJcXDlJx
oa5Mkd4UfvuZCyQUYTdjSgn9qe4eZCoORmY1rq501FQ59HsVg+oxVpS1WPJ5O0fzkIITRR8XX2EW
7jCuuKmjcKMm5ndo1+BUNVNAklSJUoy2+lSeE4tA0bpK92VPZGqnlh6s8I9Ea6CL6iR0m5EXJwye
4xb+m59jHGx6/AqHLrzIKIckPBxzRcPfydLCFaJHfzDu/RYJhe//zrnyqBMlNFpF+Kgk73gm5uas
u0qgwsYa9POE99jaaLUv2bV73YkeioHJOgrA79Zf/tlh+j5p/UuSo6smbQH3q4K/ORrOUzKcihh6
nh98UEJ8EKwarmTRb8xyeu/KRZenciNXMgdG4FzgPa7DtqM2X5DKccsUL1wbE9CsGukEwOugCeG7
Y5JIkTT5MUuJUyrM+8weBBN05W0OhqNaYSHt5CedJVxIe9sWhe1mAyZ3eetFQ/QapbVwfyuz/DKN
9NMvS7iWenGX4dbYyozFxapJWzJb7PEOcz54PvnxsJzQamvlAZ3Rg670kNNR/qKy2E0DtoQh2aBx
rALqdXnP2QjnfBbGWmWmigdXgBYkH1zVbecxJikxSjZzIA8oKD8sUb2n83zp8flirGaduEJerAS3
NqVbO3kBB9MOtnodu3LoIBwrpEXF8xnx0g2utfO2Mg3PxN6A+49GHmXq2jpXVz+r/Y5MB1z0oYGP
dofJOn9UaTj3owS8keApK4OKjrM4PxnpcyeSNQGqt3XYvoY9I/DlFJwnIqYglqibwOJEQT9xnlN/
CyL+6sv2DHJ78THKp0tAh5ZWmkcK0SEV2UMb6m/ZaAkavZCyFj2V7eDyJFpujHn0cKUKBCqgDOBx
uaMbeyBU+7Vs4y+630dUoO0e23wylWd/je7l1SyPdem/UR7AxwgpUXyA+qPCIKfWCFvpJjPx7Ezf
wTIC1osng5KhCsiHVI6FLJUzvebLmIHtzp3ckJedrwvTGujpR2eTzVjRzCJNdnl9yguFAQEH8OxE
+aLvXU1oIUTk27txVtBNZlhWEpIVjHZw00cDTSPOCcz2FbeMTWKLJ3M7NZl2o6RMsCqUCEwiJI2a
HarIM7TtNDnVHnlctKonMphGzcjulanBNF4mzfb69M82bOhjrssm9dcSCQdG/KXOvaolbFxmBVkG
S/rT+GqLCDNuAiwsOU5u5Uz7QiJJR+T0boEjawL+qTQ6Zcffs5k1CtVO+CB9mNjT2jzPad1seyr0
euAe1tcAkFH7QL7wR9emi7KLu8+sDHuh9c5W+r+SzE53SrUPeGTcaxrobrEqAnKO0zelw1C1MCjt
rUH78XObi4YKO/P9TyMWnQtEZK+xDRCOgYmzmvM3WSxLdnUTDUvJFiqHUMLh8+VX6OhffQN9e2IR
9jt/jxMzBukgVq2jvzgJpt/mppyUU7V8XLRMYAwL+tSA871jP+Ofh+1hTrLEnLv9FB9n1brPyksZ
i34Vp8NDHjB9Tm17X5cCSFNeEh01ubS/69HExD+obiczvYuX0YGjZMCGY30QajC4TW1wRTikwKMq
uyEfI19XQTUyw2/XFNcDl7Wxz3tBoI5J97YzglBgNgGzQ7VwJNBkiSdqYkgcGoPai83yUsf965gt
QYtj3G99I/sdork5tThtBMDbqkmnbAQON9jJYD5gGJ4Tqq/RJE9O8Ks3BjPZmjw0m4azjOyc5TF+
yIZn34hwF7Lp0cLACFZIrFdji5fDWIyu7cT0ztIcVsxUt3Gkai+Jw2qNdyzdLRDLmJEPpUUH0YG+
WL0402M/Wmr20mR26im1iCBaBK94jCBht/UtaibVhejBMriQDiWxQyCHgFSdu8CeXq8jVtf5jvVl
2jorBEOaSbIlyJR36QeDWdhGta2PGSV/NgBV+j3DFSxUkLgzcR/akR5OIXfJzlPbTSxLQ9HUP2op
hoCqgeVLX5TQqgCszPI7iSu8X/Jhl07gzFpqOntd7Nus7VZTwGCqmQGfpEw+OkA+7jaFssohPTRp
Ee6DuF8KaP3NROKyAq0MsDsZ61s1yxis6OZnsYye/PcKhMXVEoXatT02YJbQZOubAGlgRzFy51uc
lXkB2Nmp6E76c4++zoWjUnpObuKSPjH2sJbEmq4C8YvmbmBexgmDM0KyrUNcKijvVmOddHcVmenr
hnijxZD/AC5/CszKTTtwmxFHDW0A1qSWKvdxX+H4wR0hrITvVl2kntpB3WTUlKtJopyOZhLLhXpx
SmFshdpVGxwi93MVy5WV5F6oE9gyB9wcgkA0hwG8PbEhuMfJ+GzlkEzV9ompGd9/PkP9AZH1oya+
SQtgdfpWfGpji+iVfoMXAy4SVR4dW8n8tKoB7UtjVBDF4geZOpk3twY346F5xaLHy82l/iyQxs39
3kxYSdOoeM6t2dhJvYDNLIrpRjTLTKiGTkP8Bhw+mdTUtSl54mg3PBFyWiiDQIDdAARyodFmWeZz
ltaZK7Xcd7FcyeFyonotY5fIthwDqOWSvKQjH5FMXMJGWpuuEGLJU6iOpohfWov/ra+11i6OEghM
XPbIfJ5ri7+4MvlI9EQgMYHFssZIxrL7F9MxIRYn2RGrz/EQFHcqEApnVL7y+Va8MGmw+25q2j0+
WyunDUEjPVNnqizJrMez7LJw46DfCRp34oUzIlY7kW8ZFht4xGyc/lSEhLeglf1QLdHeZ7rv9fH0
YgyoLnvZPzU+Wk9oQPU2J4iGJbq9jNHMTsqvICUIWCf4LA2rW0u7uwmYoQIcOjrGKMEEbG6V3/g3
8y+a4tte7RTCp20UML1N7EaOMKEq4dPqIHQ6YSMdCZs5Z7LpY7fGhYTqvzyJqWW5GXN9j1FJMVNW
mJxzotS+x8D8UPXffpy/sZ4h3AKjcLO6nRtLxRnHB4f2PzDf4t1CtzZqioKCkSHuNQ0iE3APZejP
AzNmixSfOOy9JlTenFrYXqfVBK5FSXFi8ie9dLZJxxPMdBh7uapGpUOfg7iXipW+douxj3DxxEjW
3Lb3seFPN5avMtug9RE5lBwZFONGwQseHvJDq6TqprZv8bigMFSn537UdnOjggqP9VPbMxGxhtbV
g7xxx8HRKBTTmd8+OIVN+5ZajMiMX72Pbm26fZpg7op9P0I1oh3oRgbQoaNQs+9qdOOXgDwSpSDM
mnCn9dAo33XRvxkBuV6pf0o6uJWi+x5sAP0yBoKHXfnYAgqQ9+bg+5tbgB/GU+/THsa4N3gIdD6U
Rb0WyukwSqILsji+U0SJe745ccrNZbEqoKKstZ6eTy6e+E2Z/6jG8Nn2KhWLNew01p7tYro9FOkn
3A3SK3E/Zd5LZ6zL+p6/KOasCmPgFzPdhljgQjZcJ0q8y1QCnWvfuK0aJ74pGs5to1oH/JNXU+lA
D2QIrlWO6YXtMJxL2zNgz67tUZC20X1MU3HhDhtTBRsrUSKfq4scHki5meJFsNvSdxDaBkF+Lr9j
RFa0CvGDrjq+G1ZAr2FhRvwEcJIGRXfJLZS5yhdY+/CuBDumryrWTuLcN4zZ5jH/knLxZhG0RnUD
sa7nW9HUeRs4c3OJlgcT9C2DSXtz3WSlFVFGIA9lYvHXNksEjT/uMuiPcHJ11lKC1W3FwcW/7qd1
WbEO+6X2GHdRzHmgvjTYS6w1XZduYOxsyzLXYnZegigUqNzAtIsmG7zap5HJBnQQ8aoei2pfjc1j
L8t5q8dG5PV1eh6hjDE7Zjpn1Gm15eIh2NjuEnyER2a1TOIo4VhjUeljUwE67Bl105370r5Pc/6h
+ZyuslKrz63TlmR4b2xu+naJJ0vLeAPXsUvtT4D8wIxtOH4OnYaLuGQsH3fas2HBLCyb97LCyQVF
F6VQ5jm1vGRMxNblLBqXotXzkQ72jFjxzFmCNoafuJ7WvtW3xBfeJHU3bjD+hrnon505OAUWvQpt
2SbRy9AdlAQ8RhtuNPIHKHLGH5ZczKOkfasZ9V3VJcAwVvCcTsw/BfelAAfpWpl+R/KDY9/QzpFp
9Os2z4KNkpKMUGn2rzThaGbt89j2/kpgg+zKSXVlM7E+G/O3GO1dbRCTHf9KixN0ztKvakRbq8qW
2k8hxCifgsNglE91Apmi5eTSm0d0HAenhuET+KHnRzUuHp2+ko74WhQnFOK4kzSObri+Lo86zOuU
+YvXB9begfJzg1DxSVtixoNSYdpe8A+Q4rtJEVuiIyoAXzejb2NqE6fkJTOn1iUZRXiB3FjFdOkN
pgem8N/CWxgorCquP8xep0Pd7+vT1CXpFlrGfur9C3EhSF/AIhJthKojOWYwTS9Zbv7U83gSortQ
pWJbHB4Snz04OxUIQc0mER1n91KdMUe5WHEoKGebDOTE2FVmu9dGctCz8UGZZu3UwQXS4QFvimiX
1ZS4rWP86InRrXKreVGKdgbnSrgZ8H/TUWZWkJ5qOzy0zNLA3D500bZHjbDYOLSnjdK2zrqZC9cR
IWdLdJfizOAGrPVFvcVWaQ9nklt5ouro+8v31CJOzB8NEqeVn8DsPhKRfLZ1OHP269uh4nsREeGF
5K1vrLl5DwxAyDhe5PQxEzSDjCe9sANXYFEGwsDE1uTf3Nf9BuITK+xN3MZPfP/38rMua2cdgBcA
0wL6N466UgbaKjP4GZvxvtHlT5m2L/bUPDCF8F09VvDJlwRnOThKVT7tgNAW9g5zVIXUYEtAySby
wF512VzR8qtMnaVvHDBK+9T8wXarHJ7YMs3KW+T5dGrpmtidfT9amD/cTMa0lVxBeVBsMxZu31Je
jS76xdwsB3muxm2hQmtD/h7WP7lsXsiZAo3Oi0slNprPnZM1HXdlZ5eJHvfj/FNPbLjpo9fZEZQ6
VZTkMqA7LZf4GWWCYOdr31L/YaBpe+HsnEYoaetcwxoB6nVUqXB6nfBmNGdtFUfhqSwUUiuN7Gih
VkvyKtu2k6l60OZMqovB7XJrqw1jgNtYWRHBUt3rHBiHNS7/RNzUNKUBik7SHUOE107VssJvpzL+
CYtqMZ1q90au8HeTyiksUBzKW5qwJQNtGp61OXQOIBvu2JA9bpuR5o0yfwzL+tboCILApppfI1oP
GVxXG7Qcvbd5shJaoYpxuRtNKsFVRnLEU+8O+jemf2PJxGpkiDES7gRzalu1SukN5aWdVe2QZ/1m
yJVgXSUUZWWzK3KNuhVMOMojvr0x9+xwPkUZC5AfVrmnlu1NYBPcHqjELsA40hyl8ZxUQa7cv6Zj
7dV9QwnQBreKRtE/5MV3wECvigmjdAIlWiuT/mG11UWo7S5z0slrNerdtE0s8CADsVCKI4s/3LaB
8VmKQ2CwapITKBmH/TpwHAphInPvnR8yUj4Av0RlPzNB2Y7EwKFpORg0pWFAGTEG+gXByiUc1Es0
dLA9tH0ZpNlGAx6wMut21J2FykM5WlYEKU5wXctaf2nG6BGGJeUoPlRm2yPUyK1zPhsPvhHfC9aU
jS27bVLPW6fUbnzu5IhF3a5gQEY0pRfHoJEkdsZRvdKr0VhDo+SZHVDslPBimgzUHC13VITbqdc2
sm2pSgAbHTILVqWSHsVYf/tx/500zCrieaVV92nVdVw0SP784lUPre9oNH+6vsCvX18balpuMb9n
XjZhrFDRtVvhJ5AsA/syrwHPlItRzI+hKZ9jOe5U3dhXIaWq0upH7HeQewg4Oh03RLOxu9XxVxOK
V6klNwysIXpHbMyKO6w6fNY5toHJpzAEOWzJHlD3zpIgcWlbvMy+s66nWWzDVntyyGGtKuct7BZG
fBQelQEiBUQ7UiCy8Whm5J4WOgB3Zj+puLh1fnHB8KiHedU/VD1YTBsghi2kdUI4RqCdX95nCBlW
zjwd885ZR7NJihK7MDE5GvikMGa1N6Zd3xtm9lE3ZJUpqsRrH0Ka2j86AnjZcJAVmPbD0GoUbOaa
JZcJNB4J0HDFU0JAJ3IT7MVMo/7I1W6twFKtSA0dI/1iaZLMUHwDYzD3rvR3yy2PucDLnCfmSoQ5
2nSkPn5l3lVGczbr0XaZNdJ2E1q3UirjNu2sxsvh9Aw2zMexPegd0+CAcUqtfOHkQNQj2OpqqHGQ
hJeqS77agXl5mmr0pXIPBM/aGGkl97V522ndc6YCgeGKtCjStwrC7saxKEooFAfUKssYED+pCNsJ
NZgAB6h+/ea9srVNV4tjJyV+KCXJkAlrNoYWsgDQ7NrTUIr2pBVRdwKAmBnrDcoO+siwapRy3GeN
KO9joST3tNXLz9cNRYP+EZ8ibpuWjxekHwaaW5tqs/3nZXZUxt4j1rC6XDdBB2AOYYq3vweJhyBm
HbdHz5yb8h4cprqHLvZQqph3XDcZxLueK0fd/dlh2SslwHTDbxuu/x4IIB2V/qAr++t+kK3Hu7Ei
vn456vUBbckuRFDJ2Jrf7LqtsZrWhWFnYuPyv21pZLsapj6X6x54d02wXWIAbTMZLmLs/3mgt7uz
RT7c/Ge7oDbASmdgoPW//bXKwsVCHJmT6ue/m1Oi1c4BDKPrQa/b02Iieio0b+lFNqVe+bcxmZ6P
lQ9xqiiH9ub61HKKZMmAm71ojLtHpw7Sg16BJebB0HHnaO07MhDcFPlN6+ZyPA0qi+/1rVPtNG4A
WW9/fRqnTrxF2CDWfw4c+MORrEJAs+Vj6xTXuUT7s+v1o2ynfGHqIk7XTxoiIhtn3w4AJNh96Kps
RzutuNenEcrT0+DoT1ml8Huo6sWotObhehyNdwJl1NXxeiAzh9RX5Y6/ub7axqY7welFVZMWd9cH
M63qTVJzaWGVFYZuZxV4XQxZ415fhtFc3PGB0a4mg5lVfNkni+YQ1hVDrb/HSZpppB/It4AU+qZt
jegCxB5uimFMbxnBL8yBsrzDok6uiyDq7xMsNdcNrgoPU11Zro/65pHaq3aDwUqfW9A3rjtzeAln
/OxkasrXfDTzVap0xbuoyx9CZZFL1vmL3cfZ11jmyAZj4zufIbKndvHbjlQUGTMVJhyF26slC8es
3vojFc2qPoJWQcnNcKERVgz9gGhiyp2evediGzIL+WEQcTDaufpOa3knYfh/RkP8Zudh/aHSE1C9
Nc6bzux2lcTptInKgGgUR6vuCJPHVzOVLEFL4PJ1W5CUSCpnheKnr6q76wtaoEkWCb/0rk+vL9QR
4FAcpArlDof6s18ZjJ4FxWx9fdouByikbnv9aOOo9+9nkPVcQJ9mjmYOVRG6cy3VjWJouBAv+1yP
7zAT3I6V2f/5Va8v5I3fbfOGmdZ1l+vxR0WF59+HzPuLCj4bivTd3CfERTICvZAWlO26yoyJBC3D
E5eZ4rXKGD9gYhC5tWa271mqnHWzHAJmxHez7Ye/VWZ+QPB2XgZLt4lAbpHNDjIFVXGqg5IXxkHq
g72hee25/jOdubjRvw5+/2oWWLmEpod6gC9oTua7XJbW22jphRsEw3zvaFGxcawMu52s6W9g99tb
Upv9C7GmzdqoEvUZRmGMYVJ4W6nJfT7r+tkoM4wWDGtgNMEssEvC6syJw6AoKJJzQuu0NfBaOCWJ
SLddhUtKmjPgypJhOiWm0W6NHFZBLhj+d0LLTlo36VucbYKT5ujWlgtFHpMEIUDBgstVdpNDOtmW
SPt3hhmHd1QjlHSatL6C9AZfCeu7pQ9fNW0w3V93jcxZAZX5365j3/xnVwOZ871Kxve2b01W3y55
gD0VH8k+2w4+3qa4LQNnXLcBeG77qhxCbyAudF3WKlM/f7jL9IZk5difPT2ah7vrA/Gy0jWwk9hc
n2rLflqPEjcwSnNbsrQR3B2DZePqE+z1qBr/vC+MAZVt3a9vGIJ/z6T5YVQF0g/X/7YtHWxv0CnR
Ddq7ghQVOJYDYmB0CXcGrsJrSDujd902FLZ/R3UPRx/HTWZC7HfdJgdjPUzYM12fDaGfnbEo212f
XQ+EPs3ZxaTnQWfmGNcHU5g+wc1cQ3+3weesGeVa+r77dz/mH2sda7vLdVPp2DmWbvWuqIlQH9O0
Xav6ALsCAKXdKLHguyMOMvRQI6LHVOYELEtvLpLbAkSAZSPYZOL+ed5UNQZ84Lh/9rw+xTgfqGl5
+HuI6wuFGbQXi5E6ntM2NjBDc9H8Sd1dgftcSfklODH/PxsD01J3igbEf33jdcfrw/UFdKiMg5c3
z3MJfTxxrH2wNKBVWBvnHvznEmQVtBZcA99BDRuGPGZxq5cYVZgzepyiY+BoyPwn1wvnLgoQ3jgV
ePp1eyadB+w+1AdnKXerClmMEnbsnxeHosQVypxIm/anvPKu27uQjmjoyhemOBJzopF41ZjRZWYS
OauFg3JoJGfT6vpjO5Fcmo89VuamcrhuquOEV6/P//x43fr39d5BuJZmyu9/tl+f/mebqdvaPqsS
b7DBUMm9mg6hPv3zoKrNXdTxt84CvngWSvNVixEfqGVSvjO0+zZFaX0oMn9uNa3dC8sQW1uLQ8/J
DFw/8IB/FoXG+AyFR67brKeBhi9TnUYvJF4SasyCCStD8RpjOti4bPlTbKxhhbP+5eN5qqrsZyox
9ewa/TUwGxUGaWHTsQ/KzfCy07UeW1GV0f1KHYxg52c5rXWLtMvWs4/S0d7IJ1fuMcwuDrmOzWAk
ZwgJY7epsjJ96VWGaJOSahsFCde75bscIPO6l74OyhutqtONikBsX3RB9mxP0x4wMv/QBqNA9eT7
hyzs43tfBL/Xj5t1m2+wGouLLLL+7AdMGcblDcvvAYOSmVYMNzC3ArHFTvIzxpL0dH0w8rE7VaKD
XmvaWBwodOkVBMmToUdiXF33Qcu5/AhNGw2cOPzz9N9DXHfPyvIly9Ji9/fQqQEtWCh963UV0oBx
nPf4tjjn67M8QYAme2zvr0/jGhYL9NT9YDdnyUCw3TcgILDD1MgtKqV+mXrmqnEuqjc5M7eOxrT5
KNLsBZrH8EVE86mjHv1pegtJVh6QYF/Mq8JGJrBSaOQXONoJ0LdkIwwZOxCL3D5DJ96iU17M5QpZ
4TCna+UqIlp6e33694UkVTJykOFZ9sDdl+hZ6YkRNzCkPtpWWDmbpoTiO4xWsw+N7ub67Ppw3cVc
9rs+rRZ1kRgC8LJW3kWjquxzG11XhkqdLr3HREFHfLWOlpev+9SKr7ppCiZamyb7cFv9oqVXbv68
RddSt9YD8/JnZ76ns0ayhFmb8g7BEAf59zP+vH/ws5ozi89ooBQcxrIdNm4LD/s+SLL83l9ajkit
4er8u81uunadAIFB3cESDuWKflurtn2s9Lg+omV5oSc2H1VkVfiNWbdlI7GUjeGTS07E4/VFE1f7
NTyQcqeW8ATb3ii3uYTvmrZG8BT5hfTKHnMEPR7RUSHvJDynR+o2ZtbjnMKycYpA+dkwX/N/8p6S
1Khb8zHjWB4E2eQ4mka4LuMUARFMgQfQTG/kWLeGaZgPc+0DnEqdDhORHb05pu6GaOPV9VVpMOmc
WukfGc9jMBpF6blsrPosYawxQq+jz0pmN3Uem8+1UUo0FQF2IHMWvZQKAMKyg/x/38kstQFUt8NP
+CJ/3mmxYrnl1Oi3zJZA3GWVPg4pCiUMPKO72PfxjdLaghFJKrfDZOmHmHsEdJisY6IdF0fWt3Y7
Zao8C/4/nkwS465Iib+LVEU+jotlEX68q6oS9rbp/HlaZUsGQycn7cSoMwW4xHVr2ZTD4D+Vy8Of
/dpaFGRbKP+84/pKO00kJA/CJ4IQcTszbg9GYndvGV34UFp4VkQYvXnXp9cHdhDS6u6p7BcVEMZD
f3e4bmMHTQAHgoAMe9/pBMm0fXCw/o+xM1tyE+na9a10+Hjz/UAy5Y6/vwMJTSWp5sH2CVF2uZnn
mavfD5S7y67uaO+ICkKMQhSQmWut93mzpDr3QZ9u4jRpHvUw+rr8qzXxR2j2wUvEvUowfcToYt7H
AVV0NOZ9EpuYQhUZ9eMk5vRB730zstd9MploK91Jv+9TWtSlxEl2RFIlj1ozyiMpT/JbvU5Coowy
fxvTNlS4YbMqW1a9/0gnWLhKG26ToUxbTAoMdHy46q5qfj2UZ3zURx8Iw8pUHabZvOBt0iQhBsBU
vd5PCGk37YDjeh0O4pRnerwJzUh5QiR/1XMXvphhd23UvXhCt5CRFq//tqmXtldL19UIhutCht83
fXdUY1LxWM/LmDDis15l4kH1quLe736YCbtnrbP01zWa/GHN+30KWfS7uvIoQpnKDmfxWh1oY1H8
kxBVjc3yMdYAAoTzpJARhEnnSoXbdazieby2fMxg0Cp4qv68dJmHDF9dTIKQtRyVi8z0j0hGjF1C
qviCrLxysSxH+E7wdFmopYMDF3nemqSfzFbLVq2lteZ+2aBeli4fl0npmOTK7DZaFZAzvm+/rBk1
/3Mrq+A48p6/9nk09slAYE5Ly+zay7TsevlEL/SxIZl68bZ88Hxt7wgS98uuP29Lten3bRvYvSsY
By3YYcc/LxMT0Cf3UWps7DKFXdK0aL+Xj2/b1CPpjvfbLKst1QTW0mEsE1Jm6N8rwN+PWdaoxKfn
j7pCxdfyaZnUPm0X5UnB6m1ZpztjeX6bj60p3kYpHLNlZySOkJreHYdwJUmaurZ4XTnkyH44Bh0n
e52Ng0p9TYFWC1xfJ8NrQAbZta8G2XWZjDYacU+4ctTTH1fsmw6A39vSQgjbJdMq3GXHZQJaObuu
99W85bKg7qkPs+hy7NBppDjNPE2kG8+YIZSrZRYpU76rBaSlZVY3kIwqaDVPy2xohS4NpH5fSF2/
jlPjflnch7BbGwMPuWjMxqdaI9XLEMI+LGsVU73CSXO6wSjbuKuz6fXQMjHaYx+1BTwldiLjMW7g
CjEenU9LS6AJ5qYiLnt8lZ50D2eSv5+tMZ8t3bBgSyZpeHo72+WQMWeb1gCaS1T6u4WEntJcbJvc
py56hqW/0tFnnvrbbFkHKNEkJTTL2mXFNCS82Zf5RM0+JVqS7Ze5MS2PvCqR+CTaRkb0dZEFhuE1
bLfBrYlnb4baHillCtK1B6jgMqcrhHWSZ5J+qMBnLVu/7miLgNrp0pl9PcJrU6nDa+rNfIYW/U2M
/8UJgPyxVQbnSdX5+lEOqI6kvC67+KGeF2cSnU0Vk05v2th5GhoRrQnEh6dlbWNFeGKM8aOvUT3d
GFjsDL3iPFWIxrZZFQ3bZS9d7wlHtlF0KZVEPk7RaflKR+nUE6RXMoDzV3lRRCK3ypTdMjvG46cJ
31kYVnVxX/veZvlK2ZAb0yacr9su0R8NVGNx6JybRJDxUFXExRhZnXHKts99aZJ7iTTLoy7UuBvH
xAA39NfqQaGG4W2XaZpGXqIg9k2aVmGiOgm6Oz9ouzuMlggdJhSHej6zIG8wkOnH57cttNZ76COR
nJftcT2pd6JDaLnMVvMB5yzufKxln75KzTVMEbmTwtw17VhdDRl6ezoAlNpXCk+rCiSzFZb/Ety0
QZe/4OGUUifoz14DBmrbqXEQ+vfRg2nVX6RQspfY0yl/scqPQjfLTQOZ8EQ00joXk1bigSTtz5FS
usumpUOeT+9V53ZK8IYb1ZCWxKz626mQ3Wr5PguRYtJZ5bNXUKqolAOdMSU2jzWiyk0eWs4ThQPn
ZdMm0j91jooGUbc0ToqIzvIbcq8v1zbjqD9/Q8wY6vU35Cl9quU3VKiGHsKs/EL5brf1ytjYJmo8
7SkOSF0dsMfDMttVcebqgao/GE39fe0kffHDrBrr5Z6kUbpF7UyeRCjRo4pPuquOanVJMXx/KLW4
3oNNhiOqhIlrw837OI7dEyXQxh9OfawTZfrWlLwmgJBHCMrZe5JedVkTz8xbgAu9yJ77tAx28LJS
8HdJX5yIzGEZNX96N9sCecZm2GjWjAPYuiz7EXUENtBek1qXiSY23qCEJ9JGzjoh7rpZlpeOTi0Q
QufsJMx8kzc9lhF+yx5Chhi/yMF5PUB/ELaBq5Y22+vZtnoyDGpB57ky8qniyavxdWVXBdqmqjqI
BPOKZZNlrez0/EgCAYp+RIIKEtg2qXzzbBDfPFvzZJkNkt46TphLLnPL8mULLSV/RNLHhkydRUjf
5337HI+jwEy3Aa436wXAjtL1oQD0fxf6FEzWGnUWCwjdnuoHSzrxHen04HV5kdjrVtPrz9A2UJt3
L9DGacMof7nxC8Pb+6CDdk6QZHdxT5KjUdTuRfTqGgB0+6xCbXLBOGqXoFNxQGuTcDuUSv1YqdqD
X8U9SB2MssZMPpkRHiqRZsentih7PEDECLV/9K8ZYyDGzvwbZOX9SeiNdWPOE0OnbtHMb8YotGai
WHumBPOI/o9ay8qIq4M+0a14276t63CrNgzZlmXLbl1AFf4YtulumV1WqGH1DWy9efG2mU0llV3n
6RXiTesmKb36yumU9dsGkGXomkXj17fD1MIud82EqG/ZaVnRtuHgxkngIbngQMsyrckGzK7D9LDM
drlnbbOwoBpCxRtH+uaTw5Du2EuKAJbZehyDDaQadb/M2nH+0JDuukZM5d2hUN/WTWs+FaOPgE3e
akNknEldgOD31T8ow1J3UVUwpFmWLZMwzOoTmitky2yrTrnYelNVHJou+0QtMNJz6emupjrRbT9m
5rWhf2mJLSCcwa7iAMYMyeu8Mq/y+FY1QtVVyQ5tlmWvK7zikxh17bjMgVI0r2X2Zdl8WRKamnqg
0/rjcaIkV6mKaJRNZXcdQtKm/uSjoXo9BoMLyrXL6RPiF2ddSTLTEal/bX4BhfBe797mPO91bnlX
DVAu3tZ1P839td/ykvtry2U/ck79nd6Tq55fgH9t+fp987oZuPMP+8nBp/rR7w9+P8ZnlI3x2Yy9
2zYduz04lvj8tnz59LqsHEiY9VQ2sPnb4qziTb9a5uup+5r4FObjz3D2UjM/L5+WSV2OMFX0pMVA
7M8VnqaGww/zhh3uc9VPL6IeH8rXw7wdoauVcaNFM7tvPv4yWY5Fp6Bbffjtf/77v1+H/+t/y6/z
ZPTz7DfUitc5PK369w+W9uG34nXx4eX3DzbVjdKShqMLVUVEamoW678+34aZz9ba/8nUJvCioZBf
1Ug3rc+DN6BXmIdenVuVjfpgUtf9MCJA4/MyWCMuJocr3YpRilN68cmbu8zB3I1O5w41MrN7Sejv
Il762pnedTQwlNcumywTJy2ddVZR71uulLCXdFQwCUi2fhQbl9VkitdJOmmXBq/WC3LDXGtoScYl
VfnFTtH8dvW23bKCnBsGmnkIMrkICYqa2b7MnP5sZulwXj6Jvz7NW0BOyejGUXcaMDQ5e7p2aMI2
vylCSmk9Y/xhTmbqwQzkuP33K2/K91feNoRlGY40hWPrwnF+vvKhOVLH54f2S4WN69nS0/yyb9Xk
EneL+TPq7Zr8xryk3JgjzmSUbQygQ+bJ98VRJcEGlrV3VkhuuqmhmgBvhvpGhnYFQoFlg2eZlJOq
XYCq78/5oq2+lknV4j4TPJaU61+FZMMfVf0xiZv2QSCauo2p5V6WOm0TnTUPieEym2gkVQahAM+f
9zHRHmz8pK4Q77fmI7UWyXqys+S4rM3y+IfjD8UPx1eEeujbCqGlp+F66nkNsI66OxN9/vcLLcXf
LrSlqdzntuFoSL4M4+cL3TqZQ4fVz74REenhxXD9livsp5KLaoKyQNgHLW+5xm+r+xwsap1lF6/b
BXWLUhiO6EVgTNWJsA562JgbLrXGFtPMeWHnzPXDy0fPM+aPtv59q8K0vnUl/a7SL+QBZpXYdE4z
PTfNaqyJh08YxGzVVG8PbWo496anXS/rU0Y5RMz1AiWnZ11W4I3XdedMz14d3w/EmO95B7w7YEL5
wa0qBYWG6yGBWzqZw3Vn28Gp7YvzMgckcLz+vry7xucZAl9XZN6qE5AfKXMRrme8bcKujZG97qor
RuVO9E/2eUSVRwA6BIR9ONyqXnk/DpqGwVtHLMlp5t/iKx9tezO2pvpJhf6/p1jIep21xvAyQ8N6
JxxMgsLcTDFMZe9/Ouq8eyVgISy3xv/89Pqrl9fh17wYq9APmnez/73PU/7+d97nr21+3uO/5/Br
ldcUCfzrVrtv+eVz+q1+v9FPR+bbv5+d+9w8/zSzyZqwGW/ab9V4+61uk+bP1/i85f/vyt++LUe5
H4tvv394hp9FmBVz1vBr8+H7qvm1T8rZ4Sn5q6GYv+H76vkn/P7hlLdhHT5nz/+w17fnuvn9g+I4
/3FIiUppCIR1lmnpH37rvy2rpPEfTBx0/qSmaqwxP/yWgUALfv8gxH9Usrk0NaATbalL+8NvNWod
VukckJYIhwRdx95VSO3Dn1fge0P2+q/754ZNU/n+H1o2kz67MHRhaKZtagYgjnePfThWfUvUoTpk
Zle7YUCn3qnG+5JYUjyCt7R0S8HuNcbOphrW5pD2W6wIijV6aBX9wDmI9e1o84aQVnxyNHPcZeV5
oG93U3npgxYlKBR6zc0NR6FKs6ndpnGokihKsaLa8JBqADMN6E5t3l5YevUpMXC0ryudSD56OLet
MK6pnpyrOijjnV3BlqgZEhX5R2qYJ4zcUOhk1FVGnSLXgzlrxTz7NEnKLQfQb06R1m5cAqFzWqhr
aNNXlKBjLpo+U5zQ7i2juq/KullVM8ozVxu57gynIJerozA0KaarHJdyzfZbQ7Lr0PrFPglClMat
WCX0T4m32by/suS5SDlAVYwXQwmlayzRDI5DORw1B4wtMFTp9FeYH+xVLVfXA8PpTdj1+8gaXmrn
U6AhZ4dCPldUM8ghQyO2cU71ZBpCeuo11H0+eS8Je32banOcLtRjuDDOtKfabQN9iaSzY3wmWyl+
0S5of79BDMPCmpu7hHtOmO+6PtHoELPrClyMhLxXG7gayyRxqJcmiFCs/LGV6ylpr1TyPisjUcEs
2N8v5g9P1z90w37uC8z3qmFIoQoDHpZj0+n+uYnSFU0dgFgUh16pxIpI3yfwIQblBkp77evpgyKz
b6GR/OoKzI/AW+dv+Vpb6JpNu2hKTRfvrsBETHqCk5scagbdahmTaHnQvMlHC12BVtUryMNR6Eaz
hKqoILEq8MV2HgVy/AzrUObT479fB/3n7ujrGdFSqxoaYd4FKm+OH7ujESWifZrVycGgBIGsqoK/
mGxAS/TNbshzAY+Y4nHLSCxIKfGxz1Bdgbu4CKIJqbGAZef38ltHh3ZtWZO2k3myWw5lATIfhK6D
1oju/v2kxXxS7y+jSbvlGJpjWPb7npzPExBmacRJQzzfhvW4byKH6mvcrFZVZMEKss3QFX35iY4K
wC6f5zD0IKMZgPs2lf5SIonawVdB56jkNzisQosrHxL8usuBVE4euJ4ey3VSRl/AlRFi1OuY0ByM
mkEZv8gW4ZI5Xwg9fKH7RzQF+BX4F/1Wd0qS3Im8/8Uvnm+Md79Y2ia/1BYqLbbx7n4dYh+zj1gN
D1lDzEVJjFVVhunO7x8gmOswPxwkr1TUqTrxSI2MD6RmzVvhmoEoFH+bLcrQVdV1KZlbcL0qgCLc
GlzqaXvq6uV9V1rhOvIuWy/uNlbBS0AWuK3hTf8sC60l/FHGF2asqfAq2ucS1CbSHyhOuZrhmWKv
Q/LoRuf96nmhcXr3s00VDb1tqLZkar97XsgY2GOKtvnQVPKe+ErPJYc44yVflJaqufKPbMzdTIfI
QG4SMG9uUrS/sWt/2lJ84sPZODb1XBiomcblL/4l/3RuBNZ0CiocxzB09ecnpyplIprKig7luCfs
Y19MSf4xdyqahNq6LxR71oMxFJibA5C+5soqDCpZkc5Cdu/WfbfBi4jHvNU/13bwxZigwze+dcNt
Wbttx5ANsW6ECWr1B9JOcB/6/STHCzOjRMW8LklT7hUiqJs8qlIXPuY1GELDVXz8MrQivQij8HNo
eNb533+29vdXmKnalqZJ8JTSttR3rXzsR33oW0V0mECGu2YSkaOcqN5EB7GGBXMDiMkFEYyUVhyl
x8xEN5FC/uA2So10n4Vk3X5xSu/aFUOanIak60NXhsjJ+/HGbOBNfZwMDxjuzumA6UoNLGNXpdkh
w5zvEMCX3/udetSlY7q4aGCz1ivrGnDDL85kfgx/eEyXMzHxMyIAbqvG3wb3UdpYSoXhG6NZKnrR
lAUUMQBPQTkX9aigeA/FY+BfTHqw9gvVzfOg2DdpMUDmT6y1aOyHhAq+DYwbqld0c5Nb+i/OUcz3
5d/OETSctGj5eJvMV/OHAERrMXa0AJYhzjYvZaNJKPwxuP38UQGv/RnlKOaw6dHG4WJfBF/sboJs
1evqpRmmkAMNlP81UB8IAKaM7gYNK+8KomjkpNe6koDPCnV/nUuy286UdsdIVx7aNijX+ajXZ5Lm
3Wyh6yp28cur/65ZmK++Jh3adLhLuqW+fyK7UcOKxmzCg2qMuFoBiQ1Aqh9Dx/HdBqrYSmCMkiG8
XjUa0Pscdf/GE2N6gfQWOrPdX/TZ3o4j5RfPzLvIgzmfmD7HfSzhCPrizrtnBuFhl0+eHR76CLwH
pXSrOsoj2vrx3lRhFQ4REGS077cOMsr5AgIPZro1cFLR25ROqE/DZgPWrgcPIQCoghwr1YOhj4ik
0QvidoZ1cJ+QZp9Jm53lu13oYG2rWPswCdt7Maj4IU+R8gxg6IBOs4YS27wMsQGHfdLAQRrtqTfm
wk0zxY8iD7ZjHvarJo9xBdIDEHxA/k+B07x4XTod47a9pGJBu8o6/o9NvIfy0zw7U3Qe9AsuNTmD
INlLxEKt9OVOicnMNjn1tQt83+NEbv790bP/4SVgcjNL+GqSZtx69zqmu4oME63lHr8yvGM7EMck
01f4iGurpDWta5F2N56kvM7xIGZjt5dsqZEttpaGl41GIQ+8ACKM8WAe5tG4GaTR9ehQ6wf14oAk
+lsuDCi+hv/kJbLe8zw7a19WpqvTzVz1EjKW08BowZlObqnAvCq6yvhUePdw/GpGTqccsPO2muRH
6nksN8KgHPKO56EUhThJPpFuhw4oHW9P+k7z+2E4YoGM1qX/o69trFJ6pI++YeNmrFIM0KMi1HmW
n4N6vCLsTszQYbwgUML4tfT3TSxgtigBtHavCvaibPaaQylcYSmQyxP5Ga6IfpOhaOWMSQ1V+XZS
wBobkCedwpTrf/8Hae/aSx4CR+X+Vxm50Ve13v+DqLNoctJT4UEJm3bdZPVV7GXE9IdWQjUddxE1
GVRUUofjUJClDtk92NF4hU/BTQD6epPY+jlW8mQtYqNeZXXdbH5xhu86WcsZ0o7T39Adpu8HBaGi
cxORoX7tC5d9d5d6vr/JVdp2B4RAz2MGt3zc9h5KrKSi/+OX+ecxpJtsj+A188LfGxNeM/bEAOwX
Z0e84N1721Ft24F1b6L+ks67G3x0arOmdpy7rNKNHcp2ufbb/jPGoDGwzsJf47Q9HhWjGak3Cmcs
NFzaSF+9NnpB6bv/fkLidUT/c1PiCKHaKhFVVXBq73qlCXkVvSsx3hpEorsmDqy30Bp8V3OA82TK
R1ZtmyDM4NqGwS4tvkm0Qc8i/6RFPfxL6BlfW2fuqgbpvp+QJBv5N7oz7dGze+IsnpVsg1Bc4xZA
9XhQIonjtUhSmKei0yYseJJHH7HdRRc0my4e/GuMpRhS8VQf+FeeER285EUena0IwErdTNeejs10
7XfeBRigcBv4vrOeJPX6FqV74E0DygdRAMZ51VH4QC+YkokLEdnXLT0MYGecZ1fBszCcr5RO6F2G
ph1XGjFIot/+sU04VCTzemsacJ4i1b+V1kSuPKDxx8YvQfqXhujPvX6NiBH3167+g3832siow6t3
dF5EVWSbJKn4UXjSNQ6quAwNzl4VKhhxxzyi3tFcOzCie92BWesHZ5H1t3ice1u7DyZYwLAZLQbQ
NHKOdrKKxtzgIgWqyE62pASNg0RGGe4sH9ktdIwjDepnBdbYjaBynkSJj2JtBDgEmeYimSMXPnm6
nZYDndaU4RgmSNP7MKU/mwJHmzrjUwqvm74eVTTSdgukh+dpIL6ZOlRjlLS+e6CmtFgtHB2J1p3M
tWd9nPRdbFA9GXTE/lP9j3GK9ds2iZ7taeyJA43KzqmhWg/4NbREtxCqCMP9yEsQQxFFnrUIp+S+
8S7hkKCoyjoszIae/6RDjTq1J3vhgdKrAq/ZFLbsNwOKpDVQ8uC60PF/Fka293RD2zG6geet81RP
lGkfkCUheaXU1g1ym6oS1XLHAnxWPyjQD6g9KdWhBhdlfSKYnMCQyfKLMcQY2eqRyFPWus3sPj7R
6Se9SMh/lUZwLxg2p1urjfH5NGdZq5KTQO+4l4Msbw5W1b/0AI12vmIBMaWyjR70SB45L64IXpwN
s0bEbNdHMRt8yrF/MKYS4eb8TFtT6+LBQCEAMY9NR4bDTQrraMiasFBfW26FGxUlRGcVu8hzbKFg
1aN421qZ4mogqtcIExgXF+mAqaxxo4uu2doZIKi4Bek9UXLgYpQHFNNL/YshhSPTzl9h2SebhOWN
WmrHAPsIr9E3r53uKsMESraTW2opAAvLptwt03YMcfRDnhSp6+EJ6lN9RYDDpI+IkQ0ZTzGAPYud
LTGXJ9IT9qaucSPAhoxClAQYGwi0Zi+cx7zDKavSYDfAWdC2Xq52ZxDNADI8HshAf8DSZHjUa4hi
Ro1YgAIqDxUEEtSh8yEkWPUu9nyP8h9EZ4VjbROBljIe7rpstCg6OBX4auylYk47azCuYBT7ZzX9
2qk9LCbDg5MT46Jtzycd1vJKS2xnHeCiuKptjS4Yo+RtLKZgjXSLSpfAQEk/7Kh59y/18SukOBcx
gXaOuwmUc5QDyTSoYIeZap7UDG5H0Wo+fseg8KDsBXkUnbpBGBtVoSmXarBvaso0Mks94aJ29gDi
bHDOVW8U3EG0+YdTE9LvACFXGyNqh0foSPEG1fVMQz3Rf1T2QZpVV6ALAcf4ofcUNNOjMqmSulqp
4U4A8QaB8aHVAZNBQxGPhQ3zWcmD7gh5Qq1oDcMAX08eq21Rm9nJEnhtwFk0njLdt1whIoprdTAH
uVKrn0rPAPYQW9f1nLBm6M51wnuW4Fy9D2MUxJoGhkAbnK95Dzok8w3q8qJGXRP0ua18Td5ZikGo
Y4z0I0qsz+Ad/B09tYau5OUIJ5eOBkP/cvpoVLx6yhaKdqIRmvC+pR1RA0aNLwjo6m1pivYgagX/
8aniEqbypovBBzs2dZAMsxnhZP6ePKvmZiMlLAGlaHZwn/ZDdUU5auMaIbSgvKFWHc6m7cE0QWqq
9dUXWw7Ib1StOCQt76EOQsclYZKPGh2Z1Gzqiz6AxJCSn0tCfTcl5Q2pzXiVV0JxhTQH3vU1XrZR
XV8k/YCDQLsTVf+c5cYjWLHsHEeF7nao6baFAcEPi9mCyPjlclSq8DB+ByKxwQOkwhdYBFtD+2wM
Fe+q3szWQaLu9BFqfJepxXmq9YMQqeGCBVvBa04vCl1eLMbvakfBuKPhZVAExymKwL2MTo6PK16M
GjjFhrqxKrWiLUl4CCISHu6oRQMAbeuWNJB2FRAOt1unBYsJq7WfYI6EolIPmszVve93NQJ2/IR7
0G2OBTkosZK5CBsEBEFXLzewCsrKkcqdCuJ5QR8a7WHSPjcpwRtGLGJVOfElNOwWvj3/4DBV130K
SIoYVAUEwUYMlyCLa7IIH0LzlFlWdOqDdLaZ6fWtJwwOEwe0ajSCZZqLu+APupHaEW7QRqpldYiU
HG/r1DnV3T7ThL03SrxuuGMPSaB/nKSNcwg+iOs4uIBNg3NgShdQSNroQuYUE4u22cssPhbOvQwY
PcixuUiVWoN+QnOrqha+HRE8Aoag9qYrOn0t0rY6qla2tsIKw6pAh9c8FmKvUWNHotPWtnJyHuJB
vtgotc7gWPDFJMjVRgW8P0wD/Ngbj1NPJhgNykaNkf53cIUZx2BBidvIVWLM9X19vU67P+pGja7j
SblNDPKNAAaVzYjk0oVcvC7sDihubeqrdJgAoEbTAXRxvrPJ4azIpgB6SEEAampf4CBRPcKb/dwr
kD6twYddSYgYJKbjmXfxnPDgPX7gKYBqKekZmpX3AOq+0lwls+19LdhW9w1SwOnGccK7sCXMyCOH
TpRXcj76OCo0zoQGuthZcfOshtin0RIPY3oFvB4Jv6USdqq2mLKWWyxaLaLQJEhq6xEpar4hN28S
M/NubOi0cYoNj9VQBOYNMLfGwd+2TXEpgOtCear8bYU6NzLMO7rUrh5a/amlqMYPU2c7dlNLGCb5
Mm68rP1S+JUN6Ju4eC0++TYVVxjV7x0jvq8IjUCQaz+2vQFrnWbg0CfInrsGC2hTZLAVRwDFike3
TY+PlVpQvzvZAECnYq1OUcnrLZNQHNu5vjQ090JH6GRrG2qKMA+Ya6Ke+rmSk9LB0C0SmmZM5O5h
w4JcQCvht6FrCDCKWmyI9WCnyBHK8aXoxUD41nrRjOIx6ivwcUMNVFqJQIrRnfDaZjtSVJs46qcw
ENsSF63NTCmNQuC2RFgLKJ851j7DSZUD7uq98tFocv7d4zNje6yzSmcX1Ay3k+HgUHWyCuI4cdsM
ry1P1A8BAzi6FTYsO2fbdWBisDz4olnIjC3K20YaOQIwAR7uhOwiaxchw1nXZTArOeRFJmEcYm4S
ThQ1IwS6ApwoJ1RgCopm207DdWyDp1Xb2FwPKW67nlw1HaKoaLYniSdYdEDFuhWt15Xwd5Tce2OF
/oGBU4suOJmDQbLAUKItziXau3UT56dKSb7q2XgE2j1a+Mtloz3f9Li+0XOD4141NNcg8ALvS+wk
t5adon+p9lZXPDTEG6h/JsgBZg3YdHZZxdjyZam6lz4vPklYBi9XHpe+jL7Gje6mfUZson0IqKGB
qGxorsADpPYVebBiX3M/U32X3aSO3Ae8Clwrznn1zdFAtdO7HfCVu6ICNjZSc30mBcgjUQ6KO07V
ZzpHNNmdSbV6IB8weaHp1DJKmrHarOcJ/ibZhZN5I6C2jK7KPLusWDZZZl8nsw0odcxzs7Z8RAy+
aRzzednOSnvasWVDWDh/brPMj6Uazm+h2Uklu3jdUJOq3MpBPb3O/vBV86H72PFhoAWeh1ka9b95
D/kLM873R9abQocQ+cNh0VG5BOKz1zNZzvOHc3r9sh+O4ksdz/go2eawAqf1chowx8Gq+pEPw5Zz
WXZ/d34/HPLdNu8u3PtL83qc+bB+mz3ImmDUCHjNZLhuNGp6MOu6uyIrvO8iqgN6e3iWSbunr9ru
BsWHNQuy6EKpYPSMHZH9ScWuyeSNto1wf1r7WtdfU+wEpC7tP6ZBi+g5xIoM0wjA64e6MNV12lDU
DWSMaoHHvoHv38Qz5AnwLc4cOEpoQ/cEr1We7TRxS7X3ZqvkjKbNwMQlxeskQ4u/0kQH/y+u6Fop
eFh7wUXtFNkpJ/du2cXJctL0WsjDYDnxJhMMwRiAYCQYQMuzdPWPOpD+baR+qXq8dXXK5YFAY9Hk
SWPYOgds2OiQDNNzFSbIFBF198A61WJYWWG+Lon2ucLhbYoRAW4YUX9ItHxcVb16jCpxU41zHsLL
MdIaTk1ARX1IqWjeTfYa0hlDKepidpZd7QLDuve4V/BsBkOHLc+mNrpg5yjXrd6WLr/azQSGsH2B
SltiZW6i2vU3FSO2tY9H9rpUqKwpPS5a7SlkN1tIUkZCpfxdSKjbrSb7q9O1+roREuozxCqrh5ZG
sNzWXxL6bLrgajRBv6VcG7YSgHBSbs2ZwgmxtnUlhPvUVkC9Qvo9nefmqXKZDqW8UpwDVMMzcY1n
Vet2OTQfP8arKa0ZBwU9PGy7eQCwicOcxNar4uoJOX7COeXaJJu0qyK8oJoUNGDfUKDWV9XGA2xL
jDa+KQTGr7aPwcXgjdfguU1+ko/4Ot92KB/7zMQ308NvqxJPWIwkM6c4uMAcKudsCaeLqIYZrqdX
Tt5v/fLSVr3wZIwCHwTu+tWQO+XOS43hwq9jd5jGiH3lAdBZArJj8NZixKtBT8e1MynhfkrzbZCV
ZHIsA3/sBB8mYg+e1uN/XRXryRqrg9MS8gjIZI6ofuwsslYpZcYulr0znhmfs6W/aClo/ZRRq128
3T3XnPxwX2jhSzxk2TZVxQsab1AcY6/tIc86l4GI11rHGVNnAmbDhhg2tsU1P63GxQl2MXllzC1U
AhrYlSUUuChez72MLn0dmWa7bwNs5Hv8haTuekrLlSnLgxYOxwzPLtcp/ejOHl4MtVZBNhBCaYY0
dtM234y59bnrgDVU9pdouqumCZM2jOK6UNTnEVRHF1abCYunlaFPz6ZBTzIL+6sk8+5xCH4hi2RU
9rQO7PEQm8qFFzScZJp4+852lHWA6cmq8GFNSs8U2NNIbI/i/OOASdjOETCBmszyiBqVVyLS2zly
hDQ6jk+elm+CiowAaF0a4kry5iqro46SfhNNXxyV0FmGhW9KEUOlxxksVvtJr+t0roDjv68a93Ud
38zpgbHtB1ptK9yKsL6Pa/9kml9UEXhETfG9n6hr+X/sndly48jWnZ8IJzAPtwQ4kxI1lFTSDaJU
A+Y5ASTy6f2BfX53/8d2OHzviG4GRbEkUgQSO/de61tplaShZ9WgGheSNrHRECGQTI99SeJgaVaw
EfXWOHSd81mPHouGnQDjdBLy6jI0I+ZcjVurFd+NYuUaGnI/QpfUkfpSMr+YOBazPyMGvVBK9zSN
wbB1PeMPByBqSFlSQ+T2m+HNu5g6fx9j+oI96ZG6YpkjAZLLIbZMDkCkKCk5SLVFg59tMiS4xaA9
Z5bVtvyixpAiyc5ks5+Ui7cxg6Mo1+FzYvbPQZ0Dmh6Xt9IB3Fpkb4G+5vDU7WnQcdZmuXFtPLmf
lHky7YAuqg2kecleiS7qQ2aKSQRPZY31sKt9jzN03roNoDZkSopsMUAsGpGJ27GaXnPaFlaX/6k0
/2mVYW5EbMtQKXubPZPL2e0wCnKOLOVTVZAj5Zj6lmGB5Rm/hGUR+wALskq692CpYKEnqAHGuXpt
sZDu8yr3I22mBx7EJAxI1e5mTwMc1ijqGavc9DbNBAPUkMGvKZahuaFYS66a/pDp+RuAYaYT1vwj
RjYB6cwowmVcGF2r5A0h8m+zW8CDr60npVw0yJQUQ2l6z5ZId54V6pIMLKfzrMvAGZD22teABhlE
9Xetr9mwEI5ynYQgitd584zxpHefiw6Z3DLjicVvOSaDdtO7rAMNoZ/Uiq6gDO/C2GN2lsb9uNdq
slUTmZ07vfpwKfSQYJug9oilHQjmjDD1vyoFqTe2wA1zhha4c/hwyMPKCNRIg5n9bMWcFIn5Qc+n
yC0FqVlj/CMlAnRTWGI6jOWaNOF8jjRwdzjJGH14e5qi3ydSmM6E3/x2Jc8dLfhBDZvELA7CoYWU
qWb6wn7GkZkGzrLFoAMQzyDVoSJdr14xSwATd/M4ACbwQPB0dYjAtYko8zsfU2qRFQtBMGoGZd4k
27gTz6a7EpDt8nUYd5pLLpTF6slWNVt9V/2xzDEw9Om6xRsG8yQa8QroAY/hWBAd2jprFsCk7zOb
ip9L1UkfArAM2cJ+sCc3NK+9CGtMeXBE8if21BGhirenFGFZBvG+VUPPJgLHXqjTTdysHSpM5tUu
aLhw6ilAgrw6NMl0bGtwzETOsnC6YOeiukCI5xTZt5hGZlibsOnMTN5Me3mtAQIcByubdwAMrzbL
9+xOoYaXMPQS66QNKZHasjlgXhBbp4LAWExphKGRGXawkp9wosU5kMkVEBEQfWvDACNRqOIPS8jk
SHo44chmttWNhNAXhw4IzYqeMQxI7nG+dMnvOivtCPSTv83NNkOUWzznIwFxIxTyyJOAAq36F33x
skuJVTeM9kTYUfaeFMn7SG4HTYKB4sgAySQZowMbjZVDDdSXeycO1GMJc7pzNe/MSfTLaRKfuQgJ
8UsNEbizzAdtriDiJh1LwwSrxIAyfEpUZR/Y7dCoG9rPapByazYEUwZO/tB57rEHhL6hmp93g6fX
R7ezdn5+EO2UnyI2bpCiYQ2cAzO/LmkV4NVbniEpoZ4DmNL3ewK/J7YzKReJTzPDMlJtM/I5yKsb
1zgBRkIiwNtg4YktW/utC+bnpRneupRxdpe672MrzZ2mHgnMWIOExFVPKUnsSlyR8J31xLppgBs7
kjM2s0gfXU7/kIH7AxiTipO9iyN/7XcOw3s8umtEhBfZErgqKwn0YvZjHCMGUWdSbSFLj2yt6+lk
kN8nxStzgjwEHl1BpMiflXETPWZv20Dx1AlwcfYSR6SnNZux9Q5Kg3GhjfZ2kisTDXgjpXj3EOtt
enWq+Xk0JnqfDf1IJu+G9ihF8IJTV5zqLB9PtG5pStcQlLd5SzflrwdHXFVdjzjI9BoGS6WcN5Wm
tVxiW+tbYjKjGhNNA26ek/AxY94TZNZFo900bGDZzB/c1Ns2KtBP9xsv0STyO0qnXMx/3bjgJKPU
W6H8oz6evPVmMJuTp3TrMNQa7vdx/I7SL960tWee5lKjWBStEYl5yM6z+w3iJXMCrVQfqHO3hTV6
BwML4KmVPQo0q7nEmg5Her3R9ODf97hcgc2lIRTeH4Pr6MguPxWAQk4i9WhlrvdiMTNENeaEqFjD
OdprjD2s1+4039/h319bY+VFSwImJKk8azw7I4D0qRUWnR/RnFzFFLDO2D+AShQ5Ag8/eTeLMt7S
ElryNj7ef2dNwiHf+5+/PqP7NhCRd8DrPp9oWefVJqhVvxsVoYmjnE/DB4Pm/pSu378/SUoUbxIv
/EZZxGcATNH8EPkG6RC1E7ot+w9INYDkV/gBtLqaqyLdiH4Cd6rBQoS7WYd1Bzm6Jo8irPWJNPua
soIjYGrpLXID6bk8qQd/fVMV4I1yo4h0yNo4Owaxt+xpBx3++ua6f+eDZFAovxTwAWZgDpCvDpQK
77PinTDsfpLr/vN+k3OpiCRtq43ZExGCEbA7waqPUPs+5G6FBrUVeUQVZ2ymBAqDXG+AriOZYVyO
DztXUSUW85SR17PBaG1+wMkUxEsXB7Tczskrkh+dS1SIBWYiEYJU4KUgwWW9oZ8dGaNHqTx3IHDL
2KejIf79zfu9cv2y9/ECuoCMUWMz9Ew1GMLW2lvzJvlGgiOjHCKgjbWDY6bQFsZvjWsttNLEB9e4
D1bAnzUUURdvdToBdGHaj1wANChm7z9Jw8OECz6VPsht/c0uQXXR16DLq79BhwHPZZo3U1rvhmm8
OVMGiDEmuaFyn+Ns2i1Kwk3AM0JN/LtJqJs/E2f83lWMQy3Chxgj1I+eNj+hwHwbpnmDXOebdKlA
vOmHPgX8bgOMstZ9ebb9A/Hlk+xdNputLsmCQCrm16RVFqxJMy1z07SqsyUQsFOaQQUbGPVVlIys
SoDcvOVSpIpN3frQ3zcD/SiGDmN6rMkJuj9eel2313L27Ov3/uOpWbkefPcfef+2Pgpv20v7/T+e
NwUT+vr7g/fnqcHxd3pnX5uCFEXkuPUhWQBqM2og8mu+Agqm1R5k32OGeBFos7AiSeibRwWw8apA
EMCpR752rvLYP/dYr7duqV9lXLmwVusnQP+Pce9uEFkQctZZwF8TPpBqxhk9xc+EmTLGcTRinwL2
sDqrG9EcTJcYbUxZx9hYtN4Lp5yh/wEtLB5bUOq1nLdO04MKzOOL653sGQu2X6TREoDQsioiSrqF
4gYTVX5yZX6WQyUfnNUy26+9OwLfmWO04qtD5rlvkHx2ZnWgkWAetKZ7ZdvvUdN1e8chttoR8PvQ
KEdYRtTWHY0XHIbyADKIopvkRs+nxli4XO8tbNU9Fq+0G25SQbUeyDxKY/PYO6kXweLq97kvDylb
FkpFFNep7ZEs0+vs9YXxx/Mk56i9REPBJCm38u/kStGisdXW45q/zO+64U8nEgl+GFkpdqbr/hxK
/+q5wxOhXzdXJL9sXIdnPdWiJLkAKZy+zQWg3WJwjrlvhbNO8bsMe+H405Ht7Leq98mOaxjUkRLz
qxn8t860kl23DgKGxnvg7PiWBSl6AyMR0If8nS/Sr3yYv7Pa8xabo22Z7CXS9NUO5M1zEDkx71el
JOe54DwTc0uOQQds1lPjHsnXb+0X+6z5kvvuq+Em8xYRqhfhnXjFcSJOjr0ochRK4n4S70/bzPF+
UNeYrBDYzdaJOWYVaOiC+3jnFOrFZrNSOaaxN6p3y7V/ejUZ2g59wZC52rJdtdCCaaz0eD1WnK1a
qpY0b4ZI4xS3+6yvbrR6qXLZnFvplpTxwziMl1qqZudoNUuEPYW2nt3Af35CwLjNCREJiAGckg3l
bKdBFMcJ2KGgo3VNdAtgUs1ed5pb+OmY3txHZTG8KlCSmA4oVs+Ur4nBEBhszi/NUtAbO+0MKQhh
0niVlfywC8rV1JpvReM9EZ3zoAnnWZ+n97ScvtdpevUcecjp2Ts5GU75Un36HvozRXaopXFa2HMD
gwhMHPUk7pDkyS3Tn9Ra5GPW6RE80oWFHpO7+8sdmsvozr+lYf8eGcmzQP+QJYK2wcGtm403VVd9
aIhBhNgDLl61fFWD/6dFaN4iJAj6XufsNG7W8AsNzNdkuJ/mqxiHnPYOC6Xqmp+L7vLXT38T8Evz
LHbmMJH5Q1pZH4VaWwEmM4thelsCU7InyhELwPTvMUxioidlqUs/OC6JadSBBFJwPyyJ/ibAs0U5
OmH68PquW38OepGeop70vkUCW/f7F8PH9QCaBNUZmDcnHvQNWp1VBgg+3dXDQK9NZrf4BUpTXSzP
YkjPCy8GvY10e37NOwHNTNWM+rtzOooPAVmF0f975hfFduSySiIczb4pDs69NMOC9HKhOY+ptLq9
UZMvqQHMl2jIjXoOotmQD9bk0gUDuk6yxH6CLOxKBhtsrh/TxOSq/tiutiG7IyDDitzEuYiF3hXJ
JWFvOiQ+x+lRJxzNZSZFa83+OevIcGAtRItvpJEJ1SFS+vjqD5jdh3mzxiTJlvEJjvdNrdH6xcnD
asUBmBsUsLyxg9b7B87SVSd8zOfhabS0H3HgEy6MTpT5ZrhMtyVh6alaogDcaEzjkzaKx7GIT03i
HBqTztdsbptqfqPBZHn6H8TPgNCZEHjFMxEdL5NQ7+1MNmFglAQAVpe+ZACi8fFMDvpHgwaWgQeP
DVxpPVkFFhVPBF8GkO4wm8Y0TGdrN2Q6ihpnCts6G/YE7KJyHZCS/EjQ0m2CKf5Usz5tDV4H5vE5
1W5ODE1YVwhqmFeO1hetibNy8CnZcftTCOKE6Ovk7QDsdfndjsjQIDAyu/KcvSaGtzRzvzG1oIk2
0kHOiF8RTcc10/Cf9CwBYvsR67EM2WU96JV2zQ3108+CN5kwCmVSiCAO/AbYcXBfb1rP1bYJ2p9J
mtMKJFRVwxC0m/wY3gGN/TWmd2Pbw3eGSQDPc789YFXA5jVN6NpMnepBLkfTnH7Fgv1LMapb7+pE
Z6SVHiGboVle/9Fpi3JxnZ4SDMssdwR9592ObfKrGn7iFKc2K4jOMIU4G1PMQYSgH6LnS9UbGMc6
RG1NWo5YGSiBq+nHknj4SoP+PakJoXMHPXhM6KZumCV/GQwFDrifsm1WNdUxZS2xNQYRCBOqSMPp
FimNv2ceE1a/GLRAlQkUTdFn1T2o9VOqPwSrjF5vY0IbnAdfuvD7lhdrKlDqNcgrDNR4Tixy5hTu
lneJ7mdtL40QfmOKmnOnBv7EM16RMZ73ZAV3B4uNGPw8wjZKKzGIDUK+3rjsL/HuG4yfhz+FQcBd
gOwpK8huSE2zjTy0jBvVI60CAyBOmfDtnfRbEuuN4DUG6fci8oIWij1MBCv7hDmP4HUdUWRnMtie
OuZ5lwCO1MXNOviMPlWj0TnNxaiCNkoM8xqY5VcyeeoS46M4SmZic+B1l3G98ZtMbKXBx4t3zz2Z
q+9kkeW5kbTISUGtz5nFBhHwMZ0l1JKnvhyD3WrDXMrKONA/I00G9dz9xgdOpJlVVHVOsC8cbzll
g4UmiLZ+4s6gEEcuooY9VsgRBvpjXEoe7jfGgnJPC1Ca2+rmM7h3N8G8uhIRfW4MEVwAN6MVcSXO
wpzQ3QnVr9k19kVyMQwBZQNjauQSynHQX6hVpxfv2Ka6evGhaWHgcEiYGxviuAXTr6ma+1dhQKfF
FUGVmOfm3s855BJItE9W8y0ZG+92/8JNjGVnrDP8Rms2k+3MNqcBkgLbRNFdDARLpSrluupSzbQ6
Kd6w1oKdC1X7kk7178EW2d4ye/dSKpxVRp8dXCZ0odsNiqQYxD/EwzwEnkQ2N8YaVHBsEeVq9be9
2d6q2RR702S7J3Ky++aptyktNYbrleCnYU+3VcOUf9HpuYjgQfr72WqXF35KZObisHBRfyRX0Yjs
yWiQ4U0ydGeXn7mPs8y4JAuXuMEsEDOaWsuHLAn/sImH01KAqsuoH+LJOmoBFqOUcqLMjfw8yokL
FtF6QfcsFOSHIjPg4tAzx0THEENpVzCZY+Sn1O7uiPIOeQyw5ZbT3RPxAay44iDtFgSjW9FxZcoG
/rGlr3j1qd63Lo14raWvOAzCj+YJ9QXiAUyU9inOEFQO1kCtSJhXad+aKT8aNP6ooMh01Mw3X2fv
cTf0jq2dhXoyhDNG93C2Rvx5XEC3xJFsDSDfR+wH10R23jXNJfnwon8k9eqihgqandd/FJP2K7Dn
NYGy2ozJKm9pSjYEFX8I9DpsXePiXNaYjykCqw2RXQfG71/2sjyoqX5p6qlg5inJFR8SH0YFG8GG
y2aNqSXzCPztk2zrV3Dny8n+U8RzfxB085A4yQcvj8/r/8rh6pt7cxh3QfeeIhJjrJlC3z77MXC5
JVse/Zk014n13yInRi7pB0EAz82gbaSRxAhZChReS8lnRJliMzsjwIyl2obcESGACuEGKebGox1N
fvJV5gOCWigKm2xp1DXPfpa1ExzZ7NNAdQcYQv3S7u0aGSbBulmouc61qDt2xD2W7CSgCdYXJxqv
A1qtXKy9ZugMsc6MzH1f4wnJrZm/dzHlRzqOhzphw6bm/BLkQ7WdKvu8yHG1TAcSwzG5RVDoDklh
JVQzIj1Ykp11XhHgDpNgZ3ZzfLLckrNSL8WzZZiH3P4VF0FKDY7iWjJaPcd5ehudSTvGzKThcBLL
TnTPsU6N85BLPyInCgFWOVXbih7heozr2xF2Bu2Rojsv4Mu6mgvGIv1jOrb9Ucd8lTs2w55JPYG3
u6Vd5R7qgEAW5h3ZpXZabQOP8ZHr4Tddth+cQvox1dB6+qoPjp6RkG5HJ880mzeTKdTeHQkhz/P5
NDrZM6ri1W0iLwsUIXfMyJXGUrUZ6vkN0MlGuQTREVK8ky7NWZcUsrQRE+R2JiRKfXZTP9JWdC6D
jn3AbtlRmTAK4Kx4MVbK/MTxldHLa29Or0LZjZh/vBb3eW0fR4WUJnmq2wlk5Oic/TXHDNEyUwnn
vUQRYTmTj8MEbi5P/zKUoe3qwqeHzkRim8k2igPxdbfG3/9iVU26Z5E9phiTYiAomfrWOgedtIhN
63vngT9tBD+GSDl4pBtiv5JNQWWFwhz3JwoR+sA0KXw7vwyB8zSNhBffPcB3s58+kznqcoCHsQPr
xnMcdXBQ9D+09vP9Wb3oUWgGeFrBFCD2rqlBpnRAAZVCPwMQn7GZRohg+kRiu8EeGwZVQe7DNx6g
m3Ukzdl1fvV05iag1fZt4RthgDju2gSDxb8FLyC63d2aqSfaV7JUr+z1mZmp9MDs5VwYBcUmbpqm
+ErnRD8YLs3gQRnbwsm+oN2tGwuounevvTHZu3lmgFtXSJhizoA2Q13lKlHv0y2rAwEdK0oAAzgm
TWR6mk2qUvlpEcYQpshGtw2sWepAwWeDeS7xPkqacSE7zNfc5keW1oqG7+JjScBAhC7qVGG02gw4
YEcXzWxWvtodeOK4wGpMz+RgtwBFLCquEkwSoyzUkvBdt0MQw5tZn+nBjPxrSS2criImJf7Ip/g1
EQsrHTMk5GvsdseljOZA+2NNU0BIXF2Fk2JCU2Cg7rGGoLMKFRIjrTN/sZ6uFrbiZrT04swZWJzh
8zvg/0dpihRiNpsoy6dL5lg/PIP1qADE0qRU1HqLTddknU+ZHyNn5FxwHsmUXfn+znPHQbLwqvxB
g7WCp7zNlw8xshdzW6Y+WsaHbbf6Nl1yCiMNldkwROtfhmEkvFif4m6AZxdKFB40OPce4kKrKv1o
NNKv+/VEdeBokxr22G0ynZ9py9ahDfgn9/Zdb6EJ4qmSWlLW0/dU8dkZDQl+DdTrqEaEkvHxPZj5
o21Y9d5tZXXOg9w49BgIoGPLXZWyyQX/xDa1nLVvbirkaTbsQ6frD2pwh2u/5hI1zNwrZqZHr6jl
ca2B3XLubqW1Jgcs9seYzPZtoozUpdlj+CMO2DKnWyHWCY+KmLXV0TzL/FCP7seQ9OX5fqNN4yeE
3OS0aK2zJbnvAq9Rj0M6c1NksAk518p7T2cN+Sw4pCuM1uwQK5zgrKPPDNunvTL159YR7o61xDlb
IzjKigANJQeo2oNz6PzuE6qyGYIafUpHDlGxaNvZ5SK5HlT6inVIR/u75jFMzMX696O9dnIWnGl2
fFI2TVDe5UUGR4Y9wX7d8y9SeBsETvpREEzelcGeJj8Zauj7QnR+UTnr/XEpcDzdZbfGOFmhYUJH
GPn0KAyIY6NMmNedmgkDfTswgBENoz9OxOTY6Nl3UHqUPh5uBupHmK3tgycTLGUq6nH3DJWH2rTP
OJZm7aGhkkHiQNFUusWLLZwaGc5vHHZ+5FoIsA126xsP7RCvrV3Ii+yIgnLJzPF7tkGUSyS2kY3V
vfVUxiFBoqAU14WI9koDXMEKCPLkchyXGvxi60vV62509Nj7Z9mj6Dj7PeYSzO4pbkEiyozNrVUf
K4+pP521aetVj6RlKWxoS3fQoURQKaIXIVh6zxSYei9gNR6H6d3QMFzHlGU2XBhKfUbGog1F2Z9w
vaC2JcFmdWVyUXK/azPaNNvAM0+Cw/b+glsl1Sah2tLn5JuiEIwoXbnWw0AxqpI87SLepRwCCFOM
30D6JPArFogGIvY0IpbwIU1dEkkjE1cdHQXO1Ux3sCfWOT0DFizTYKkpkPsIMY1UPQwd0paZqXds
CsZ4WZueei8lTjJ4FUP5VdUcTQhpEXsbWmQuq+3cn14SQ7wtHFZ4lCCp/PsQ1HuG3jme78QeX41o
KlixioX1sd71dfcALJrro3/MjPQ7LvohqmeMaFAhKEt4UiM8COuEFpB/EYT01n7rGNjplvmR3rPk
xw+VWliT3flK63oJPXAwYYby00kQmaAPGDZr2zv0sboY1TP7+ActwSDoGQjm1vVqGnYTogg0+6zP
w8KGr+Dpdk/Jh0GEVqWZfwH8vt5b6thIrE3FLh6ZREMLLl9Ic3Mv3tqnZGlXu7hdKRdFdWu98Zqx
yGy06ksYY4eNmHfT6mSuEYvW2epQxQMBRbTPibrkc/xrTRznk0b02i6Y86+SoVXYWZhlSpIqzMkC
kY6AwpmDkBDvIfKXR/Yk6UPHFIo823F5n6a0wy3SJDtCl0g3xXOozwC5G2v8ndHQOXTS0W9+o/+W
8iUJGvOTRgWK51qpS2a7+cGxFLlTmNUjjQZVo+vgW7vmmDnmeLXkdKwmNn+BYZvXiRqnKhU662aJ
94D2OE9iCCk18k20/RzOEDrdTeeVa5BVGWU9EFtfq7+c2gDgUXI+rkdIb4w/RbB8M836ClPgYW7A
gcT9lCOJjI96bx/pfbPJGQkmp6EczevR4+gdixRVor6uBDIouMyyqFilZnFKccYRifWpxuXklfic
Xbt4X9dDzhNUB2QapNlX6sWvTdE9EdD3XSzpr7J0D+lM9BVeNqIEfSdENDPxkXovHeW1NdMhtODA
RgMETdBxnESd5BcNDY095axWyKp9TMjuxerL4d1SduC7FRu10HzTWZGDss+i0jvcL9gxe1vdPGOa
I4opccooZ+ABpHQ6m73/1er+sbAD3IHmMTUIdW1F+zMeyK81OLj00XmVPnNym6T3OALKvGzqjiV6
QQSsai6+/sShbTNI4eKXf7mYqYkDDw7ruWvmA3hsXg7A41cpWO56HWK4pomHUadWHNdyQlrxzu5w
K/vNYwzLPtRr3NIDrW4nsR8gRQ+b+yvvJ1zaubs8dr72Mk6EO5IUzlt22A8GD+bqDSYUFwWkh31T
BCxyKV4r6T10BYf/HUR1P12SPNhgkLhqaKfpLfL5Qu2PRhjRodOyLMWI4zFsvLnrw5wPcjP1Frkp
rJYN/tqoAvzRGEG4LPaD1pX8FWyvZwHT4z+Zrer9+ri+ILWidPWjckIqhGSojzs+SZuJ6XK153iM
7r9rfe7AAgceadMkLcycdbvTeroZwjGsN2N2xRG1dum56KQ14fYkeaGhoh1SwywWLottO3JQ+Hia
SpeMcaqldeNVfpmVdeoLH/vYysnKs/pQenQU42QV2Lm8bRXky3apzo4PnwrmHrWfpq4kxfx0WnYq
ccX1OaUF7aVtAINfd7dUPm9TEG+1ns0dRz+hjlgG7tZcX8QM0M21U0jcalyQiTmwFa9KSgTPD2DK
pi7DHQwZ2my9dKaTbZC3rfG0/dquII9FYyuwXjY5OBo86WqPRUPbqg73WYFro+4+Gz65bV4E3waM
NUamPWUDAKWMiHJ2ICNbRshbcW/re6MjATwehhd7Ht/EussiSu4sJmvBQcFl2tcZl6fzLcfbHZUq
+5pNTnoiKvZjoNixFZS1HS4ODEj9IUHij8ZSISlRAS3j9Xic73ykZrJ5tX/uazdeOhoNBgp22Rwm
US/UjXxk0rJe/K7NH7zF/l1WX2DM5HfGoPriXXDRIcQv0fTiZD5aRbacOqMvcD/bQeR4eRsiayge
c3oPRPe0NGFcD3RRRQSP0fgvjHPCek7NiB+xwyiMPAj3ncEZdLTzcjsH8lsxLmkU9AUinGVgxK+L
LKR5OEdIerb6bACzVKxYpre8+haaKE5+3BoTo5UuUIdpGG4Gr/GcewjZFqc/kufc7frlcaDjpdAt
+Xn8FtRGf2yx5aDDcfdTgmtQtfA0YEYYWVZgNQ36nbBGrrEJBRDmhib0U6j5shM3sEeYWpaifDYs
lDcNyzdGmglRnznm14EdfGjRxKs1vb5JdovPCgHniJ7kL6TP/6cT/l/ohCZzEXAa/2c6ITXDsP7X
ttk/+YT//nd/8wkR9RoGx4gHgIWL7998QuNfrm07dHVAtvwXmND5F110VmHX4bf/NzChpf/LgPdk
BAFaV9P1HP//BUxIg/V/xfI44IF4Za6Fb4H28X9H3sCQ6yj5h+JYTmSkB7P4ZJb7QLAAtV0t45NP
Om2gTWpfycI/sEgeE7mQKCdSTmdUGOw5c6rs5Vb0ljgH6PBQwDZHV2t/UBPRDDbG39iQuNgkqsF1
VtAxT+Y/UwNAfVjax9Kj2+AlhULfioQcF/mSLPvF67GYadMDI3t9aXYFbaaIfdZaYxLMOOMm3wjr
D2hjThNSUOy5Ks/ObUwWtWUb/Vl1BC3LsfN2S84OjhZsOjIuosPOSOLFJawt7DO7iKwkLaJYlbtZ
jykAJ0acY1vsA73H++pnGmOZJnjMC7rNSkMdj94xDLS4fCg0p7hJhwxsauJhn8kMbS5pCyejSn5q
PeQgVHrWqxBWRoURf6RWDpmUC+4DcU9ZJNhwRh62ApqiaiZMe9KhEFZHu7LsjA1Si/E719ixB5S3
gUffpZBIXPrM48URWLElyengx2PB2lCKq7nKlQOg4E4xXUG4AusryINkO3ArU0YH7EBXa3vx4uvs
35vjlNbT757LuRrij9lm6alY1kOwaJhp1iZ7N0ddtm6jmsHbZNKvosI13+rYJ4jQWF6Jm172wdDz
g9ZtmLZ4YYNnP0J3ePbZe9+UxwfaWumyb2TRHFWHHlAReU1yKC13frDla9Y2a/ofFk66+7MXkSIP
VsFZZs9VvDaGMfWSa+NTMctbziAm9PWgiOaYvejCXGtjtRqSS/q0cQAd0Ld4k7plnJbSTc9ISJLd
LLKfU+rkZ7He6On875shzYp/fHn/7v1596f87768fyO2c30vCfW9f6WtwzDK7waH8shG7z9+x/3n
tffv3O+qygZ9k7jP//Ey7Nznaq7G984aqtPfr+Lvl+JwVDPuARf292N/P+/vX3t/7P4lniZjCx4D
mN36nv/+xv1L3FzUUve7/3h9fz1TU2+OW9bUwFgX/vHEf9y9P/H+a9TADDt2QALDiA5TdjFAkLgZ
DFNQNPiCCc2iX2aU8ht7qoJoWqVuTuAwTkjka11d3GIq/nGjLXZx8cySx/CzhoxFelJweEzOoOyt
eO9188f939wfHX3yuyx/db0l9smZh/deL7G5mmbSRxYo6sMyXVKtu2ayIZEl4FAyGC5fUFZql/s9
K638rYp1ogpMKc6lRz8qmBUjKHNmoqOjjaP7pxsHt1LWhXBs6wKLlntOZl7ssE5Mq43A5747nm7t
7983hekevGG6xORxnWuNPb3umsluoot6SRLXvtzvCTwqG+j9z0R60ADhA9Y4sJSZO5eEujWMaQDh
lfmvx7wUD8eIipS8Nuey9PHPPkgpnQvrkM3EP7RV7Z7TGV+lkRYN4Xn83dHjkYOY03q5pGBgg3wX
5z1K1sFRgER9AinWZ91vdLc0/rpn+Sld4rn4jgK+YfEsf8xxV+2tir1MHCxATRApmnDEz4PJ/4ve
HaqUHDwjISjArn8WMWZidlzVrsb4fyUJ761uhbvvuxngbEeg1NJU8DBGHR2iauTFc711SpD6+6Bq
XiuikdDacCNzqsjW6IOtsz7D7G/zpKxzxUp/mp30Ib1ls+3iNBIGvs/GOcqsOabIRclV4WaSuXUa
QEXp0jG2JUQBf1g1Qh4/ENNQgX2uaMDDfLqWXl5UTB/HTjYYvfvdXGvqgj1KXcgCU5chr4qjYrSe
Kh66P67mpNtAHcYvvD4tXw/6+72vzj7Bm2wuSwk91U8JjOtYpzo+ghpYLr3e1nysbTASLRkjdGgw
6DPPIt24Ly8xHf5LohAuT+amdsTLZDOOZd24LFIZx6WaD3Yj3BYDfWFhpkLxbGkJqbeW83Y/sOip
SSaPZbXp/bgkr7KpABsgloQV0+/uX9raMOwWG4PHpC/VVQR9E83eKh/pGeUOMYaGPHkqk+rWM3DZ
Np6P1+5/sHcm240rWZb9lfwBxEJvwJQA2FNUL7kmWPIOfd/j62sbPSrc462XkVXznMhJOgmCIGgw
u/ecfbJxpKchNUtpnR8GFuLerHQuVtRIuwqr2EEryt8SpcwBy6RX3Y41qXhFV0tmW7ZB2YtPXeps
TfkgLgI0Sxjxtvg21KC56XFv0txJypX/EOn+vn97IXFDeBRu//+Xp9/u6nw9uJKG6+2thU7ZtE4S
2/vLC369323Tv26WRf7ShTp54L/35PZ+t+esBYk5+CnD2osQJXh/7MQfz2/LTsO6X0ZepGoIgpUG
YfTtj3OTfv/r7k3j/ZfHbs9jtR7vwLPlubODwKtjM1fJ/ojEnTGQSYv6PajClB+c/RWa0tceH4Ov
Fs1XexUf2tyOFxbn5E+OSb5L13eL7t+MzvmQzzY/IJN0Ighfuj+n5o6C5Cg7vuCIZptXSINUb+Z4
lpJ62+X5cihq7U1x24MNa48FpA8Ez9noMV0qS9SPo13u43J57DWca+E08pmV+KrUASFgpg9rDid+
xVLFwIKgoJUI7KiAH4w6g1FiTUE+WmcrCfs97e1O4E/VtCNt04lJmtMcKEOhFhttv+vZfIWdyaaS
HFiR/j7hE0MXmQrqJUHRFupFUCvDidQ9ayYgnfCN7MV5w3W539sViTETHZ4gW527tCJIPiPlKy6U
j6IuWIMmFoiw2dkjOdH9ztIKvyKXyHfGZDgPBZdaBkKsdsACtYqKSaqSiQuigh4q0Uj8JYBqTTyr
Cg9ZH8spikU+UDMfYHIRTJ7Eua838PSMiIpf5RiH2BqXjamqc6A19LSrFfGT06Emady5QTcwvQFn
mSl8WzMVK/FAlvKBonu6x4OVkNQWobazKG5MMcYlWCGf9dgdssXaDVHcbTLje2LBJSzUJ5vgFj8y
68tCqMFOL7p3O+pC3yYCIGAdSaHXdY9hXrAkRUblJwpEb2XMnmtdzB6Ii3rbr/ZHJFMnY5Xm48Tp
yVzMvl+soTiXWftRvooBTeOa17tJwVpcqMN7B5bPd2fxdRJqG+h0UTNA8Cgg5o3hdhijpnLy9Ulh
UjFHO6FmDZ++/tDVlOX3RTgT5dkaBMPggo5ZdCxd2X6cMmwxNKmp978RSfAjHty9qLrGR2kC22Ww
D+5q7DlixqUtKULh5l/H/NJzOvYJxuhpclk0SHVyFVH+tlCHV2r7EndbvMARXZCfwmzpY4eDeqIM
ME3lZ1WC6qLrvG/RxsVL0dPRt89qja+2VPOd23IEDRvHTGkjkEHnR0SBezKSkfU4dYJGMz4w8i4P
NkXkNs5aYl44lxxCzoRLCd7qOUGdWr22yvhU4DgZExyDXOC8arWQwIYu3xTVEpqNL26sDEFjgtBJ
8XNAv8x3SU4aq8ETVQsCTZwWClygMoJXNJ+zCahuSgs4tvjXdbaaHr1ojSCEjTqnGkbQ2XC1DBPw
JJBjaJ7pi5eCKnoJjUk9tqgagoqMX7Gwj9aI/8XCRgrOldT5FGOCgbsPnSYUwI2am5THVYz54fIK
1OHFNpLP2cYBPedkPBW2buzy4a4x8MkrPcOKlVARLp0YJhf2T/LOLAG4yX2h/4O/sev9kej2IGqB
z2PHA6a9cdeSjpE+7azSMEh9Zg3YRZF5SrOrrWWUsePYIRUJzUddKh6WUBKfk5SfZfQeDjlpHt38
PjVVQ4p3fxcnwjkPlKedvrxaqqMGPWYxX5t6fW/PrvI5xyRJlxR2wVTg11zYb6SMcAKbgkwNF0Bd
GqtbK8perZxarR5XcIvrWPF0l+MzLFQJjVTZyZLyVkUM5SdOpAdl2F3kFAfCnGdbeU6WLyKGiszg
Y2LHXhVFuTery+oPtXJZLcpaDPsZRUvUIgoWo+gxJH/rVA1jQPAW56NiO3AYLBWRJyTLMnLuFWby
5Uzc8PzpREQk24rj7i3GECXVEyZSNBQ1lal8qdfHmn7NwVF/6qEI94ko8FRFEc7prOGzD+kVEVbO
IpxDi/ob7DkuclGXvsK3kVo06I2k/i5VPP1Xx8BiZc52hlFn/mDFioV51FIc1IxVDrIQObUL96ss
VZthxRlsjJcWCaWeyk61abPVTjUwGwCCc+3x0LsrCMlseoxX8aUcSW1PTMdBh86I1+G2OfZN+q6V
LTXVMD86zJ/WqMHgGJmkX5l9wcCee8hsDcRIjtiOivk9Go74gELiJ6mYRfeFXYanEJcUjAnzZ0wJ
A+kmwXpGikYzto+MVBNmky9G2x7aPGaZrpgfutKmx0ULWCDHDM3Nl7bkomT2/c86iQav4EBvGFd1
P5bL0VifLrESo/3Nk+dW9KwsJPlhnGidwEnDNI5x0lA3WguqqbGKdD+VFMwdJxCp9RC5ChVO+ND5
BOl+HPzKxUBN+GDpFZ1JZ7VU7zgLzoZTXOFaPZK5dYnUx2gaLmRj5eRIKzE2DNLB4DpD3TK/RHr+
Oll8DbZGrPcMOj+PXq11tHelPY27sXysZR2ZXgmzzbryaww9sBO2qQb5ZxJhGiyl/WEWQ+9VIz4w
rRtgFH7T0wrrrDn1ntsk0CgpAtNyT/wRK2aGIWIAaUanZlBklFLqiI25aPX2vnaQ8DqN/VQ66kNW
8vPD4gCPpuy+5/DFsJuYu362vtlrrD6ayg+nGPdDF7mPc0MlfGU1ZM/Wzmi0Pfbad4gDE3bT+4lU
78NcRJ8431NPyRrcmnHEFHmlT1mjqje3HHa66Dog8LVOfkyN+cUm9xIkEMM47rcswK5gcaacctQL
Xh7pfImK2LsO/TQujKSnjgy7tVVBnnBmWowDeOQ0/iIS69Mo0ZMbWBuOiBqe45KiTfRSF+v3eK2z
AOPJAE3QeV9t/PlVrEBVXK9Vxfca0wqNWDbQGJ0/+rIAiOYsKRxOygjzY9L0nhahlC9lD35HeZyt
KrhLy4++AUht9fTVwrECZN7ejQ7c0y4ecZ9lpkDvs6x3YwhXXM2qj5IaTalmj8tUfihWne6THqTU
uLS7fmktKnHRi0P53LtNuXQpgzJbLtBayuo0l2vf1ULKmrjOUTTRztScbTlZF8PF3Jw3SrV1rXHb
2HazxRW8RVfE+KG2GEuyJKA/9VaVALJHmyXQjPo872v3ujjEQeP0P410PxMjsz1zckPaGe66m9H+
I1kJ7918vi7TTwuI/HYulNKbCBbdOmuTBkURvw1DZEJ2MJ/KQX1dCGcgc5AlfDpctLwyTpFxtAx1
Onxk2UrPxcaunrQm8A7npM9TeZp1qyAvuHl3STXfFZb4QUPlR6QzbIa2jgQhJg807qoUqTSsjzy8
A9k9XWl6154CoM2uTFafsQMM1zmgTnP2Dh7lTeikSALsqT+3D3T1VASKqebncIXvh5W4sGaiyd04
9D3q1T41dfyyJ+Lto7YDUl/Rpk7pfWJGSLsKd/aKVi7ZEc9XlDqgeJCGznUyZH4d7nVhRtfJQLWL
HqIrWhtSmPlTL/A+zEmEX7ZfZhqPCd68VO3OzOuqTPsaM2kawjkD+UnCQdoIZ5OzKN2SpjmvlyGi
ocOv/5iYHXUHPvqSzrtpEG8gm5ld68XoD2vHfNo4azkeBdCs+GrbOSjxnR0cDXSMEr2UknpjSWpF
6+axL+zii2ItTz2kF660jRpYbvuFYrh9gPuV9lsz078NVGZ8S1+ROhj667Q0p3ZdXF9rDccjSTjX
TDAZqOn0eDi56cBFUYkufVTfjd2IvEBpmVhblQnjojkTSLDHwYaOYnURO9pApaqFiAZQgZuxQdYU
k0VlAlZIMTeXuJzV6GxL0zOgfvpj+KALHUN0oaM/Ee6g+lHhsnih4xgqWPgplb6hAgy0fpJfBSuc
ELe1kLbrqU4hH6qCKnDnZZF1D/r8RK7oRZOWbSZVF44TetvwqscmXILeeVvmDmgmfu8a33cm/d83
I7i0hJd4w3MNk3gs7eJ5oEnzePyR36zkIh99pNC7Cs8BpY3dMk+PCVbBfa3EF9VpxGkdUtvf1GaR
wiLaLYQHqUZXHhDSTFtDYx1jtxZ5q2N6NwzlXS5t73K0qGsaaZERYn6myh9vJ3zyrjTMh9I6X+Oh
n6WZfpS2elMa7F1F/15Lyz2LIJrwFP9r3PhEeVU4Gg/tzObojZ6UjNZBEdb2JrLc15Ha9Rvar/o4
Gw6aMi4/lNa/G/kTiNCFknzk7HrYAImEBCwtuIBCggPq6AeSCgkSkEgBMH8picuqKKzAqXEShG2e
BJNW4lqey2Jblcl+xsek2CmMMkWWsPq9Q508YNVjYy6CDCchB43EHciOJNoPHDwMHaFEIoyxFC2E
10iYYCZhNnEmW2hvJxr2433r4LAMiaPxcld5Fm7UgR0HBpB1hwrsirsiLpx7iPbFfoXW4EhswygB
DtiEzmsO0kHpaMfSccRYIYEPjUQ/RBICwbLyYEoqhMRDJHAiGMnxoiFl2xDcwuRjdY/NsGISkICJ
kWshHgp8mY3ETwxwKKBlQpmXaArEJtqpgFZBr4E2hQRYRIKWdD9smyXFKgjiwoV1MUuucTROyNQH
m1qchs2ffQWRU/qdhGUMAi4M8AwA0kyCJVAj54SSgA2hg9qIJHRDJOA3FgniaCWSAxunN7qr7oEf
8pqctCLQ5z9o2icntJ5fknTvSMBHL1EfMcyPHvaHquQjS4wQPKYQGGbq3HPygXmwmPYDYbku9WYv
6lLTWyrYnmAYASMJljbI4ZZ12o+z/dxKGAlG6tyrJaDEYuhH4fMlikCXhDBMwL1LzyRYE93FTmYM
LJ7xrR0zcmZ3URc/1Bp2gRwZ1SwBKWvzYVCy1rrXNm8aUrK76rImysJX9E5YBatZWCstRQpNnYGv
wHYJWJGIOto6RSMelRxTO9X3Yy/RLYaEuGTQXFyoLqg7MZfEuCX4DSFXgP1S1QiiY2gwa3MXpX10
aSEgE7CdNVtEG31Qtq8l5kyuJxRyJFymh7lv5agOohnwTCYRNI2E0YxQaYwoHOA6My3V1fKtM6gB
r7MerNn6naXgaoG2ARZyqWHdxHxj1LhRFif3xsQUusdxnc1zLNnSDya8nAxuzgg/p1UmEQiblgda
uZW2upmy4AJ28tmFc7FToG9QV2VBuhp2i2k7ec4lrEeD2jNA7ymh+JDGeWkl1of+X81MXuouXika
IWIy1VeqoijmzP6xlz9S6pH+InFBJdygSQKE4FxkX9exlaeaSXLKtNCmk8ihBPZQCrjYAx4DHW7d
Y3YGT3QDFUlkEdEI2k6FYjSl5uuEFZAztGNVFq8/18nogl7BktEgc2u+hdGIvWJ6csYJs8T83VoH
YOSLcmyd5j2coyEoK9S3seFSvwrdn8UAc6kGvrQaubbnslkyv+kWqHnQ61SkJMVSmohS4DclkuTU
yaujA9xJpTG7cZuvOdAnjP3Pxqgm2yTEuDDUGqXo7EEFFDXdiFEd7KgViFQjaVKpWUJy1wIhOVPJ
+lWT3KkZAFUsSVQrOkjqq5gHQ3AMOSKy8wL+FPATK52pQgqE/YsdF14+RTHV4/y9NYw6iGvN8LjY
Yp/SqdpSYwG/UbruvhhqcJIF3jKxHAzJ0yKNNwWvZSniGQ/VNSccYFNl82cJ926jLU4T2Bg50767
UJ4kdqfL90rxNHZf0yaeTo1hfBR9GdQzvVdN8r4MSf4io405JiQwm26jNYyn1akOw4jHjsMtoZDB
CEYskzwxQ5LFIqpgm17SxuiK/ljHdSNs07rTBTPypuuovJT3ukvjOTaVxcdrItniIGmd0blzjQrD
F1kTuxzcGZzQcqu1+XfgX8k+brCkCcumyTig77nJ8AWDJz4MuA655Kkp+FK5VpRg7SqIVWt0USV9
rQLDpkgeW+1EO35A8NKm4ejmCbkOYAOdxEz2WZ5wajTLy9J3oUe/Pt8uaC37BAAIzgYZSE4PSpLh
4oE9rqzVglCMIcNULoQY0VVpi6uZdudFEuZayZoTkjpnSP4cDjVi3YldlWS6ySbLh+mrBbLOHMgu
65XpXkk0secXQ9UAwJ0rSXfoUFpAVtDvMARtG8nDMyUZDwHXPRbdL7aFxk2LYd6NlXs27Jc8cRf0
9HJ5hPd+UyLPYXzaFWr5ycrqsgJxWxXnOjW4uMgopSyofPQ1tbCRSsFucTD5Gnl3Uew4wjaQNsFi
2eO2itHYIicey+/JUmNrmA665AR2AAOFJAeOrvkNVVYBfP7JyO8nSRhEPMt8VlIHyZQSARJJSISS
SYjU1oRQ6Bj7qUM23mqwTawMx+NcUzdHcUm1dFeSZMcJNTGph3yI3PJZgEK0JBOxXaAj1jdOoiQm
DjG1gflMqlPnjYNV+UatPZTOcrIkZ6uexXhIADCScFaisqT0aAFnVCWlURmZos9JANrkAYr/J70p
fSMOerUgh5ecR8i1VKEl+zGBARnDgmRs/ikkHZLKaRxg6Ru3OQuloNUOiSPye0yi50ojiaGPynM5
REeIiwXeMQiUIOrv6fxjWkrLAl6SxqwhtCnk5BSqxybjtwjNUsVCFEu+5SpJl51kXo79bFNJj1+Z
iRi+zkmtq/BFmjw5rB0l1UX5CEW3DTtzfBeLvYNeNd0nkrNpSuLmItmbkDlRbrfwOAGJrMdJMjpp
Dww7ruKUP7v5U3Am0JDYg14bOT869A4AFT2c8BAq8FMs1csg+0S9RLEOGJyO1o2k+vv+7RbuhT+f
c3uJc+Os3l5zu3+79ft1t8dQtkUergWVnwJbAMwL5pQckHwLrOXpj838ete/3aQjeapoF4n0uO3a
7X24GtKE/v3mv14p4L33ktZKw5c1JV7V8YZy/cv+/dpO2WvAhOHA/rHZFkwsa6Zk99ct3+7/euLt
k3SAZ2NJoL1tOqb0lFE54kD+eqE8kL8P3O0xWPfQcSTn9nb39xFVJQ83MbQTNsSXUJJyifmIvSSt
P6QVx49Vu/IR10hSCII6ZMOsXEaumDMGfRQ1XHR1TfOLkUUxc+aHO9uwYZnMunsAv7GzVWi+keT6
LuvwkjPCpQB/kdZ/Y8kvHWVps+ESOwWoWBnmUQhPLu17vSdwdEj9eYEYapfQYocGSyh6Fit9zMev
Y16qCEyK3rPAEauSS1wsEIoXReA1ic4aGr0RurBsYbSSaZwO9aU21s9M0o6HxjpPurlzJQeZKYaw
tkqp3BkF/tB8RXlppNHkd5KhTIFiMwFVVg0G1BT/xcawEs560MvOCoOZHywYyasdMUSW4wCozjo1
QJtbSW9ODDjOCRJKyXUuATzPkvRsS+ZzXeinqS++4qyo/IoWlyHx0JIT7QKM7iU5GqhYDtMTmrQB
VpoL216pQX/2sSY1qJ8GtbwFEDU6HQWs4nxGmuMZ1Gw3I05Sz0pazF9wrGOA1la3fEGWw8qBeEZJ
vHZBX5uSgZ1IGrYKFrsAj11JTvYIMHuS5GxVMrQNSdNOJVdbG3qcjus7pIXnSpK3a8ngHiWNu3ob
QHNjkAAwrgW6ZHa3kt49SY53SWT3xmlpoKfJWqM7cnYEQrG97BRKDni7UBkwDdjgg6SEj5IXPkhy
eC85Rysw8UZSxYWZPU9gxhUb3jjNni8rLBwKaYJ2VPt18aMBPDkXtYD8HGfbS++1ZJgLYOYJUPOG
EmcjKee6oCtfrOUdw1jgShK6JZno6Y2ODiZdBZdeS246EjjwZZ39OoFUnyVbvZSU9R5rEwmX/kra
Jk6V6tqv7mu31kcLQHsxJ/dgXSvfjIcv6jzYgaVh5Qt7IbY3zZNdI8T+Q314/yth6L9wz99XSdl3
JBX/TdiXbhmG6ZgGUyV0ff8u6ItDcyHVjOLUstB0KUjsPYqMzkKCyTNXUXeQfPgMZNcIlAJih9KT
V+FEVIUBrmqeYhwwLO7ooWjeEEXDSSsU98GcoQbFeGsyToRKdE8MBdH/sOPa34Tv6STT6bRWLcOm
7v/vO74SBmAv1GgPNILB5NsWcg3KebAX6JwNmML9LnXo6efx1Urj5LgYkL/+88HT/ubgUf+wDU1K
IR1mef++DwmyaCCTRXJArAE+JNcPmZbGB2Z+2CZXoewrDA7bkNWB0jBlGNQjOJq4rL/85/0w/iau
D6moSZwpmVuabf8lPSqrkL3DL4gOQx0u29jBdjH0tOdVBsGpS9/HNap2VQ7wx4mai5Np8z6h2DLW
5qEOO+Uywlo6M6HftKUzXSIEM1yvcq7oWjwFZsQwjSJUu4QiOoWmdXT6qbvUSqeTd0A/vAU6IfNN
qwCC0CepQeN+rppd5lbifPuTyFt9vr7/54/9N+eu0F1isoXQZMqYkF/Pn/mLau/EPfkwB1vTC2/q
anwGbrYEWiS2tSXpTjLYvplYW444ZfX6UMwl/f18Zdo+n8siGveFOpl7zSrGQ2jGN9uUu2nrcNzl
a6zvB316QkxubG97/r/y6P9BHq3RhuNL+u/l0Qem63+Nbv/1mv8rjTb/IVzTsPjiXUc1GbH+JY0m
1Z0pD7Q3IFyW9eu//qmQNrV/CItoZlUISzNtBrt/Rbcb4h+C/3BdG6WVq1vi/0shjQZaJlD+meRG
7Vpz2BxJbrrt6H9NchtYhiRrjF9+AZloDrvcBqREFHVxDReAULarenk8iDuMKaTuEGlFx8vZWNTR
HiiQYDifEd3k6B9iTKaMt6V9HCb6DoOdekQU9iy7NiwNvtoCDKpZaiCqAESM0OobEVOEhbvlwYHo
T1U1RH5eDKBkiyrycJqhtVQSOI50SBpgjId+ficTPjur2bqrBwPm5hQdKbm0flZgrikEnUdYbmc3
L2NIF+N5xKO0VbGJbhAEXpjq6b6il5nXkO686H3jKUwLWMCEG5rZDUW14VFBQ9i6lAlEgkwnLCwu
FAulPINyfagPJE3FlG0s8VEplJAXcp0iisKnBtgET6FqHU07JQqxVwHyuGhd0BLoVlPT+G7Z1pc0
x0RVAInM1vrn+Oaq2haPQ34aKqpbzC9dX48tqDYFJkQFATOlXUI1IpNDPDNPHTWmGYRo5S6FrNCS
nqG6OKjjJ9qRHwBtN40uzkUOLarUrmqU67sGjNdqTs2rJddudQaGuI8voTb3d2Y6nNuBWRxUm3sW
azlsWPMrPef+Ci8fVkRmN2B41SflqUAdRdi2WRJdU2/avqT7HGvBopfunRvO6kMz/Ez7q4s09W2a
nYpyRob6XND9MIU4TvbgGSy/NrObrHe0XHfwlx8JAdIBRZn2tYH9n/KGo5YSdwFKvVtFdA+xQByK
XnlUDAqaTZV9t4ne3pDOQguOvp2XEgmyo9P/WI2Y7WONdKA4SSm5NSEULWE84LWtyBtKVSnA+BZW
bn5Mpd23pGCrTRPKKKEQR+UoL0kZkqLdGg8xVCO+umLZcsEpT6PNTpfNGnSv1VzZBz1HGWaMRHZU
U3cIhdb5ul2fkagFbgfVkrSuYSP7Hrq1TKcF9+xd6Wou3KFlwH5jP01ZVb9JbAdMfId0YGJdKnMb
qpSkUPmuXol0w19jgPeokHzHpDtWDdO+Vygj1tUTU6/Sp0onqwfdVslF5+mqZe9tF1WRBuJjK1XR
lkl2g6EMwEvNHFH/emdbH2Iy5+dhjIDHtiiyI30h+Yh666AQdKoruy6Csl1UzVU40rdUgikZiqb1
dCHOWpUxq4aWrhaErExqEZ8TtftMVvttQCSLpYvsIHf4oHtwTRd4sk6CayLr60fFQVNB9JWAU3UH
T5kokxTHnDWqsK3ED6LI0sNE8w2zqr7ToBtSfYq+Knm8zbol3rlr8Y32Cox+ZdmVMyUAvu9AH2JG
GtRWiIWsjUqVsET5xUKNMrymeIaWwihfzJVkvqUCGIu6qyRCrTIrqk1oTLcTUISeDuHa9O8pHbl0
cOJ93jEPc9ZvZY4NAPnVJaJ/7lPaBnYe9Q+DNfzI1Ag5md6bHnUuqmgKLVWByqOnM03fw3xsLthe
zqTlgKgl0QFSLIi5/qzr3R2BgsiZFhqlYwTJ2tqqBaZEEWK9q1ZYVDUDkGnRddIcrFd9esH2H8PR
qyVaYjhqVEtZhCBrUmjDeXSKEC8th7mE7RdRUJJaRD8tm4e4FIs3kgrOpBKPCGGYZs7QnhAVQw8Z
5rVmPKq1+GKF0AWjojhNyhtswmRbDNmbYuLgs5J4BB5JnWnNzAdgT4jJjCV6z4BUuzPlF7UvGSPs
6jlW3fd4mi2WPWPtr/ro7Oa2+Ywa/W5MmIqNWfXqLACUu9FicZ2V+3ZKfmhVNT24Lkt0c3WemcJj
/1R656miL0EC07QzqugeNMHjnJDjF9F7CrQWqLHLOA7iiQA7hJ5EGvd4/39GWgJaTh9eKK6bD1by
w+nnfmcX1CQmi6gNBVlFag7viFVgpNjvbp1eKjV/VGb1sVeb76aDuSEZyUoRkwO9iksehNsetBbl
7W7rEEZyJI8X1aNSj4Hj0B2IiWtc1Wyb6oZfq3ewkuvroIkXaDXrxdG6ZbMinkLM8aVUzeSUasrZ
yFxlm1XrJyTkesei+8dNHZ6Kn9oa2YfcPZTAbn2m7ocFBHSZasMD3Xs0J+sV0fH6iLd58PQspJk3
6ByFdNm3K+FRTZdUu2Syrqm7WBtAXugE83wCAOR0QQeaNqITN8/iKZpgwimqerUxahqzheUlB5Gh
DApdWHVtzp2zfiJxB9RcZ6+2UKc7t7YOUV1QrKznmmACyruEdyDjZTSwQzhydONhWpQPkx7byHjQ
vA9uTe21VfIALuKP2i3Vc5uRLWEkOpFq9vBpt3Z7XAi3dwo9vUCKThEW6MPOGiQZHYVx2ofd1raM
BSejW50QOnxdDetOTRvllbZLMJju11FEc9A3jrUToNapKSEgKqvyXrFsSTZCOOKu37Nx+Ao50dwh
L8I9jSPzxKB0TPFIhnoRn0rHelpSCEYkfta+OXCpGFZt8pe+eUZTxlhe2CNGpDUgPMSS68PG18v1
uamhnw99fl8XXAsV4se2ekXPIdKe8cnqHvEJo9/Xc3ppe4oJpJEc5pbAjzgFkUiNwvTWlObYrP3U
57beObV9ET1JeYMgb5QlTbyi7MkKLtDN3l21ZZ8ZCOzK2mb2Zahilw5cSPF1xQhOnCu95RXMxnvX
YpPsUW2mSZRdLJz+BfOn0yLUe0ACN8MwGo0R2a0Y9c+wAYRki0FcopGcCLNTtJ0lMqAKZv8dwP18
JnUm8a2cGG2LT5I+V41bg0Npv89iqLYIKV9ss6HubYz7rOMyEpmGHfTucan6/Cnp8UszGhIriJdZ
Kd5i6C1bATVAXYhJBR5m0oCcGbPrGbmhsn5NOso5yHLu2sqyubr3mqcl5qvea8QwQNnZ5NvRbV/r
ezVUqL8WBBT1MRf5WkM30+OTTsc8GCKaq2q1fsMVBFKJmd4Gezcx9Ig2awGMLq/Jm6qzZlcvKpKk
VfsCmxLDABoT0r+x1Dk5ZRZCLD2XNgY/FDIiNMY1Dbt7pdQeUkUEGzMgxEqG3A32cBgJ5PBsCg3z
AIU1UpiDVGv66hiNinEXrZX7lGQ92rekJxVCWwKzoa+zdifamesRYCeVpBWI/gxPwF1eVwb6GU/N
7JKp4+Tkp2no0kvkjtu2SpWtUzELFHNz6NtGP/ThJSby5i4z1Y84qYmjZZa/kZVTLzXtZDmFsdXQ
L1SPmSifdIHlhfWkJKW3WBGEZEm7uopLoa7LLpiL+HuhaCDVySD25iF8Tsz4OYHIBaAF0H+OCgh8
GvrdoK/oGEBnGo62/GNVoO63WAH+ef/2IHNs7ZC1j8bkUudsyQc8NhmDKa9Ng0jweZUqAbpjmXOO
jJXy6O2/kanShR/UazOYEKsTiPC3W3939+8eI/xAgIBKBDBoXpu38CDqwq69/3Yrt+eFjaavnj0P
dOUhUv/xbPoqFFF/v7pnDu/HDnDLP/7nj5u/dyqyQXdjjiFcS36W2x9F0YkZjCoddwyTqV/b/X/9
lFqEFt+qJxtZZfGxNJQff7/br09w21RWowAsDMX99ca3x6q2tDehyByvMzGsuGSENn1lkNIoT4VW
UuNv/1HJM+B2q8ubwo9CLme//6MlcMUT8izLEXzQJ+9xwYH2zDdEm0Krb/W5QmvNn5D2QMVkfqfl
fOlyqPvjz+0x15hjPyozsifLdN31Q/7LVjPI7kWWz1IsmPTM0XHBgoRoYvij+Ysuv9C44AztZeHf
LebiqFpW8evWXx4zTUfGseD6FMxbTnpjlTvTxalDDREMEgifXspvbfnb0a2s4X1aVr9xqVu8R+WN
STJsdKJIwMDzPr//LPIdIYr++Rh6JTAoq0VoVVEelWok+W0dFcpp2TmhQX78/fg4zu52qfRznIbF
cRA1K+6C97y9CND3Y6yVUn1oYkuLAIJBzJCbI73ShwVF8KDc4Voe5tutv9zVF4SZq3nijD5bblIf
5R7kHYDLmxfnZtL57d653Y1rTFl44xLflkEMrcxJaM26Od7u/nqM847syM0uO9yTmH2kgru5T2kp
QEJVzO0bUcK7nDCELn5sg2mbncuNuLzNR9yWh2Xb+CS37MYl6MR+GnAtbe/X49u03aF53tibeUED
vlkgDIYBEpXwaUcuaXHOHW8XPrWB9UAbY3u2NwhvfZj4y2a3HlElbdrgi3yzM4MzTjRM2v5b6nhn
BB6HN9RFb46yta/LNx4YfN4w34RPlkyG+K4VgZI98cPeFee38KnPKR/AlycE2fHWI9LHjfXAvmk7
pgAPO7bNuf0TVtCm8bXj6k0+kidMxLFPdkftPhVr5sUci0UqhL3pPWkuZnnlsKwFOPJ7kBocHjBW
YBMOrvVOgMH8MS9XBIrBmvT7WD82qDRCAHFbVYEm5kE6dAGdrPe2OIQR7iWQWaRqVHe8d3ghDDnI
malP9wRXUewMg8nwmvScYyvB+/azdIAEb0Tua7Q7NN+Z3tiP7DwAinWR+ZA7CrljM21tLgqHdOJj
IbnCEDDQu4gCbnDXNbe1ZIt6M/0xzE1FYF7jEiPhyQXojyF4ASzi2e7FYcH8zUCXCWkQF4y91z4k
fRBZIhHYE7wRv82eJuKZGsMzu2NCbFR5x+Rfvtl8p+WUYjfV+2puGT/AnvHuVRcotp8csCehbjRy
X72uXNdQcQZucuC02CBPL5fAbhif+k3UBc6Tc20OjnPNw3uuWOjo7823KiBonoigB3jKVuOHub/2
u+x1Abrxalz/D3vnsRyp2q3pe+k5J/Bm0JMkIX2mvJsQkqqE956rPw9o753qiv13x5l3RAUFJE7w
2bVeg+MMbsPIzK3Uu+wkS3Z3CvbocK32qrnqH5hhokLZmx/ip9huNd41pqcf4g0UB15Y97vEpOKN
t5OOT94drSKWFOckeG+dyQ0eunWIxdXHtn4QXWegZT2iaVSd5hxM+hssuozfg63cgcf+yNJT1Otu
Gj9JlVtB84nLk3gHFH0NrWVlfXmfDBbx+aMNPBenQD405+wxKY7C7gutlRWM4W43JLdQPQwXdWXI
k6vCsw2s2JiCostVekB0ANMyxNGSvfI1fKESAPLiGL1TBFp8FERjp0rTOnLa++6c/kLuvnqSoh2C
20AZitHhO0VPenFrATKIiwcJ55fyts5eOb0hbyfP70O9QJiElsxXl5hjp84wvAnJuhgvlEc+WWs/
T3vxc8OP7QuxkjcJGqjdMXlPAP46FCRi3NmXlaxRIqjvJDJn2YV7RyMFcp188fmR8qYSciQhRPhf
FC4/WOOSMBc0vqyJuecpeOKP45JUiIAPa9R3Dbr66lyiwe6PAtolWIydMrXD2BUoEVMVt+4PquDS
GIzylwDktWnfKckAy2WJxOEx8E+zpLMBJsLWEIpEHXyseJiDiW338pYylFTNx7J4QLK7VX4FpQ3X
1ylnwMxOnFUvUV11uWQYHYXqo/bofeBCmfdK5abysWNw3yXYlGBJ0I9bqX1XvJtOYQg47dLyNh5L
m7aizF5FsbGT/EYuTub9JO1LiMECX6RHWJX6TQqYyMquYy4eSBsuEeS/nkmv5k91DfOIgdiaukcs
UIPtufZiF1KfsWsVGxzopwkC2Y0rxEVvrDfzwheWqy3vtbPfETK7NKtzGNxpm/GTGqyjfTaHDJkQ
2X21JbtobFPrggbyu3KrwG8aASdSUI5TSuvJGp/D2HT7zpnbbtrYV4oS99hI+/aTdhUtaL4zJ037
7Etjw+FRjtkTcabRlRmNQUgBO2G9o3Ul3wu/KwJ1b1QVMuXjp+gWToGq2laNGZOfRxfxi4txArlI
OVn81Fc09AqGIyueZNiPLwjmn3kHxN2IYmxQ42px2MUU7TK6vbzyH2g5IRZVO1xleVtG+8gjAM5l
Zm3jgEvhNQd3dEHFjJ+0PjSlA3WtXccm3aK3lfbSZu45VH8NHdFG4T91sicay3bN5B4aMvOzgF7L
cwz0+o76xYzpSSn1wqPabLIv4S2ncxfcGbDN+NyWYYOtVd9Jd+DZOD+N3l7Ve+H0e/Ac8ZNX1655
ihGROwZk8HK5fPRMJIVmVyPR6FHzbX6lqV5urwBihDxzxLns3XhzePu4stzir/Jirqw345buj+9o
bHhBwXv/ycqmX1Or6UVQ6IuBZK5QpHLp2EU+9NwTqmtaB2kvPHYBX4qyoWQ3hUyJvETGms5suoXB
5lC0eNZsFdrpkYk9xQGIIJ9D4XUxlIyRU3ERGvt8p+TRXRi2t2r25ZH+y7zwlaxbvuZET1y7k42C
wi3sTnwmtc2z8cY07AjyENX/NYfTKCgb8SKchEdpz0fi33P0NNifvAT9HqMd2hL6ghNvnFX+fv4s
Cj9dKC4p1FPtAFAQq64V8KcRZv5ay5+SJ/mez5gf6Z69e+MEVCCxFdqojYUG59wyGSd6PyhOFV0T
l43eg+wg8/2gTENtnonAExLaa5K7Iw/do3/H8IS/E8P0E00lcVaXVrR+eeVkxigpRdpKDzSV/i7D
8P7Ih6fxSZ5oBqU9NY98yZG/jDbghc5dO73yVyhv/DXYytCH8mbR53VqweVWxttrVR9DOtQ3FkQ8
R5sG1X+g2Ke70XeM2xZ8E9WI75KhzukG7xnCB/STOxS417SSFFZyPjyAseENQ6tTbmn/OWuYC6k+
uBSz5IvHovPnFkzFJ/DM28K7qT+p1p6x4atg00iXjes4D8atrVPnCGSh141w5MxR3w7m/VxKVdyz
NkBbKSfixivxoAGTf87Q3b1JvojFY/cGbxDoy7QZp+Ge+AEC/nr7SL+JAiP6pEB9VprWo11DFxfe
RLjS9BtkG9PdTPJ3soPX7uaYPqWejLuKyh7olFlAsELz/iTcQTwEWc8r1qR9YdXoNJw6YiVBXXNc
1bpwtw9JgF2twhR+15C3HbFOtov6pqrsRn8oSB8kMhaAkq2d3s17JumQq1Y0DcPcyMnwYfEdPfvG
481YvmTpBqZh+Nbz4UWiAaA+lVUs5PCm7LhpdoY3HeeXL+FPzBDNDfv75wSsf+kybCoculUTCb97
WcJb+0ITZRCW6D+HvTQSwZiDAIVNRuSV7rTnMn0Y2SqKjhW92lA6nptbpyJ/0k66BXvSSUiIYIHq
uVl2tgaEqOdiYOanAtYnd3r08TCBbR5U7jjeMDIX+42cnwD+FIyI1YMKqdzJafwZufJ97vyTlju4
WAXpb5O5/hNdq/EYMaOkAPuOQj2FLnspGdPMBexY0o4w1v+kzNKdM86m7KbbASeUm0p161e4MLhx
NTMWfZNobvkytjtx57l86LbdRhgxqC59YJYdAvPcsHk7IBMt2ghZdxbqrc5ms6GRa6o74bGa5SKc
/IX2ihIwgK0ipj24rXUCIspjhcVJDdeWE2/yHmuapVkZbeA8krwjKcgMg9HKYIu/zFlX0RHEh747
8MDMOChbGyjssLhrulfGbpD0VuZDFkE8sRmk02PU7VY64wjE2ACXuoCBcE8HZSunYdzK0IuP9edQ
f6UZyb9bsnsZviV3jbaXH6Q3rKod1djgVRYnzDcOKG6YDI1pkBHmUCfoOsI6EYebkog05q9b48Oq
JCb8wWsp6070jtsjmEwQrvdJtNeap3jDiT5TVDdM76bqwKswd+lbke8GY69q6KQ6AabAjZ2iU3eY
4kt4i5qfPcBzsqMtA9vKoQA2CD6m4RGAq6Cc6ld0ZinXdKSMWps7fUvKArR7K9jiqjibq/qTKgf5
jEocGVhtcm34ahH1kTQDAzlrnWU7Il/Dynom3gSTNYScS3Tos/mimzIOoFpnDQqECld8XADxTXzK
IX8IW0A96QldVmVNsrO+BZg1pW8kd8s9mRayJ4ErEkBk6JIKNvYnOMCo+IXYY+XopMR6wrX6DsNn
CDhwrisStWdTuRFfS2EuQojZ8jW79pcJ6/imFDAVd1OBcOwvM7jBDytrn3oy3do+AqVGsalsiPtC
iTcAZnsb4SnHGOw8Zq4HCZaWHxDr8DIA+pAbu16LLVpYv5FDXI2vLT4KxSbKga2gBknOxga/DZNA
bW8xwbTEdxLq/Ck6+gMYrzF61tdG7uiiG9vmwx2msW5wXgYmEC+YHL1ZZyqOcWdpm/S3/zje0OFZ
SBaEBxUXdSK7Ms430OcxaKTXTQVYudkxUhiGbAR7/OUTpL/DdiA+ZHSDq+xZaF38Z7wHDCKQRoIB
Osvw5HqyFwEMkv/vSfbcanc1gWF1DY0rbahJjYjZzBscVoLG3RTzrZk5YcqETRsKyJWt3Xm3erpS
fiWKnT55byoui8Is9LKK7v0T8V3tzmr9VfFhAvjLdrBZepKR9zjGoG5NMya9eUfrrikleLGgQyun
26LVT6/IZ4aiEW5MGV0k2hfcyMMVRcFYcSW+daJsS+OoNeeKRHt1GLvbULvx+4cpeUFRIkfhKwhe
ZyFOIrpIxK5StUQhAdDBUart6pJ8Tgho32av/VuZMJVf0wPTSh7QkFyHx3E9QtDc10d6ZTmzcQGp
Pvg/uCQX+bG5IRGD6iSKcQSj9e5idWdgDx7Uzx5XatuPHOGUgudrHJTbJYAH77QYiPBHIu7yKwSk
gC5k2Dbb2rHY6Ztxz7vrS0j+b4jGHbVjQOvmNEdfoiWEcsfw4N3cnGDHPMDd7ZlbQuj1eSPdrjbW
vv4GegEFYic09tuoYKzMfM+egndcLm9EAoTrYqfa+ZvlSi5tJp25Uz7hl2Ge9EeCLI5MaFg8qRoz
jD363M1z07kYFmVk2gnczbqxrgjPmPnVNnARXBmQghBWVXIKY4L78cFnQI/f/eEwpjvSGPqtf4Cy
9Ci3W5Tl400Mi5nA3IXWVH2NT8NBA5u6TWNH2Srr9A5Fu1VwDGjO1rDBhYN2wbbgXqZVQNBiO2su
ket8VwChU3zs6iXbZSR/1t5ruRHRz1U3uYNsAZYZx3aH41Z5c++dtXVwNC4CIYWVcQErdhBBCd6H
21ZwglnH65h+DUzvLiXi1w+hk7g6wj/Ti/7qv7WPjYic2T5al48qb3zLE0MIRXIJPEIDNHNFt/os
3SFBkZ8Qlc/lQ25CKb7nQ9eIZ9vTKrVh2mShS2oLr4kqB4nBYGuTn/pyaRNz26LNPxfNSt4ZTv0S
PdOKQmeoHPjNvGVlhwRqVB1yFRwG3l5OW77hM6AjzocqwV2p3ozFSoLPqcJu/WLUZVZbxgiorUch
3qRM/lNoMRWE/lemTowOGSEI3TyJSXNAHxUaDKSE5/9zDfgyg6J1dMTUaT85fmrXuwqtB9rMQzCs
EuIqPIu/S3WF6fxq0u3Gbo89UPtdxJjWfE6PIURlE7LkuKmewSjgUw34vhNXPtSHA8ksZlWkdEi1
mQCD8EBbtbeIdIwnGZ0bEjMQu+ECYM/a7DIEvGbqyAbIPYnBR4abzNDHF4B/mOwx1C8cw7qZpFtC
/eIum+fsIEmckJvkK/p/ohnCaXTfKQXARxn2phvSNmP0NhOf7MYJzsG2/0Xqj1lThrA8eZOV/5h0
zD0Np3m29D0Qi1X41Bqun20xyVx5r3Pr7T82pIZWiov+61f43H7gd5QTfl9LnxrRk7WFQjEaZBAv
d7Ca4/Gt/koQMldATNCOWyeBP6e0qRdfiHzTxoEuYMRxlMo1aXESUHJ9JBwgE0YJnHIFQQaoDJhp
TpmN/Fa08iA6CmGNSeR9ENs1ZhorbQvDm5nRVO4RurkLKRnIqBXv+S0CkUYBGOcA/ongkHUOLjhb
SmgIP5v0Vb2NZLVlrLxfUYZXBu6l7bFWNMXmNWbtetiHr+1amD2C59lL8NRJmxZOAaq7dwIwJqbP
VvlaPBFS/WyiW0ZawiZVb9oGaR9kJGEkEhIuSDNNW5qOeI+KHKRtu9v1Z+nZfG2F1abctBvlSJVU
3O6+edZfA1pRUuIuNnM2vRKeh350E6P9mGh4Bq3a37wBZoFf6VnOf2uILjTqUYEderAeDWMld6f4
XWbe6zsTRQTiigvIHr6HQ5IAsezsufgoPvJP66TtK2b2xDUuwAVACyjlfUKFbgcbfrrDUOV3hCB8
yGj7xjorB0pHuEUkGfvFy1DczpS2fbMXpS/v2HyEj8VzATl1pV68h0xBavgCctzDU2OI0TT6XdYq
tWVuDOiSktDN5EcTGZffzSwkOm39A6EBw5GhBjkqjduKEQAN8DbcdB/oYq8g3TpcNSDpdhi2zXYA
i4B0it1BVt/4twxvT9YZ4udD4ebn2HiZCKO5Iibm+K4D3ri/s84+KiErxI9pWsR7YmxP7ySA9Lm1
fQqeGUJFfGVua8CaeDRvEstFMBPsNM1+94wbaL4mLn7B4ZB22CL4uYpcmXn8Jj1pz8MvmcDvm3KX
P3q7Fu74c7gfHiiJv8vopstKAtpPqr837h5Ugb/ts7TDR2llnD3QDbUtnOO9cG7pkSkK3k2ybqZ1
uUH6CmHFtxTI4uoSYz8mO7L4Mh1gW+4ZnBHdiOVb2O3buEeV5QGVoGMj+Df+nE/x04G5/7LaK3Mu
CM1kOIqG5fp9jiJTA3G6n/M+YysYALw6Uh89GaBl3ywWUoDj2cSzCFwws1OASBCQkStCktHUj9gX
/f0LtiRzhuvvTdVHZSwSHxoR55Vmzs4t5y+L5dBGnYXmxhiYszKUtAP/5/mxDHfK7/e4ClQwYfTy
e+HPm8s+r5i9tgNoNBaYIQcd89Rogx+H/nHmcg0tR+TterW88tCKiOt7TTMB/1WBQ6J265Vki5aF
X873WFY1EvYScmH8ZBoxbj54y2ebeggO18O7fx7zus/yUVP/vsSyczkmRXRoS1fjXo9b9l83v9eC
NBDtP36JVZQhy5qu6foD8uncZNmGvISgZFFgyTo/64/bL382iFAkE4WRalX7DCCp02lhdXBz6TnL
OYYbZqPbFRYBvTLdRV251TQjcMnso0ymlCcfNSANapE9TcqDFGOurvT3tWRt24LpX6yoO6FrtHUL
fKJCYqFp6Nr1wLwLfeHDjJtTrcpvltFsxgwcZSMSRhOwR2nx6VOq3lZIWViCBWBEJf4zCmpsg+VF
rcZC4DyMzE2XShIRY0yLuk7aihWwgtgzrK2iAZMN4uekjzCZw+gXrRQweOJDsWB94m7gksOjMit6
SXl03/fTAe8IFFegf3eYZ0hbGR32QWVsWcZI1774qKOoRDl6Jm+YFu+EemCoGKFb1CeVa1XhrDly
CeB/g42n7VL8m+ldNNW90ZagiyIBNeHqsQiFd1GfbjMEVD3/o8fppYbD74MR0C35MlV4qIBRwVY+
12RHb5uT0UoEQHE+9DzjbQAuOjNXboCa+VizFBqTI9CRzADIvs56FhZEecB6hUpAJ+874RQk594z
fo/NICM2Iv8CSXISfePFj4Gwyi2KLfEn8n3YSXxmfYWyMwpQ5DcxREzbryAzP0gjZ4dWVLpNLk7B
JghDFyGbCcVgglBMpxt59vXMno0xIlcuwZNCQbnUd2lKnmXyjkMo39VVdzOOsMv6CnQUApLw1qMq
A5TVuGkT21UPdyWlufcqUI2q/Nham8580NUJAxxDRg192ki6efCJeTbQtKvsowb0J1nJBaOcD5XR
VjIg7jFJvjP7hRZEPWAEHZRI+o1A7keNbwHJBpXRHn18BciFNzbqECAMqVoJOFEfgsmE1YMK4Qh0
Fk63oiOueFv6hfo5xaSLPO0ubcaXtKiIg+J5uepmeyNcFVH5wTqzFQ49dl2DmmfbuDQ2AyIkK61l
TqXOeWoGllGE6EBQRr9ylBxlY9Yl6R8Lk951bLRiliUcdl0cHTEPnuUMh3UtVFiQiElxDmvIUQW2
sqVsCujVMZ9M5aehlfJdnU5vsT7RpMjwq7waRTAommuwga/M9ck++TZaL2g7VBHKmupvSpIjSc2T
15vvzahfPLLSkwFUYxKHx2HoDh0aHJUOz9TsUpQTxdNo+PdGkO1TSWmIWBH+UHr5bniq0KVAPKOT
dxG5zALRXNsP1UelNVFE1OT38lNUrC9sW7pdnPO6BoSdAmM8yJrkuX3Jxa1xpPPqsGDS0HcSSqRb
EFqQAuEMv90F4eudAb8iGNP8lnr44x6Th6TQH0GTVwAxQd+OpX+aOu1dz4AvDDnjaDJiU2oht1mh
gGCM+S+8oJ3RQ1M0FnPTjrHIhO4uIXOFiNdouarvfXkKtn99+6JBaFqV4rDXEl13JIXsdjBKJmh0
jFiS9KsyPLuxenpx07ytPJyR8dESs+4L5Zl70M4hOAamhXDgkKXKo4Ou189hy+wilfsG3xCMe0eL
ZEdillCenxIp1TaNNp0LQXgKqJu8Xe0l1K3ClQQiMqG4M/2RXCU+OG0bvY299NzheEN32/gbUWDG
HAYa5IRRITw0Btj/9jul1k+aKR30UK6Z0YjnNEgYqfb+Tf67qwrscsnzoJI0pXsFl9p1qYYGxg+z
BbJnt7pROzJMTLIE8jwkJOPijeHeMtu3fCL7qQmEPQXanm2VeETMIMcFSfmmFfVjmfVn3vl5quRt
yYB2aCOypoL47JsEvWK8Y/vyJp2mjVAUiCShLCZkdAxoEYhIlYRf6nCv5IO68tFmXEV5cIOnaQw0
OCEiL8Z2ZEGElkGY2lgeg+jSxZWmxo2NxsqnkJsB4OrmCyJztyqTcuer8QeKF43dKMGHWSFZCjR4
OBgeU37a76TM81URoz1MmzQazX3dhl9NKI83UkPpn3zQ6qqF5+PcCwJ7yN0UVVHCg23kRHX5Eg9F
b9cIESo3CpEQoQDBkv7WUlm2f+kq6QIsupPmA2kKqroo9/gpi5ktpZMDUH8vp7eCV539oazPoKtn
VCkBdSnHGRM/pq3XJ2RrmvRJCNoPTUadGskf+tg5VoeYdpeik9HnsCHLsX8M9Qk1PnKTwD5RiwA4
hxwa8XoA7LIjJMVeGAxjI+bI5GSxgJISEfOiIQhigu0divxGwfdyDRQXEUGvfxYHSK8hklhV7qHN
N8j48Vnas1iJjNjFjFLbQhXXq/hBnOTPvAucvEYeAe9An2AtAmtukgAuMSRI6dGoa0clIpLeMPtE
3CzGiRqjgM5Lul2G3gXkMMioWGcfDcUj3SSSZvA9C6wJ7qUSKlknn5AjMp/p2lBG2MVEp8SakFGa
EqLtCOjH5hnGo7dGNNbiacmTZNkwMtKRCLQX2V1blxhRqSJ+RTUhAFPeYxFAgxgOA0qNCJ1UKB6G
gMOcui0+kZPb/n9KWdaEzfj/oJTJEm43/zdK2SnPmj8oZX+d8xelDKuN/xJlBTqBKEmyIqrGP5Qy
SdL/Cwq7hBy7akmyJHKnvyll1my6YYnAhP5hm9U5WOH//b9U9b8UtEOQg5NByum6Kv2PTDcUiQf4
SSmDcCLqksI/RTNlc2Gv/eQ5FlMeyx7ssQtmy7ceSmezWF+2hUczEGERd1OWG6B9lEPaYt6XdOEb
ilPNXhkYmuQAm7UyYFSVoRQ6+dG6zb5Muq6kaLRX2WzuVIwb0czAGmbsNJn+AIBBY2Vb7DCeai2/
TUHDW4FMw0oIXXyIx+ZjmhB/NaIJoTGwAVh5vAbx8JnJ2DjiY3FJ4lG8nWXaMubbsRCbNO0tSEt9
2kJoHpCPYHbdF7B+4ptymp4ELX1WRiHc5F9MDZ0evcHKRKtHatXMBQY2bcqECKnvJRuf04iA6toM
zH5JYHLYoTH+wiEXrVsiXlBfiQ92oDGggREVGfd+9z7ALrhNqXqtVeHSPlUR4UbjIHSBum0nT0am
ZSRj2JPLCa3wV9mah6xLZsAgGGTcHuVa3IgmDNrBIhRhtU6q1oh+JfmwkbGTxxFF34sBeMDAolNQ
JZVRO3+5OrTtkWBT4Wu6i9xt6ID+x0Czjx1Zy4nv0QkEiKki2XMps3QtF7G2bvA+s0PFugc6Neco
xZumIwbQ0oNBHwnylV7c15QBR5Dwt5fV5EWq0Nkr5eRdAkC9UsIAapmlkckpiFR5pukqUf1qRSCx
9UnJHUQQ9zJw6GMBAhTOC6lVA/UvMMpuqFdQMXgD2D0jqjAYb1LS3ekTorVIsZKSUX3wQx0ZlnGa
AkCzIOp60mahmXxFsYD3cgrVBxZN0FgqbgpcA5mRJ2RhU2AtODoEifzu54SSFITIhijodkkcZGts
GDyEmYknBfpwFpQSBe2pXw/hbA6QiZqbDaY0M9NcasopnSwse6N2o8fGW4ZZrJ0HyBh2I+gp8YxS
SURisHhPmeWvoU+STqyj82IEpaOk6KK8BXFzL/jIbFgVSQ0zKbF/k78slHh3Qdq+iGEyOdXAbBXm
uTPkoDgV9I5Xje4fGn1b55+x0KT7KJOJqwc5EFhFG49ENgD2BfItcpbZOqgQTA2CJy+wkoNaovfe
hBqR0FnINEqlVVtLDF0ZfQzhHaFsUQfEXaqfwMuzAG0dsboYQp+5vkSQEfB+gBhcYgBOMEx4YCiM
B5Ua70Yzf7YUOAUFwhtpiIgao0dUW1TjPa28Xw0NmC1OMLiqUXZDBu71OJCtGZFWy4aTImZcO+oJ
u5TMMYawp6ijYGp3tZTZRRi1rkQourOKYou/xhoXcPwmEaqWlH0gRS+lZg47A1mMm6ovwOtnzbrq
SgLNmGRUIdJSXpBXuCWm+HElW74aU8XBYDRZVgRcTfEtBI2co7gxmopLCwy0QfvFG4dlgCjIIe5v
GpyBKsi+q64xOlfwRRttrN1Ama18vAN0fA9EQv1x2L8nuuwyPhi2WovJ56TX+NyKoL7aMAUV2OX9
LpKDl8IKzgzNK/DmqF51OUUujAsRFV1cf0zkUy20OhERzx30lnxCd9mwKazUFloPS0fBItGavPg5
PXmfDcoG6acLmh4B+pdtVUMeA6+TqKqNzV/jyqrwbirpXQyKUcvCS5Yq2PMagFp7Dwnr0h9vo3Y8
BY8huY5EGkm0AP4eRByD/GaD+mfuinpobmTyTg3aUttKHZltwq9pd62WVFhMy/G+0Rui1rBOQdlg
WArnZ+qJUuVatU+soCaYNiss+uLhums5AldNUS733+d8/zaf+GNbDgImeBOiRJEpkM2c8n6/rEm9
cjMJ+i8l9jZRoIAvmRHpUDZRsdBMYOkLQH1exJWeOhoCyk039ZNdGvWwGWvrIqkiWMc4J4mJ3QYk
wd6/1FO902V0DTsPukUZzIb0U0X+35BtUzaEcxDgxT4hLhUSXLStGRNuNjKB+2V1WdRo1NsTr4Gk
GXHFZYFBXLqvZ2j7dZ/UDCQx8D+xhWEyblHSX/UGqozB3BJGExyLEDg4dn3giKaHnLSEEucmODcI
sXWYbEe1vYgC3kHLosBtYK/6wa6tU8SSK+wxS+1AuYr3gabf6L7/3HjpbT34hOOlATV/MrANYR3F
EEkqVIWfbiF1OY00fzlNwhGu8e8HPUekZtlXl/PXrMZ+1zePKcI3e6QWTficWz9FJ1XOfHcYmGLD
GmgipTwkvfaFIoTmCCYe3pFRXxAsxlOjhpkQ+3K+F41zlgFGVhUhy7cy63tD/rS6WXce5XRf94n9
4tmDL55V7ZeFBRtl36Y1D7ysSs0czPNzkqnKaGyFKsGag4mSAdPG6eMUNw1obUABhTm1Mr/+RVJI
ieN4r94iTXmvimm3T4nN4teyCvEhAecvHv0YfW8q55soiUyFGn2HRV7qimjlpVkn22lfg7RSfUKO
Xoxr0VICFJFsQaMybZLmSO5yp+vij32y31aYE8+gKCR0RCec30gKGx9ACkKRy1uqwgI0UFj+Xt7N
dTHBudpfN7/XorRyDU28w3+l3S+LqRmRgwsxU44g248k6X3mKJXEO+n1Aact5nvd/DXC2etkWShe
qDmGJL9kMTOSuThMAtUXGljhlKL8JY8ojI5+y8zI2/TmGAYfQRJ8wpk3RxvS4uyeQpE3Q/gP1800
7jJAP/MvgzFUk7P8lCLBDKKoQw4OpVlkm7+PWH6rwNirXR2gNTDitP3PhbusS9cI9Q+A4biaMle/
Ze37Mt+3WO4zL37cZvmlTdtHsy8pp/8csqwtl/l+nOutrscs+3JPc9QR3vMmjYhK/nOBP074Y3M5
7o9934/6fbvl9+8dyzv78Wf8WF2O8sx2YgQyxMMxqYT8x8v6cZFl9V//kh+X+/H7j9Xl1Ovij4dm
Ik5S3AQplzAwL5U6OAxqFBzyURp8txQBeVVTtV1+8JBOR5dtPib1Q/A8+by6bGvpI5WEKh9o9wZM
JNefhmYPI46c0b+v1gVDPKGMZADikAKIf/ZkSxolWRkzPU2QE0MkP89Vlu1lIWEUN7t2wsbsJDCL
idmsi5qsvloesIXmj1BR+C5qmWw+3aijdp1FblVPQd/MdLtszhipdESg2oqLkZb7hdCzEIPMucgt
m0MoUnKv28tOYS75y9ofp+R90sD/Zlg0U36WRTWTlJY1OY6GtRoxDli4SMtFMNSEkbGsdl6A5tly
+3TZu6z+2NubykumMSBZKD14pSBan5evf1G4iIu3aALsmq6ISNWaFr69sfyIhdO7L+vMg+bqtSwW
nhVEfuihnhU58giRYZQxukHpVJyGQ6wSsqutdru4I0mDvG8w1i3MooHtDtx6fjdK8yvtkfZbLrhQ
uJY1tBsaUzV2etj/mnrrpkzRVVj+Di/W772yj13sh2kQln3f/C8JLDvnXZ9PnnvMbiSUdX2LRWow
Po9nJlZqptra06CEL1w1RkovnQR8sZgsEm3LIer8gSsleSkGSXPEKqknFI1pA0XUg5B5NNBLIX1c
RVjmScO6wYopjZJhO8ypP7ktSZOG0uzLYsw8goU9FoMywgPBXa6/PJenh8OuIbehZA2jN+X2yjBb
vueymbXtZ6SQhhrynIB4HsWTvdxlIcp18/2EOuBPW7bjaWRVSrcFRur4Jde96EjYQ6AI22T9qUWQ
Zpu0Cam5eezTh+3C8foqghS9s/n7Ll+injl4181ljSzK72S2+RmJQ2kB+sZqaYCdWHyrzM4r8Ykg
zMwrW77MUqx9kSyOxvTCy9XvIrv8tiyuHLrrl/wu0PMQaPnT/9hcjru+mP94qSbrBsYecPEpZktZ
Wx5m2UzzhB7+ur2sfe+cQhAY5H+S7+/lC62+FScwATNJb7ktc01q8rI6LFXte3Wp38vTMPL7uwLG
y42uj+wXQCIHxomC1T6oc78fzb1pIHjCHNtnlbBJPtn+qMICyIqNFXTxNq+DQAQLw+Hfq97coSDJ
h20iw6e5YVhK6rJ2XVz3jTisuaMkzyx2TOn/bpOWv2lZNJ1El7+sWsvoZFn9fvpiGhAjOw2Qut2O
9TofJ1cfrJTBMXIZO139MJcHUau9bMrgcecb4AP612u/vvvrPiMHk5H5mrC6Hrzc8rq5rF0X1894
3Xe93h/nhtljGwtoBc2vZmk4WyOosu2yvdQ83njcYAbN798PPyGrsQqFXoSj//eXvpYta3r3BSHb
LcU1lEVjpCrxDYK2ZSizFNN/X10u8d1UDflYb80igUPN4C2aF0tbsmwua8u+6+ayT59Hwf+j45aD
e++zx4Rlt9x/eb5uKaDL6rLTM+di/F2Yl72WnLWTcz3hx1HL6p/bP676fa3/fOqP3wUJ5AwYeWkS
ETif3+HSjSxryxX/bd/1kOVX2K88+rJ6XSzf47q5rC3n/cerFhLIhB+XWQ7841b/tu+Pq/5xJ39u
8AfRqdqgZY4+D+2JJChdOW2Wun5dTKZSwOSc+5PrzmXtug/FEqr4sl02Mz/7+8iluV0ufj30xy/L
qgekZCUpMk3yXKJJbJKbulaUH9vfq0u9+rF32V6OX+rZX2fCQRpChCvjSSKkx+CYNCboY1lUb5Ip
1pk8Nejn4xXflATfrP4xHjJwM3UrPtKcgOceCuOWuDB+EVNbPqKFsVNLUoCTpI+vmZptdfzfH2V0
P3CyyFHb8Lp7nC1CN68GyxGjONghRjqIunaXDaR0JMUjqFdDhpzGMFsbfoP9npoeJzK6sHsL9ADH
2ocikQIXNojWIaHvCksb9+cf/N2cTBAI2nlSNaXD2lwEcJfudelYrwt0i//ubX90ucvqvx3+x76l
6172fd/h3877vkMfW0e93ogodCxAo2VhLnX3um3N48iB0PlfaKRle4Ekfe/819//OF3XGtSMEGgD
vj03asvpqWlk0WU5sovJFclDebv8gBgEdeffV0MfwWMtyT+lsNLRCwkHYng9UuwN5DfsX+yoDz7/
m70zW45bybLsr5TVc+MaJncAZd1t1jEPnClSEl9glChhnhwzvr4XQOUNFetWZuV7vsACAUQwGAPc
/Zy913byK6gzfNDFM7x6hxyIL0mW2gDG1IGCHbww3UpJXBanzm3s57qM7gwlr9wBPV3evUYutN45
X9msM/FVtGjHB/17aUIxnS/P24ip/6E33AIWvQPcJMoRjOX0Alsj1DdaoNWbqm5rSNoZfqYYznhF
nXHfaO1ZvcggFDsTLBKxz27Dn7gLUj2g8dgk23QsMLNOTbPpQTYB5a8Pnl/ra0MkZ4Nx9sAQPwNq
iQ4oHLHRNP9Ztu3XIBxA1qZIuSHwIYlFzdZGHVUwCuHgIeYKvI+ayHMIEnKGwaJSMN5AiaRKIa2E
kmFW7PwkoHtJ0WIsuSXaWU/aT0Q6YBCwaz/d0jR80wzv1iZ+jKUyBKRS+5lpKBgyAhi2ZcgrT8Vz
Ku0RswhL8LJw7iDOv4LJCw7OZK0pDmzrwv/cyurezWIyZKIK4wbvKrKHtfnN8vLmph2bae1VEDpw
8DvKl9s0y99GtzwKDbxLEQ4DCSxZux2T/K4qdO+Wdd93h7C/k144LvmGxGGb1K+NPrXJZAd05uCP
q/NyV6FAAdCEQNBHBhe4eGI9OEIs26ic16DtilweUmWjJe7wSw86UbYEsMc6TQQP3NXOKEmmg2+c
d662TwLKFgY9YeReOu1067EvKvcsxsqGMgzavqqfvAkvhuME3tZ2vcd4wH+V6HV0H4v2SwhJFgiP
9qnwEEhOrvFJK3JQ7STiYbf34nNr+Nc5YptdG+D5Ka1+PYaRfs6VmFBJGWhQe3vvetUruUqEj0FA
pHdrk88GD/nKMXClSS3/2ro3+Vhj9EybekVLgkI5IKlsNF5ZfbKqtFMk9FgpBl8hDCkGis6AIbIW
i1hmdN9kjw/Ls4sToGp5VVnE3zhlgs0ROYk1X/WoN20GBBoovpoxzeH9BfhWjBbcMGIH60h3Udtq
ZfTVHoJhl1BgrfDugeBvoOGkkl6FZ6ivmN3eMk/UmPPkJ9unzVPnb05phN9GS/+GWSB/VMhzTrko
yDErDCCLkXHTjNTK6besbQUzYIrcR7r3V07PtdO3UZz2Ad62vD70GNeGgg5bC2ljP7Y/AifK75I+
eYMfdIhqt9zGisTAvJE3I/xmU/aPZqt/m8DuXHOlAOdoYdlhGPqaDPACZl7QVlXVlzlckx69ctYa
eThdHR/FyJctacPXqZGYLK2UuWoab5VvfymgONF0T2T9IntaCfH4Jegd7OKNeSV780VzW29baLgV
kADq9cNYfs8rEd7Heoa5uMyHXVArik2htu4spa4cV5FyJvuvpiP5klAjHiP4mJ7mfDf8UO46LSPr
UcDFl5baOgUePehOn4jvyzZGbeI38IcUjT1AqZorhqnznY11A08/vcS0RAqOcPEto9SWDf0ejO50
lYb5vVMlZ8qxw9ZxjolkrWmkn72I0RA2Xo6dZtSU9ugiG6BSeihM6p65EHvkJPemmyJkjG4Y/qRI
1EpWzjHgc9yO1SO5oub3IF+VXfG5zwFg2i6BkX3qr+uUN1Iz0nMfdwOSf3yJwfiMOPaz1yOmT8mO
BG/Oh5K3d5kANjdwIbW0iRyUEiKTa8OUMyp+ta1tWbxo8dyJQj9VPpGotI9SBwth/Wwz31mZntOT
YGmeXUVInB3796YfbdGlxjsXjNOmn8qzSuciObrbsyqMa7eNDrYqhxt70HzwmjUjxMi4lAWoe2kA
jAjwkPl36qdd2PJQdeGMnEFpB3m8s0gVjuBoN/aUg1tCxJj1bX6sbFaEEExbGpr8ygNyJDB8jv2+
4UMdq76/9suG+FeazLuSpk3kleoQtegv4pZUVq78/AJbQhNTCrsz1Imri2PTlB3sZuN6X8uGnimi
Yew6evBTC5rvQGQmxDr3XW85RwDl6GaUid0xQVqNujwXIAqsyXwSeglSekySM+GEJ2t8repSu0nN
ia9LmF73mkZMUhZ3R5pyJG90EpeRPefc7SkUIGvKOkKNOhz6jarPLoSmFSnm6Weuj2eJ0oTsZ76o
+Qh5z+JiZRpkIltO8kA1HktJEe113rFNYnnx3krCl9gobmKXrEyo7Pi9FNYHavnXptbdTU189hSX
t9aX31gx7+uKYq0XXdMUN9cCNv6Kth6NUD+4NqVZrtvKvUFMHa0tBXQdsCrdKjkA+xMEvKQA7myM
Alaee+eTUdILHvg5nnXtKSX1ZxVQpod5Ke21FX3W697dpq++T1dfm9p0N8RMrEm7hC/93Olgojrt
vkqTCByQvB9Qj9GYS0LS3ykeYV4xxyuv5ydeud62hqe/nob2he42P1CfJyrsjBREbIgiM56QnTX3
JDIpCEImEX79sU15h3IuLsob4rOhYxnV/K0qr/qh9h6CCKyngvcJ9XBrSnAXDuitPiOP0vf6Q6yP
p4SOcorXIw7E3SiJ5W1Qqm8YoRBOec26T5mPE2qwzU1odgARhy3MeS59U/TYmiPGoUwym640epg5
aiZDq9GEaojK6qp68o07Z0pvkr5DXvFieSBtRqujtGVWW/Rww1aXw1z4EYJeFIFzIsLdVg3a3LRs
z6IzsUEnsDS+jH3i4Pzo+dWnmgKiVH+d8JtVypo+DSQDRTVgqTzHvMmXxISBr+0JcEVe64qvI0qN
ISuBUqZgbslhX1lDRlRY1z+7dXgwnBz2WYzrSDrJxCAHg7XS6OyH7dGT40YQVrbXo9AhzuYuRGLa
MG8qvWBjGeX0EFs7KsNpqOGqCHQyUP0BNwHpjiRNb9E0YyAhaWAk9LIT4VuZY762HH9Lv5Z3IjJ2
4bFwgokPqLudMn1TWo+oJHC0Rthuh4YBNcXAGSSKCWY5nRiV6AS3FT/BCGcPUdUd6otNIAjqFd3R
ax0DzZa78bzwZzYmX1GaoMGlLnGl8ubBhP++C0UnDkPgfguz5JPI5jTPAPsf6NKGLPOBaZIhHkPn
c8b6h3Y0qmWFCHRrlNFVJq4d7cUJwmoftdkpG7Wz1k/9VT/3qkZN7mpQcqugYSrG1bTIk/Ah6uqz
U0wOtnOopUnYkKjNRbkyqxTGhEPXtycqp8V7nN2ZlgW4tW/Be7o/FSQyfN+kInldxQg1XnfIABJS
IdbSbbB0kR8YTsgXyCE7RtodEkUy1CRjMezmIxkFICiJt1oFA4Td2iOuQgjWDASZC/808FEdiJm0
d9qXvDeZqBdwIc2IZnrmHhkN7ceIq4PjHrmiP2WTC8KqGM+6uksGAkfSrP8+kR/p56QdRUiACBXF
729fN2kYb6YSo6jWebuKGAM5K/EL4Y3H3vdv9BokVlAdSWBMt9Hc4Irafp/HlcLZp5H1F+kRfI35
CsTFz6r7u3YYcColMbOqdD/VY0OSd8D3HshTpiX6XhtIWLJwTQxxZt9n0wbRC43Q8OBp4dd8VDe1
CNQNoEqkJKHCeBgYO1XmOxmW5U3DAtpw9fwmiYYdGb0sTXoQyKP7kmUAsGuC3NaldPEzRu5TOFNB
mAEMfvkQO+O+MABId7irW2soKcbW8SYlLiLNMevRltzE0nweK+PNmQK4AiJmseD4KUx6CydNFsME
t79URTNbgycM5kRYaEkPkYRY25UxwanM1X5oURJ42OF4/Sdzap96RAunPL5rdTxsnov+0s2zVzIs
rhz8JmsIzqTDjagsWkNAMRgK8F7BMW35FvZmM914afY4tO534Yr+S+F6nyvQb1Cq0rcoBg/ltwZq
G6c8DBbfr9S+UYkwn1PlfK5R9tAgNbZNgC15ygkwzjESaE3d7/QBXZJfBQcjj8ljs7PHuunFJoPL
PUyIneJIe8rjMSKLACdtgUBaJxOHtdr0WYaq2upDSl4Bn6UUMd+cooaPMk5bf2hxZDMfUGNRblyE
aeuC2p0xO0+sm97qMexaJMqXY9etctTXJFuvexPbZeB440Gi5W/TIccHgkEhspnomMOAnZQ0742j
sCd2wb3JeLPTnJ4+TMqQiyGbZQYUASdErILUdjKDXQHVl+EMZzEKWhcyFl7KNnSSbU+1M50DMxWQ
oT7BNho0UIPHhuJz6l4lehVCP2vE54zlUhzQyi9Qpa2FUiA8kLBNXYUIRm8yYmuw3iraYgMs35WM
626TBajHmAffNvC7h5TFB1cyvEIneLRiF2ZgDtJs9MkT62GhhJNcSZtVcudiBCPBJc2y8TDW8X0m
MbKH3nDkR000go9bN26c29zPyPAYCGyTUid+UHX3EOK5NiDeCh2bzolCnaZ7It6wOucHxzdwR/Ia
5LkcjEfoWeHOH9NnPba4zDNo9SHmds/BHFS7oX9SxcPQ189u9BDazXPcFGRCBkmxJiy6y2N55NNQ
AY5EnwhmL+DDs92JMEyQI7LFDd6QTG+BFF67ofcclmTk0Pe+J59e7lGU5XiSQZIYcbJpFVldxmQY
GDNm87vPZMZQprnpg+3ohD9T3ss13hFvX0bJj6iX3+jf7+eXeIxl+yKociFjTp/U0FMNG5uDQOvu
ZTHOaz9XG1T6JuzczvGuIjxrwgJLVDXi/LMiVPnk+8HMf3QfTJYgYIHjEn0/zlWfZFwx8ZGWZB2z
rkCnX4c3bYHlTwwktlEYRoOnWoaB9mky2y+ZEZgkBjshWTDqRifkh45A4VAFgSGatGmO4cd6jN25
BysdbBIguDJtvG2rAmqTYREcXA14Oiz8KE4bp2fXaN5zTv4VV/GPtMUWNd2/py2++dH/G3Co6Hvx
7//2Y1ErH9/I2Hl/2J/yYgulsC2F5Vk6YmCdkJj+R938n3/X0BMjL7YIbsGcZTum5NAvebHlzA9C
i8yjHA+5ODkXv+TFlvGHZWJBIHGFSAvTsP+pxAqiKT6oiz1Ptw0u+rYQhoSBOQftfH99IHiTvCDj
f1WxjSIsyOOrmjpSUJFat7JKzFogQ69ilzhzFtmIf0KTOhXOsRqHnIPtVcuIGGbqua1C8d3OQm1r
iSuiIQbiZGX/vrHsaDj5SJq3Wja+ZAaKM6vUsAbmuAj5K9zMXa8zCGPmZsuv7v34sgvLvWJc9KA6
zL2lghHtVFoVDey238Vz23nZGHU9c7rm/ZKo1mOUvblzw+wiC3OWJtqfmzazuD4YEDH8udZ7UYkV
SxNjEYw12KiYDzkjRCU6t5d0tMvucssz+jUSASzCc8MxmDfW3Ke4bERrh/vWFudFebWoi5bNIjvq
8bfspggs0ty5KH3MMmPgEoHbzYWVLg/ZSlLlZ+t5QcJzrXZ+Z+EZszsAuO83HTJqjsnwIEo1gwVm
3Gg1k0aXzbIbE++HUlv7qSi69OeApCgqTk63GYUW41RhmpuGiAKE788TuLcmG++01upnKyD+PC+7
bsL2lmpJsBvrbu+yQl05GnZ71UbNPh26Tz7VPcNX+sFws08tqUEYFNVNj7ECUiyDfBkHd8xdq0ad
pzxRCGK5xfK92MNjfvUTTGMWySSqt7sdEjEN8hq4u6InWtdidTa3RoO58bJ8NrGsntKpqXzAg6b9
vHx+wTRFJBzYFInu7AKwqiFnbklPuDfFsRH3pC5/MBDRXpkByxe0MqCLX5Dly31W2dsAcf48spxz
2V2e4XKf7vloYqq026qxRSn758P+wdN8PLw8bUBcCR/5/Brfj1N4mbAdX/6mWF7cZf/y9/75+1Tp
wcXKSb1fHrtsMqX/Tp2+3NelQIU1gSPdgVbPC/z4Flz2PxxedoccqbXeonxddsPeKPcKeGM6/1yi
WXSxbAiL+HUrWbpCl/3lsMpntcbymOXI+0mXR9oRILMGIXZoUjT6q6f9cN/lz5fjLPT4cHjZvZxz
eTV5U0HpMIdms5yyHPir8y7PpwWtt1O0oC53XR56ue/yv13uS2rzVkkJyHF5T0zpPKFoCHYo/Gcd
E5uyLpQOCY5LpDK1lpj0DzdNF24xtu/buDUAzsiq1re6ERhAsYIABzDPcXm2D7vLcyXOzKNejnj8
2LC/z3989GP70OCoWs75q8ct970/eDlneSHvz3DZvzz6w31FBiYqUXrB2jjsuEK+2Ns+Q6/aSJSY
ESmQ+vt+lMqBBvB86LebYkayYxPjMvrxUNkeMivaLw3oaInAHHOKypgu7NVFraOWIeG3k4Ll1IuS
53Lq0rtuMQPtAAvcxLMk6KILWsRBtRFxhTY0sHcTRp7lvuW85ZaoBwT2l/3lwZfd5Zxls2iMlluh
LoiEnuHa0/zuZHkFZHO+tWxE4TH9dacc9uufBxqydJDlUGPCN3fiCv375q/uaxKuu7hm2nkcvMik
zPl3utz3LpBajqBuPpQ2bBKK0t5cibfb0+jiQDHy6Objye+PW+59l1s1wDJiMw0Pccb8Ydm0nc+r
LzHcNqHzOzw7MueL4jzWLQeAAQAhKAvcg0N31Gfl7LLB+swKKY8BCFLJ+jLMb5VVo2ssa0s7BXqF
ycXFS2sbFm08+v8kSXP562cl72Wz3BcW4pueD2gWI3NCTetPp27e5IL/F0P1sQ7K5pTUSCOXW+Ru
rDq7KI9j64pTP28IiRr3spWnUM96HfyeqXZkFD1AgsAKHs9ct/lbs3y+4ywkS/2JL8xyZ7t8d8Q8
CAKOSymWrH3LVFy9qbH6zcyKWN6J5Y3xwbTbRg7YbtLtk9dCNlpuhYJ233JrlG3B4gLkeJbl47S2
Zqy5OdnMNJgBIspb+PIhCv3ehknijlUNBQj8woA683ERSghLg31bOs4aaz6pHnhpgm2UUQtNsNpv
ib8u6D9GHgBOCE+EQkHhch0Ku7Cd3UHrt4uYyF5mb4uOaNlfZETvdy77y5FlQ1Aq87zSTGFMFnPC
2EVb+PGkizYppY+3M83m+v0pJ2aGG88nv2TSrEfaYdlu0JoJTP0s7Kbi/Wsz0KoF8mEd0P1J8juo
qc3C7+Wkeea13KqtmMABa95fHnk5p9HmKIIPp1/OUbKyAQvp/vpCm5/aiGvqss+3DBVsOU93//L4
KCmCFYUbbz6cs5z9P7hvOeX9rywP8VGGBl4AtW/WaF42y7+2/Bfd0At0ipm3XnaXd+vy737YXf5R
AERium/mUeiyMeZB6LIbzCOIPw89RuPvLDVIvrDz0FIso9nlxOXW4KSMa5fHXA6/P21E1PLhw51O
Pb+rH/7scs5/ex+9OoJwU2snUSjP9neSDOZNEyie6uPNZT+fIx7+8sxaCD7K//74b0/68dTf9t9v
/vanB3PgV4ec8v2p/8vx5dQpKkA2GG+//Y2/vvnXf+nyopPR+DR6JUKCD+/D5ZTfnmI56eP+cudv
D38//tvLsYhBqlGpwuUxf9ukf+5mEC5tajnUCDnjcv/lAdh7fQTH6cvlLt9uTBpPKdTm5eZypE1d
4/1PUI1EukzGPDNX8HxsBqS4p2neJGRcUVubby53LofTpmQ1fDlzuYUNw9jQ8COh+HJYtvNieTn+
29OZeVafzL5ESbXcXI6//6VlP1bTp6n0UgILWo9G8fySlocvt357zstLuhzm437QDHTPBjKLbafM
5+W3cvlFLLt2IIGOvf8uZBeTVXM5S89KZ+NHzEIYTkn2WXRJ4TIDWtRJl41LjvTaw0m6JjvHZijy
jOYUF82vDeHH2AqWfYgGQodQwSHvh2oFSCpK+gxq82/Gnqdnwzxnu+xmw45UKeG6OYmNbX2iXPfC
ZIcKwmhpW7duf4yt/eYzkKdkzBJLHWyE8RhkhToRJ/QFgVJ2jurR2DWG/RKONmCdeW2d8DSFd/Ya
K9vCNP4vJqFlhT9FYJjsgGFGa/P4rINYU0nABDdMrJO0GMwlTJykop6v6e2+t+VTOmchiOFcz2VT
cupPfGEMlZHAQ77YpM3I1+T2snZdShHLKpaEon5bSRsJQ98Zp3/BAP4nMADyq42/V6/b/Ehf+1f1
4/dq3ftjfhXrHPGHbnuWRYay0C1Pl5T/fhXrOOS4jhSu9AyKeCYZzH+r1Xl/kJttCsezbOHo1hwT
/bdanfuHbaNboPAnTBcegPXPoABs5wMJgEKhkAambJ2IWZeX96FWl8RIzIzJqw4kAUqwOeVpMrpq
50oXpyel9yhDVRTYFLZRtM1zOtgV2z6q8oPR9cMmq8BFBTWETmGgQIhpB48xvI7CaPH3Jk51Fqw4
VkRY0Kws6yY4U4OiY0OKe5l0FNYLsznXGSyeJLxq64Kch+DFlSUWE9HIdS1lixmcBaWlAew0qvBV
96S7rx150wtApHNCKasCimGSnrcOhHIiHyUaix+40CaGAIH2hH9xnXTetsvrL/YgbgqWdACBqDal
cGyVu/Htdj8MVbMZR4lcK3SekU0F2yT04QsrbUv1L9mqWbroqzn504dkmBMjlAnxWFAg1wMFkbgV
DXyQEJbdGOzzyd6XDikzyiDPZnS9lZsNR7fVp4OjN9XOrpM7MwheJGKERzdiaptAK8T5d8qm0Vjr
4yfYIMNKc+DkNfS1VpY7ET8ZMzseKoUhOYCqpNPxyQsPwZ4AAmaW0KeS5NEPnK9RuYPcailZYrOg
4aFs48eUO/06dkoSXWYy2ehhUmmJR81G2kV19MIEHrCZuY0TLMVFZlA6jGhjSpqjHtnfILHg2nJR
kvrPpEcmaJUCjGfcPJZBaa0kWgU+Z7N5zkx6lNNA41xMwTmUkrDL4E1oeJFoFNFRwdKuOvNeJGg8
PS8JaYyEtH6BYe5uw8SkT9j32LmSnyOG+9Q5TZ0OXtoosuvZik0e7Sffz8Ff1jSpazWewdlNOy+u
3oxCwLeqRmeTSFYxIs7uQv6QtOh2sSS/bopqFrGZ9zkExNFyrvyuvUYsCMsLhVwX0WuPfN1dq9k3
3c9IiwTQ4hjUx8SlvedmV4zwV0L/psrsrqyS08CFnw4Nbf+YpvUqGYE5S5+ESAkXaY1d5JhaFhEh
yUslOuJOiuKxTbKt4+bpc4KaB+hX1gzr0gphACW62mREvLc6fmPKBuhJb4O2uh0scg2cWAKH4z9H
r7BCDmyuGdKh9VJ7ydBiA6Ci4dfqM8MfQXuA9IdCx1q1BYKZhnknbnn4ot1wKPre3iEdg3GnPPh0
PeAuPYHnVYQorqx8TzUYzWcF4KzURxi1wSdpQMXKG+pfrDN/xu6D14RndDrVtvCMW9/WmMsCpGmV
I69H97FVdX8rVXaV6XLvTCUajLF50GhXz+IDRLWEwJSISProJ7Awn/XiEYPxwXeBmLmiqW5r6R3i
8XEcLQSNgwFRPXEpAl87qDe2aeKvi0FRaEnhLege1u06i6+kD+g1sBIakhm4IqeqYMrT9KwTLjWJ
6qJj+U2lwr8TN1YaMnewtBuHi86unK9tWjThokZUsfGNz2M/YFnWu4cscrQNqrtV59DCa0cTusGp
RjFvOEptfEkj2db6etsjyK1GmhvWBA3BbDxQYw3RDaGVo8eKSntPXDaRFTDnpi59cCtYFhnrbUIs
a4TDVr9y2mba2aEOYnrydr636iswmX4UPhYh2cboBumCh/OEMKMJ6Rv7Zgry3Rga353opNFcPvWP
aAYO3QjJhXqTgVTDQy1Uofbzxv6mG+9NKz43OagkyyILFC/6xvX173HURRuCzZ4nM39EZUVevWmz
FED4dZZ27pzjoTOOuRy3nZsFu6DEepkOZDaW5pTtel6ANVfeo9ZUZ7OPky3t6rcuGZAwjDtrHJ5j
GkVcG2LSk4W7t4KmOYxtdO8MOPfhF8IG913GDUfJs2mK4FgSMe5kzxQn27NpDO1ZN+DMFimYiIyA
ncNUgEWPEHAlPhRXvi3JlYApZQRjCJMezF/Siz3+f2CvLtfRkTxrGAy5Wue+2a0yq/5pOjXcCH/S
zlR7tDMicbEPOvNOQ2dJxz4q14mWa2vQYNkZ3BoBBTF/TpMOYSL9dNOAm8KdXlxbw6jTGsWnyFtB
hxgBYVh5cKdz67PXTojsbMeDV16VB8uT10Wsg5jJx3gLaQP2eIMMfHkVan4py61q+hk6sUNRknuy
ph9QU6n3V5mDwzknLUQYLKAZOL1TNyKP/3WziiRpUM/CK6ZTIK1PhY6OXWvDw2hAsVC2eT9YrExI
ne2WiadTk7gz38pN0Bs2Ean4/IW+QVHwMxO4qosRTbUZf+lS7qWjjQiRpbIy6WHpo30X5HbCYmIi
5gxPacD6HCZ3sG5bZ9j32nRdDbr1r47xe3/3H3SMDU/83Qno/1PJa16/1r9PQN8f82sC6np/MP9h
4ofw3TNZWzHN/DUB9ew/JA1aiRjWEfRrPfsyA5V/oFyhE2wwdxV0jHnU32agdJ+ZMQqmi39rJP/f
//19+I/gR3FXpGNAz+vD/r/lbUbYYN7Q/jWBXv3ndrFh8HS6pQuHaS09Y8mr+E/t4qjie2W29lGk
rkt+ve0xGtXnMMINYTvRsTWJI+ml/d2adk69lsy1j9JTX1kp0qGgcn4I5Pjoyuxr7UGSlZOrqGYx
0hta8OQZ1nVBVO7Rmtpha1oRxdKI2KIAo+04bGOTLODYxzPQtc7nYIy5KgFfCe16UwIZZWCzVqNw
pmsAL/Gw0zIN9JSBZsY0rWQb+eSvJcY3l5TxGCa4nkf4AzId4YkTi1VmWBD9Cudn0lnysUak2Js2
2NKYfAEBn6huoO63jLalh2g3HnSxz0xSHg0b9STTrK0zhnd27pnHFMtakr0cVRk+lTCHzm7ljpsW
psuqm+ybzC2mO5qyBqIXsIj1Pf3y5kpzY6jQDppmbMneoUhPY4T2LSri6G4S2jrqSW0qzBgHaXHr
YcfZNTGMQE/PjLVpS9zDmT+sg7b4kQvnh0/a9b5SxReC7Lnu9OS4gJ0F20QQ5wwW0dPOX90YHRjH
oqVx7kOWV/V1zZAvzdgiCHp87jPzMdOktcmz8LM3VTE4+ATzKzVePtZG7ab+p58Ot42CFx0n/qbS
UeXZXQheugNEoLLskLSRfZYzGr3SvVvHgzI21bDeW4IHOtv47BdJtG1yXa39xAdTG+0YS6qdj3gm
q7RiZ3udTmqMuBaGu3OrYB977qkrSOxBg52tBoZX0ncHGP2JC68feyjF6pDgH+F9KgVZL5VSikDv
YhPIMj5Mff5S6MlDQR6dU5cvCkn7qsq86cbXHGdVNzrMbgC7R9IabswApUKc2MikQqbIev5SaQev
KoOnOt47KPfMIP8eV7D3w+GhIcvLHeNDm2eoEcTwEroFrHSEnH1mU2bXjdu+DY6jLI1DI90vuhLt
LsXmsW08402roiev3vpe+UmhzTw5KeoKQHGv9hB/tcF9rGXLp1uJ4tWhEbsKehhTvqv5+Gw1AuNQ
gmfFmMCm9/0zBfsENOPWTCTiqobsWoo0X/Uy+jGZCswYelu0F2RAaQSq2Wsgj+UmnvBNxSMw8z4L
XjuTmnfi32kxzgcvG7/ElnkwoduMJmataoa914H3gMT9YGk/xBTqD/UgvndRau+TPDjEef3mh2SI
JekY8oaa98w/H9Ows7bPReyWu5xXDfcHxaye0hdo5Z0iULAns7r2oo3mVKTpJvG5s/tmbcWzYjv8
nhg1IAlaG3ySZD6Y1gvghngLL4j2vifxK4GtNBI0u4JMGsJ44Qs/FLLv9nLqZu1Y9By2CLAkERAD
P+jQTJ9LTC5FCpVUNegiqMWUDZjVbV/01/xPRZ9cG5H7EPOLa1z3SkTmja+ceIUfI1/nnoE0viNC
Nu3V3kysjeZqxy517m0NC1SAyLlqSfWxK+BatUHFH88DU/LvZoddYcyyO1bjLilW0adAC7tNYPbX
gRcz+c+ZaGcVjGFwXETI5f1PjbnqSksr7Hl6uJ4QzGgqPrma/QKNO7yxlTqSvSGHniiuUJ7smIj4
JkKFP4zACxrx02+h8Jnp4J+DB7f0KfH5lfZom4B/nLc0j10w2zHunizlp9Nk6yKwWfgHs6RU746Z
n4K9UXR16KIt3RbGAL7mtovzoUMuGk3O1z4fH4YB/yk/yv5YMoWOe9+6jl0t579BxG3xBUUAfx2Y
jViPpYcLbgL85oS4GiAoI37sIGuZaIaIPxpe+hEhtQ6/imX1Nzu6VkK9JaLHOJFArwEqt8Grmu1U
aDLBzon4ntJd1sa3VlKl9GCJ+5BYiDaZH2sHN2FFWuveMUZiFPJTWfUJwTVq0KKrhgw31iMw7FOW
h+lbMTgJ+QDQUwL3zoxwEU6prm+8hKyMKsWCUrakrUnPPbdkp5kNVqoap9ku9gmhFpuuJO5CH6eN
Re9hHQ1oqkpDnpwMjego63RP4W89FsMVDPDr0A0QQgOe27hw2WHTxdq+weNjeDD3MOBpayMsoNP1
QP1wAT/7ItcZzKAdAaLaWn5vrYdOypU2xeamIMpgDFW6MzNTex2oGxyGHCWnJBp764GQ7YbyaxQ5
Lp6L5maoiora6PBFa1P9OLRfYOXV69TVSR+aJ9Q6xI0yhLAqgJWCSbtVQWCfuRhwUc4tkinMfi9w
Y1D14YrnrTAVJ/t4VBRuFLKI1BLPbhE8V1JztliCCMoQM+RZ5NYq9otyF40ua+T2BnKbte9TMuV7
1P8rM0hey6h/igs1PU/uobY9kIkWmVVmsu2s/pCD/jsgKbN3TU7ei+wO7tgOwBar27zD7SA8prjk
hbEcupb0VINWRifftQ4qZ5OU0aGP+ghCjffcSehrnjtrO2lWe3uIIXhSyu5KAZfcGG3AJzuBeTct
QUADl108K+m+E+hlOgrQjEDdtq+eK5fhRfqejy2RE8uJUMguAfLnm6c8GR+TnNzJhteocSGhcBRp
+C9slMyNukYTRdnCH++xkryQTD3xneyPE57bswjQrReziUInq03xQ0YUuzdKltZ+LJGRZM1VLWiN
68WhzP1oQ50PdyQWXPOc+45BvJP907NKvvnjjoD5+ims1KmkuqDDEFsNvVds2sjTAeaTA8RS99o4
1znJf5kgacuf6H5GLSsVZk1uwRsatR74Dv+H13zOcAKuAeCXhNYlh7ChvzKk2dFIekJtnPHu/7N3
3mpyM1uWfZfx0ROQARjjpJaVpZWDjywWoWVAP/0sgP+97Glr2m8HX4piMSsBhDhn77XtWzty4SV6
9emIhASLngm6h+IuGcwoiZcTSZ5E87ZJtDe44Hq/rRlbrJ81NyKC+Pa9QwpObaSkX546m+mdKtzn
iB3oInz3ns2ZOqOAVrt+sIKzncz5txWWV0OyAuqT51jT8JbOs3YbkHroAnI9xXyB0ieECtKbv8EF
904PWODeLK9SH8CiBs9V0hFpln0bVYJ7dLT3BX19v09/WElGBt2cAp8nNF81yWClInbwUkxH1/Ie
DMMb8GmzEoys8W2MzGojFU7ofEKXICqlYTseBhY6akQoDsa81rg88Lyu/dBNNjD+AmzAw3Hq7Wgb
NyEprYUPB20im3IinWPyGLtYBcI2d48D9Mx1MmpcoiZRgF1mbrwuai8l7fZNQ2V3U1OXm/nGh9aD
WJqZ5UwvCH9QQOnXCbLhlNxB5iVcjYUJCFk6DVckF2ia+28GMchT+9wNAIagfIsrnkH0fXLWbhfE
fBrvtqzKbY5t0nURbS9rrkSLNiMlpqMbK65a/6S0uNzMsS92itDGdS6lKTG4OEyBoyBWbApZWdQh
ZRbdIpHHNklnbgk480tsaqSy9UR4mM3IR6rE45SWiIzqxzAyMWtPuruKFYQ6TkKtmmOrm2+qbcaj
HpflLs5xbwvTYSnRy43WVZJ6pdcd0sbe2x4Ic4eTuc4Gx9uOQCBArhAEMb0DzeXOjuNmYwx1d5UT
7NOs+tn6QbVBavUzmtot+HhFoA+dqQE7HbLE4Ty2AUZUthzrzOh+6yqQMyKzQM7IoDz20qFpGc7L
NovlJktNfHIfwCixMPyeGaUjHseqMIklc2L85LA9w9Z8r1zgu0kDSTVuTvjvFIObu2OJ6J4qyscN
JKgaubnqS0moMmlFXdsKPPTTo6ygTacZ/H1TFicURc9JVxIfRPFzZTdWDtXUNdl1VN66hma+wvT1
qAqGd4SgT4jjaVc1xIZ6DUvwzIh/RELcchYr82wYJBJ5VEpI0eDQ28yP8pcrg60tWky08Fx8qF2J
24ujk3bnIvs1AQBe2R3JcI7rUnnxxDMEQxt/Qk2BZxcV6ou1EknM0LTdik0PFlCaBRs7oXCPlJL8
9qEDORfoq8IISLB1imodajZodqfadk5X7Lis/ayjyMG2ZSOj8RKM4hiDwb22yArWPeSWyemL3cic
01Lo2eaoitZK7dKGbAPdJ+oZR2/YyZ2r48wZQ6yiWdrcrNlhMNs1ahuPTlJo54Qb8Fibxi1ssVIF
cfPmhiFBPV38CRNxJWOtxDPq1yu4bris7LzbKKS21NG8h3aMr1rotWRANlwebv8h2n7xXh7q0vyd
mulTVzGUOhhsQ1z6HSBGOqYetVNxC9ROUAvfW766IPVhG1Ob7rY3nGM31hcEzEecUNHerczXQBJv
VbV9sccJRgW9f5nYha1kd3aMWxewlgiEgVQFCnxQ47UCPYB5Tvsyi71oWMriiyfZO8mo33Eh7yzU
wLWm9kmk/Yx7UuCoBQRYeJjhbJM1CZsdfYtZJtwZIjhZZEiGm2YMYcqhZsL/SMpCyCVm6PBLQxZi
6yQg6AGrIn4SEhGgxMZImNLfrivvQgW/Wg896oEl9fXR+4gs400XfvPkSe1R5FQe4/KQWp61joMX
mXPmkggma8CWHVDawagerZLdvDd7e6XjO5ugHDF5lz/0xEB5HCXezlGssuIp39Dat+geJ8+e7C5e
NBu3W+tZ86jYlvVInXZlteI5jrGzDHiIcPAXOzTN9IMjoCDZ1K49tyL2HtnvODbkTUX2T03ZL2Uc
c9qNd88G9xDGdIHmZZSJ7TrU823fwxHWS0KcK7pfXeqckiTAs6soAockoZsJWvKu+GiURsk8Et3O
6D/7KCzOBUNBlLsutFXjyR2GdSqs8tnK9p0ARRE5pMCBiRbKlThTZ1MaQXE2tnC8m/Bc4q88CN9i
t7IvQMevkzbO4dT6oP/2tPoToiQYVbGz6qnaA1ChIK56wgdNY+3r7cWzHVB4NvdwSBaFzmekITNH
zs08HJcpKlD3efLZA0O4GL2i2dbHd4jufgEZN3rP26DhnmW/LYCtpFvbfW+jDKvWA9XqzeRDHJ7I
/M0ddHVZQJSuKu6k0/sPPuE+IcRKQjTNelVRINdasmSiYcvuTZsZHNyhrvuYwnE4gBddZw27SrcS
bE/Htqdo7WyKtLk0FpDssKVGpcJ8J8GXG30lj645vWVyV2h0J7KYwaXw9WuSNcahYcXjxHq86UDp
berA9QnNLO/8eV1C5wi9V5pfdVsjJZWCNeOpeC0776U2udOc5tVBb7mjV/zVF9iDnJhr2aousCdm
CGoTXh2qWrYRXLMye8Yeve4j/HqiI8w1yOKnIaz6VR5SllnHafCUIopmLzZem4rSUEPSApeTMB7z
KXpPDJgJOpA5itT9j8ne9youj9I032mfra80NZ6iKXyeTNfkjDKARWQXL7o41XKu/zxcnsfZr6R1
i6MWNfGhwr5W0k87LQed3q3DPbdfni00rQqFyd61/HtDQAHPJIiyMPdg/k6k3rbi9geNlbWExVj6
H3yZPboRIPLZfwFeY99Qe9uHuKiDOmkPy2bSrS2MpQE0jtBR3UPY46yu+t+5qZJjqM8RjEZ4r6Tx
2qqamG+3yw8m2zu9g56HNcH+6rV7J7Tbn31aHquUZJVO2flZ8WgtWqemxNEPkNHxOGQtHnDEonyf
Qf3lSLxx2kTBAmz02gVMyDeNVyLDO6AbyW2+XVchduat9kRPHFOe6O9NX1613mENOSbtJgrKo2ha
ikA6JmFfHEzVjI++VtBsxTwuUnppdvXFUETr0XSulpudkj4FitETT6r1m0ITcB6CO4D0NZk2vekm
e6yxSPxCn4AsLu3SzXDxGagUYWbrDO1Z26GpSV26967xmHqusWlk+cH0gAmepPcYgWMWk3/i2vbF
L+kwOVpi7etS90h1d++SxvnwSgMcdvZYlSWe8LL7agdajn0BKDoTa8vR230MoxrvDeB4M52ThEs/
I4aV0LZI3EPSv+qgbmiSgiV3uYWMXAftWak7OQrzgK3+adK2LMkeyI8iGa9pNMqs3TsOX2K1/QBB
dpaccDwfU5qWuDl3dR6uEzkL5txq8vdBmpwpJ9xZpnEZR63a2bPSsvdIBsIcCiL935LMRYm4qA7/
KhYRQ2CqNWG1uDP1rR+ybkug0VeZpQb8LnjTXEr75ZlfZS8qc39GHVUTfElqMy18l9l0tIghLeEa
DDIEiaaId4uITgyJg7NCNgfkq6W9Cxi1ejdn5DWRXbP0c36zS6dxoyyHkWr+5KCm+z2NywO1Eh3F
7fxas/h8JM7efRSY9LWSz8KaHuqYJf+i8F4OWRKgyfr7XOdEidgJ/zD5lpv4Dzn1z/1sHCzK6ceC
nVFjxlixg009i0nx46Pgh9kld7VfXwNlACUFQonfgt94bNy35WY0JRUtsHCHv8xDPQg4K8tvn/9v
M4kokAZu1p4r/pNUI556+Ytt2eJNWr6H5XkeeqCRjfER7+RPrzPOWGc7KG2cXbutid2uIoJG26HH
lG6xnGI/huCYT8RmjPw9y2uOfZQ0+4XtuXzSZRRZnhZojnGIsm/6qxOuYWVWzFaz+FgR3NOSMtRZ
B/otzSH3i60rGX6BhbBsNNqHRvkWQGJEgeQWzGi4RcOueV6+q3LvcdH4d6NF3GPRET4w+4kyzysP
YTxRloK2NyK025uOIjwuisVZRL511mHV8R2HPXropD+JgHTYppbOBp0I9pKFS7n8P1NQs5dJJ52B
AxG+1KQ62Zq5LjRlkBVt4cyluDiWh3mFsYy/CZ4WnHMKENByCssZGIqBJ0hCMgNjDsuj5bBccQLL
1yQGMqkWI5kRUGB2BXqDf+ucl0eGMzJgzkLuBXfYli5C14Wf6PGPCZglznhOA+DKN/11rnIHl4LJ
Qi+i018cy7EK2WHY31nQGqcste/QxxBOPLbdaTmYsi62dsMtL2Xa4Wuq6NFLEwlr7NXUjXxFKGXK
aNNMp4h+/YrNVbFuU3+fDHF0HpjYML2y61luxuXwV+QcRlp9aCCra3U+S/E8NE+Lgn05TPM9/NWi
nCSJtS3MEx1x89Q6LyKPm+NyHhYjw58zQjXHNbQvrbPZCjrRz6r3INrgj7qg7lMrO4jrfSCmlwEp
GCFJ2Q0qtXkV86GKwl2rGeNOqfBV2GzpBnf85z1oJnsgLO5RDoV9SefG9qSJrUuIJAIS37o4LpWu
NEJ9Mf9ADrzkbDjNanlPz/qLcvzfvQUozIQtA/xp3IuE7GujDzoyrLK625vcaGjx8+yus8xDl3rq
oKiG6l1dMED5dnitbGoQ9gBzCQoefxViCKpXT9QWqODWc5LI/KFFTY+r1CYCLVloXMOBbSlizm6t
WdNPb8S0HJstQXbWuVNkz01IfLyU8gVChas//i4gwl0cQ1FDouCGM31MjlEdH9yANHUMEWrV9yPA
NC5xnYZ8ZVy7uiX606WhgPXgEpISemhxV68JBts1bLFW0tU+qkCym0JRoxXZGWu2i3ulBo9bDvaD
8CC26UP2WY5Ue2yRvrfV1G/tkotB792vqM7uswSfA87FeN9WrLHFJXJLELFOdNFtozy3HskCxlja
G0dXKEeqkAQWc4StKQwzO/89yMFwVgi7yA7wL0YnHcgF3gOFW1GQPlKl50wHFt1ODWsQLCttxFTn
NsXGHg3j5CrNOC2PrNiAdWTAwhVpdjYnN/1zkC5FTs9mcdbK72GU0Sa0M3hbBakTIxEDukXiwPKo
mp8uj/6+ESpUBoOfG+B1qDsvb4gQCphR2tnm788tv2X5YUuPXhX1dSDimnPqLEJRjCJWOX05HnpS
1wg6CDepZvenmizQ+dW/h7ov5J+neT3Do21yNvTOZIk2QKlowAa40zyTUCc/Bai0ToMwkh2xmPDB
x03KinBUXJx9JYJVVzc/Ka4QnNHpCYj/vdf74bkcuWO80twyFXBeGB4DTDuCifNYMqr2I8NmphFr
XaW9s5ZB0kMNxBobI3RUGYtJ3e+PlsG41mjEqtmMAkQEkQ4dCm5v4vKa9Jvqyhqa+btZQLAyocC0
hXqOEva4CYCMPnH9dWpCU+Guotza3uV++CstwUvhRgjXZl/Sequ3gBOdpYZ5MpP0U++vMcgRO6GS
1jnoFUGlfw2CKHiTryyt1ZcHzGzlNltvMJ9j7x1jRbCJbCuGjTW+MGUbKwk6eE0I33xzPklUzyui
HKicNOyzSdIBjLSvwug5FCluyIaQYrZHJNVkb6kicNoksDs3WyZZRjwAQyulSr4Fm3Ib/BC4Pycf
jRIdtvC5yz6jrHMZ124kMBVrV2S3wtCA8WT+i9/MN3uxFRb6ryQvjzqRZ+RVsljAQ6XHkvQKmZd3
LmVtiJLc9X53gihPOjLrgnnVb5rlb6nBuzDkwSGG2BwtBDiSqXQitI6Zod+5xi3VAL1o8f1QIEiJ
w3ckgfHKS58bGqdcWLSzIKn1+XMt/dm0DbFxKrgCGCn3njc4K7YO1dr049vEL+uoLuYD6aLwVfaq
LKgYI8qsYcxZZ3hMFPtXtkGA91SOdxm5Wof0WTURYXemcT8xAHIHw5Big7s2qobi7SSule9/NIB6
IDhuC6JpB3fg+4l+lHQCZBbuihwoUUE3R7vXDHzZ9EkcL32o/E3TErDX+PmdA9ZMj+QxHLxfnczv
Kh8RedhFPxBubId225Zmx2rzgbymZJ0oc4sKCtSSbp41rwZbh4wohHDSbqhGbFqUUzolvyLWUPmW
W9syLhQCC7aq4tr73b7tWX6aYksX4kL53DKGu/S3ZnSHSHFW7fprKKcrqsZN0gdnZQSvtaM/6c5l
TuCpzbskqyiEGWxIe4prNJCP1QCiEcrRsLEdE9pTZ+pn7nb9vDxaDq0ZGOfRZSzNwviznNCujZLF
ZWJN4Q4RwpthQxaInZRUeS8M6ayHUGUYAug5VNzjrdi7MEta6Dcuq7fF4kCAszo5tYeJb3mulJxh
oKy6Idp4q2Qg9yOmwggbsmIPx8jbBwlhZKw9CBFC7MR2bmPO+0xqFZzMJU6lpmR6MjAgY2EdiYgy
VI2SVmJQhHcC4/fUBpgJYC/gBnZyl4IC+/DlIKV8IAS13pULP3jx/I8LeVgNP52Zwgy9k+3NvOPo
uvLg+rCCwtKf5QSQ6y2f9ffy5nCLVQZKZ97C6PNhWFZomegIuqTUvM6gMmwMRKVxzL2Sh8a4qixs
9TLnHk50IAuaIzjxNOhWqBwIB52yFUOwt+5Cu4dxOEUkpg8ip6OLmTKYDxlbnpP4NOf1djNBLQS3
SSN+nvKWH6ozGgYhZPtwNleq2XDJZg1Ow/JwiEv/ONRbPYE+o9zgjZxR/pwsmm1Rf/NlWr6atTXb
7rVUmu0Z2BbboTajFD+vUBceAbZI9jN/n+e6fRQ9oUfe4mP8+9/H8wehsUenm7FFYK3IEsuFI+A7
f5gUy2sLnWI5aEZxQWyasT7yhhNLFXkYZLj10+nDtBTZv33+and6dGYuIM4gpchU5JImXWHiJ2zb
d2illIS7uVkIUtyZvaCUAttTIM1pNUaAR5WjMxvNh2Dihg20Ae24J07LwQ7l1vW1+NAsf6GainyT
suShEgCIrwngKGl6HO2i0nxJNYbF7ZAO/UqXBUGUNYJD1XYaFwBrbZx4bDciJ9gqNWd0LC+ms7u0
b7yn/3GL/P+4RbB5WAjl/ve/9G+bH82PfzAudz+y7//zv56/h/9XqvfPv/hHq+eZs+qOpDJAVIZp
Laq7f5NdnP9wTAN/sasb/+Bb/uUWcf7D8qiauYRoeIjpbKAv/2j1DBsjCaI6/B3ClbO/47/jFrGt
WXv4n4Mjdd1g6Hc9aVi6YFw2ZvTLf0K7iEajAVYU4mjFdXegtvZUdShSmyCDLYz82/G48A2gZhlc
xZU3jZe89YA+2dtu5EcMUOCmPxWwxdyd7ZKLZWc/aoWyQxPyUMJsDkX37FkzOMwLH0obJG2jX+qC
rN0QpZnfhS0tUOsl0ejHJcJQF9usf+SiJaOuWhEST8YfvXEdgFKkn/R4DjosSTpz051s1RusEGyn
YX5JSlpjfmU/kGVzZ9PEWhd5T4awh4Bbq8x76jJqm6tp37vJzh6as9E2wQYoyLrWvmLPC3ZOYshV
X0smJ4PFCAIb8mlX5K5l20ke6ygkuirSy61L2GSrt6+ZiFYT/Wz+sHyvadGz8gCu9dJCusbENVWk
LPfRYOxFMK7LNtu5vvqsXH3X1tallRJuvREeHcn3wTJRdpjCTkUnR+gECJWLXuMDYChZl90s3cLT
cZax++cZA55xXV5nTWUiJhRXV1r6HUYTpgJSdemSBGBRDAsJo63jPdMIEB8H9iWG42k3qMHBvW9O
xDCzX8ypwMNzN6Hyps2w8dDh3QckmW0p3xR/nmJdqe6RNNJI8namMYbbyI6sZ9kpdhmSPaaddeG1
g2Ud+Ll2E15QQmmm2yI1178tB+I6tVtpFE+d+TPzBnnwJ8mOHQTudAfmpT3nmbEvyQY1VgLqm+Zz
lkHDxRYCUirnU0KeuckONIAAQKelzKWJlktn0CQ99NLnUl7qkeQQbSjPdjdIFCyMmSm/ZxNBvb4f
ahndRX26zkb8nXNRuKXDCdww7fN7zxHa1UnG9kmRm7Ufgwh2ubSbJ+DS1oMu7jrvGFp6/SK0goP4
DGjlPS1PDLZHVl9099Ql2U/GzkuX0X3OtehdpJKNm6DfBOM4fp9KUW5G7FukNpvvQ6HGZ99sXju/
6GifZdUcCW89ELHGHq7KKUP5Yha+ifaMbwJ0ZqB9I5XhAh7KO5awbB3QAW6FCCAZ5a39bDjmnefE
zZ0jUK/ktfEEKXT85bIcDXpk+MxkPhJaJ/wAuxysUm9fJxZiUndwHsM+iT91ny5Krxfu0xjbNK2o
Z9NCRjfqIps5pnETHCrO88Pk5/hZEtf+dKfgWHaJ/3NO/PS14eYNTf+iQFoewnDQdq4y1Tu5gNuU
KMabDbNvJfra3A+a7c8+huA1SVxrV2aFtQU2H7xmCb1LYuLFbnnX6w2WsRbMcQuUeVK245tUGDoS
rbhXFh6ioaYB4PrkyttKdb+yH5pe+o/JpFA9ueTcZZ13pwYIuwG6aUBEkXsJdSNaW7kqn0OHDVDM
f50qXZvr+t2zS6r7CenOi2dYV6tMgx+ZFlXA6KzpvtAFYYxAOtdGRjQ4zZ3kXCFaOA3uVDNQeMNT
gfvmKTeoBdseudiKQN14fr0Pu2nbRLSDlp+QqvYOdadmcme27mQ2PiS1BK9rNf01jyK4Ef96iXOZ
sPWKzjTx5jDEvHwTpZnt4RRo2+XpOLKXK0OfT5UF57rv0jf0WDdks+rBntrkZaRD4ST959x5uvZV
mD+rPL2LchXclmdD0AfoS9IAKW6LhWxwnxmBInTPY3BBYSzeMhFs3Nq2n8ehb+9r23u1hb6Rwkkf
C91IH8Am7fNeWTQFwLqKOM2uVj2kVxjY68JscewFBhUAKmvR2TeeLcPsKRW6tNekbz+VllOvxtSv
vmnvtlXcXZBkoMLQSoxwGLauoMDqG+cPD0zXhXs5+vlBeMVrYGnqScv17NwyXSLjwyRHhzs6lI55
w+8T/XJd/eamQvsadi0i81QG45tm5faJohTS2/nphtxwa1O3lXGslSXfU64q/NrJm4Uwhu0gQhqE
mO5771FxF1xetM2pOEgnKN7bLVN+/S6m3j+nUVWt9bL53RGi/mg4+q0Ep/rqaKZGf17PjnXn2ztv
LkbhH/YfWNIWK1BpuIIaKTFqVtZ9PSqyVQW3cLWUsLws33QUsg6OFZavsuCkZLKh4BnldwjkvFs/
tdma3ILgxEeOX6SdUolIR6iElNV1K4ieMlG0D+RxgLgU4VPVW4zVvlMebBbYFyNuLknldvdWUmrc
5nH7VoMbi6MiPzlaG70Mc+Xakrk6llUUvRh1hUZe8Bct78685ERjRZBNxyAQLaI3WU/3LJ0f9GBq
z39em5/mHYGpZSZe/XIiJGo+LI/6nM/Td3aIkiPpzoM0uvPyCLJcsE6ICdpkoT9szYDZd8gZnkSt
0G9HEexMw0CUnNDfzLysuk8h18tE/dYFgXde15YASkF6U95lGgRKGuXkpwAfw7LPl8D14+Kqm3EV
IbBRr/owWbEfkyg4hIjLjtC1d0idmdh7m1UOZYXLLImltRnfGacyqe8zAn4fNEbZFeRKfac53/rE
gshiUthnYiLz2lDVuUvKFG2BeOr9KKYe4uuHiVjaDeUdMFlJeTTN6iPwsr2OY2k7dEl/sPv6J4Mw
u4lK825kU6mVU7RvFXSla2cNP6jos30q27W0mR/axJHrcnyKurTezRUy6JgN/209rKRlkfAtv+QY
P08xzGXEtb2G1kLVwwPR0ORc19VvcNX4fGqxqRzRIG/X77Vm5vsZ3S8MUce0HugUSj3aNTQpqSrF
1cGNpbW2LeRxc2s6bmGwitTYSWeodn1E3DVRDpvSK78CRY2Vu/VVa6gfc9d4c3bvGGRbNBWvZmV8
6Zl2baS40wTa9db6cMtwT03roS1QxcVp/y3Rj6wqgH4YKJ2XoFWvNAD31LudfdUm8K/H76SEFGqn
2rpthjfbL7+6wpl1HliTzZ/S7PWNGMWmGepVH4YPwVS0K3snetFt/c7H8o/NNf/VRuhgkgbhRl2q
PZqHbi1qVMMGboZ+JCA9tdW6i4IvI8EXKjL7geZKU6VfwI3fJ0pWU9rtIQq3rPmyi6+np6oH7TnZ
+lvRiCcfGVWB1G6HusiS4nfvzIXuV38kAc9IsKZglzTgDXXNDa/YqcbxytUEe5pCVneP9Xbt1hmh
FaH22Jnaj6RXDyIQR0V7OdacwyiLQ8JIDN15eHYNNHCFRtMWfA9O2JYoD3K+C2ruCW5FTMPPRoTD
jYiNcGPG6GCR1My44C8HMQnVNm7JOj5Whk3bNxYYZ3EaOCZpFwjYA6t6KbCINx5zvckmtLpVgdWt
6lBdWD8le0Y1iVdwNejDnQEva5NavdrU2Gh821h5wq/IQJc35RGGUZvrXOb+2QBUvp6X3ZFggMmC
d+yK+V3qdR8yq87FlH/ljSj3ShufBffjpqn7mK/RPGTGdOnLysc7wo3oCWBlOko7SOv3+tgLPj5h
1Y3r96uS01OH7dOYZOdMxDFWDBwlo0nP3a/1HZc6mHvcBht82K+ioMIl5KwYN6NtZccfU2Xi/Uj5
uylsrL0o3mJZwG2kuleVmR9q/j24oT6COr0ziYJej25CRyH8rizuEVOrvjoky+zeFVkPLwSdf0pX
/xm7v5gB7pFI81HLCCsK4g7l/naz8aflULFrVLOmwlWvw6i9TxT06pFiXaSNPzrTfR1167tz+u8x
qi5W+a0UnI2syC5WHh5txSm3yX8N7eih6dHDFzZSJ1A6FxmOTF/jLIqLV11UflI3plJWuYgBsBOH
4ZUF87ved28BST/Kce7c0nsgceG+KMwMW8LwIdz2WlTqBG/lzNLIoAYd/gp1kxQGLsAMaseKaueu
aylhTqVzqxPn3E7jlsqqQ2NrDvwrXHXvQ3rkWsu5SCabYHqEPL3W31MBuY9L69MW0X3A/EtsS7gq
hqnYdaq9QD4mN8IMt5B71hhZYvo3XeeX+3aSa1y0VJyz7BY4LUNWuKtrXOo4J4MNuSgIQz6tmTtW
TdM3nlKSypPqrJw7LcMiFvv+mkWDC9fZSQ5mH91UahDro3f36MfJ9a4/fTR6hSZjAnB1onrQCeZD
dG2rDuFuo+t7ZxaFW5U44OXcKq34QYJOe7TkoKPu1ew79vswgMua9UZhsFpif6yTW8G+egiv5GtA
jlHhPSk/z1FR/8ZNjCqxo7BkpjsfX8tX8Bg/uS0QfC+PnpPCfKOcDj9YldpG8/tTZ6tsxypLHW2P
Syr32uGAD/hmVc2bHlrppa9pLfrRmOwSuGb1pmIrBwu9vwJ8EI9a+hzRvKLRV1qo80Nr3XY3dn4W
ASOMJkE3jJvKi4CyhN4O5Y8PhTS2gay7IWO38xo2EW1cN7/JZIx3nQeLQPjynHDWzhp/KfKmI/kG
wbYU6U3TemNDQPyt7111CAQBr7EXs2ipvU0pEB7SipdQIoZPp5btkX3i0Q5Dfzu5LmHYdvIRxYVx
qjN28bkSv/SG1Icy1SjGegV2YJNeCSCEXao31Ts8il1TY6Rh4/+UZJibJt/5YZhECAUFY9+nrRkW
UgFrOjQgOhjsULmRkzYHD8iHcPR3bGuxdtTuozML4FBYvoq5AatqpC9aDZq+cW8Iih5GnwFepuKq
Wq1DTOq7Z08790yvLsyFEzImNujlqL0oQiuh4Eeb2oveMTynu9rur30ufoeoBpnKovxQJlmw1SuL
jXXgQfxBDlLPUMN4wRX+fb68iCX5LTEmuV1eX1iG0O/AGv6Xn1uexiI6sRur9ss/rVOu7ohixH/5
0eVN4bMitAZxWX7l8lJfdZuhAlc9wf5FoRnkZyGxHIMIZ1ju98q0j31NGAk9CRJQv0PsjIQhiXcK
HtfoqDQwF4bWHAuFkLapEd8bahXhLstb592Oup9JOX1jL/yuTKw9LRhz5RGc1PffU0J7pyjCZyax
c4Zs2gO20GSsFWzDItbOMr5HIqVA+WyQMl2LkVCO7tc0ASRNU2aBztYvVUm7I8pzujgmdKLGC9cE
HumMnIjakvnQzX3D5dGUIgjr0AOujVa2h5bAyuXN5RA2TbZDjv9SJTNOyYh+ZCGaTdGkh27uNiS0
HdK5/zDMnQjkusgcrQDoydyygO09MF3PfYzlecke/wRxMmnSh8LWxZ6ie0XBiu4Hwg3GBfohydwZ
MeceyUSzJJ27JtPcP6nmTgoBIZ/T3Fvp5i6LmDsvy8H49yNUoBZLqYCbeMiSs9sZyXGkfZPTxknn
fo4y7zTaO4ZDDU48NTR90rn5Q4JKE+lX+s5fIc0hGQ2HMOILH+7mnib9o54+kqHlJwtFWBdPV3Nu
NDl0nAKt2lrEjpIdRU8GicxQsZ8BJcymh2uDTcra48P6cyOL5vQ2s9jqy+ihm1tdaAkaR+J91D4r
PWBmoCcW0RsrR/dIk2o1LxGAp+mr2t9Iemmtbp8l3q2mehiC9lrScdOiYEca30oX2mfj9xtqfyzx
q60NQqJqw0+dzh24A+6RuZlX0tUTc3svtsS9m3tEOT7mc/uPrKs7bzCoac7Gh3Q30SfsIOoUIRis
8gL+cJ/N7US0A8z7xs2gz5jMDcchBsBW5/2+Y0MNk4K2pJoblHmVPhdElVhYeG12UW76PIJGWVmG
/6Zr3Z4GAfsLOp7GzZoboEgEf2LlxOcT+8A5y/TemCMvGn1l0T1NSkJRU+1ELgiykKY92Q4VATgy
qIy84q5k4F8NrFpsJJzG3J5Ny648KpQDA0FfGh1cAp9fitIhcttKbnEli3VR3kYrd/e19TH6/pM2
N4OZmk4F4RJzk7iZ28Xh3Dimin2a2maf5fgPE3rLPT1mf+416yYEriikwkofGmYGLZ5s1VXsAuZG
Nc4QcCf10zS3sN25mV07eLMV/W20zowjHUJO7f8ydl67rStbFv0iAlXMfJUoKlqOcnohHJlz5tf3
oDbQ+96D00C/GLasZJlkrVprzjGrt5C2g03cwzIQz5iM60zIWz2pNtijv+KCAAkat3QmmafjjkQj
8j5iFWKMxMGZM3nXmcC3ZhgikmQoXzCdR5bdnSPm9bheVuN1gM8kP15G+n7XPUHQYCsDHUHPh9eK
6X+MCmBADSD1aQtb+Kt1KgfY6SIYWKQDKhqCbH5M1Vp1HYFOVx+ntSGUC3mnjquHYHOnToVNZKD/
2qZp9IAm9paxEASW6b4PSmUv21ddb3ZK+9KB/9DCcjN01V6k+gN8iQL0pISUjfw0rSJUf70Bplu7
UaTPqDm+LSqsipl/k/o4SGeNACUCcJq0/6nm6C1goC6rFwT3pZuXWUY1SUQZfBNrbRit1w/hyen9
4I0Mzi9pJnutUU6j3t36wbPNiagR1IXkj+Qz27+XzoiRn1IEEcwjdOAX3YiPxpg/BmrmNunAGp0c
cTOtm9p6zOJ6r7fFR1JhqkL3hkVDc6BSJN1bqDvhtpz1TzxqGfId4KIE9j2FYfIICOM35EKhztVv
iQgcef99KrjmWBIAum/Rwvyco/HT56IgZfZrO/Km7coDySvvExmV3eywxySbRUcfVhb0/nsoQx4Q
2zXhRUxrEa+/1Timd/CFnxpbPqYwmHwd1ZtyKcRwD7DgHWN0tG4iYkMGGHu8QQbh47hzpkuHhtwL
puKAu5GDpcx/W6XdChV/i+Zrl5oloAvkre4QtiY6FA9T7pHu400RW8F4Dm5Y+jy6bfepxOpnfKks
YaXfrTmC3zR57qjezCk/F/Owb8fgPu7nB1OnKJvpFCNXt43KNYfkTgf5w5+i3I5tdmgMDSWEfhNJ
KAWRZj1WMaLyetobGsrh3LfpTsu3QTgPYVjiLYnUjUVtKAJSyoZKrVdAc1C4pMCoRAKBRZ2ooNON
GVDwzMV4v3zEXVY+OSlwAdTelPL4OdrwS2Ff5k4oHzc5f0L4FpOIgqwsx+IBGKeJnYs6ypvB5Aey
XNBL1Fw9s9mACpHd2dEXAuzpRo9CBzOM8ppG6ZsWweqKYse15+S5DpgdD5chx/prZtHt9URqUw79
8pfi4wLLp9gEY4ofCadKZd9VJoSIAYgJuBdVXVtCsv+oFcxk44tl8kepPjW7AsqcjhTLZDLfqJJ9
kZmcGI/xXAgCNI4YVvRqjZ2oJjROfPoYb2US3kWD/Ewtm4u8U90FEsjf4oIgeoazUuUDrLFG28t2
u5j6lSgCeTJLQUMwcc789/d9nqMeD2iHKCPhsoFO22jR2ga2sZtYO9amZUIgMi5GZb6PRkV3R178
kAZHP/xS4z536aPRYWjCE+v6g1m4HFvpytcYHTN2Yl0Bn+uSeRdQR04Hv0ZDx6bv1xigTlSD7ZHT
+BAskjfSfjqvROGPQEL9xHdXrRpYypPh3xgdEULpuM4aUZ3nikxXsNbJqhFHxPtk2jFVXy1Ci6yb
DFqu1KUNzSdho1KRDN3m9RxV+GBSwA2s6NjVVPk2y49siJ8nRjCrLAGA5ixXyKp5U8b+w0TJvrKH
cGNmvTzZKXVoamfqikOFYMcC/JqBXYMkTtaNJUVIVVGrAahA099Y64qMCcZeHpN6bH4Gcv8+7SRh
E1QTePAyt2xDuY3C4M5SQhOGXLu0XhcGSGiTpGhJ1DrhpSagiStW7dWt8zKLaasN7VdX2foKkPHE
ORfcWqlz36h0SVvtsa3Gl1Jzzn3ALIMkv1c6toYg7HMEmrHLFFqUZhixzrKgRdH0GYUTcm5M8mzz
fmfiElY1ES8xc771NKpQEiwWgsGJN/TXnb0ffdK2tziFZprp7TrX1DeA7izZafQ94tHWM4t/XEgc
wgwHLJDWw8ps2t4L1eI5xB5XtLyBPhQWijm6yrPTYVUogpNiYJF2FktOsUw3ezyLVaZtK703vFY6
X5Q3l2Bml9vMiht0M9mV6fQ7hu1XVmOjjgjkEQ4BYL7EvOb7nsi14izb7lk67J+65hYNMf/eoxXQ
T5qK4VYpQs3tegbBDaK6tE4u1kweBKFBaCx1LDzVeMScRJc2KOQJlwrbh8BHGVuqSP0HEmKZsGU0
yD/0GSpc0HcHy+9v8lGPXMKA+OCWJMa58bg8E0I3sE9nBoWG0oF3MT6JBM9uwDXPKdigJSFCQaf8
0FXGSWGwx1lME6v/sUuxZa7ykshYXQ0yu4xDMnlRBW8MxCB6wHKfJ4KYdjmdp6L5yZXK8JRG83T6
/LJ8li1zaTOyaOZF0WeJEDlD3QaORCm3oRHfYntXqUzsn66x6f8z18tpVyvKcgXIdEbQA0jCKYNj
QqJp32e43XN4ZyXcgVx1XsyRT7wO+o+8A2nmowYEtUYuJQgrJvbIPqx7NrRPoT98qIltES1lb7Tc
bret0N5qokm2yPOCdT/WMCDob2HWxnUGUnAjO2yqk7w1GBQavijXoc2VT1OSG5JpPcTpOk31eJMw
TdmoPks6JXu5ayyHIU5tUoKm9q6cG2p0A2RkrzSeaX4PumAHYwl01Frj+kKapJxJVDRN/F0xMkNb
Ez+BfENKSydgXQMHXqGWrXlllYmA2zPmcskffDf8EGyGRmEsfHWDFJLEPKz+iGOwu3SEHg427kiE
VxBzxPjVWdxkZOqd3cGFtEck3EPm0hjjVqgrRjdv8CB2K3xyPbLnsnZmQp1ssmJl7U6ZpkDSJgaY
lvvD1GDRn+SMhajKCXyDQYRnXiyiAopJ4wVmzr0+BgR0RXQJbUmUoJW/FUG0drrnLu5yNywIF4Oc
I49avQWwDhhS7ahtn6xSXcx3REpmRD5yefAixvrmGelRuWbypO1iC1y6EugCeWaved3IIlOa9cT6
I38iNn+Ej7LQOgYZpgWXbDzzWbpPpukUDs2wy1LQBqlu7gfycLga1ntq6fuiY9gTD+GNojFtiNJx
j9GRGR1AhyCV8262KUNMcuQs3EOj0/hbBXOgEWsRKciUCHo9wtuEXddEbb2OTTbkc6O8FrV1iCo/
8crSbaoCYCauTBHQUNFqW270KQZolvYEuiUz16LCabypnT5VxBM3qcC0i1/FFdlDFJDJUCnWDfSR
kSEtJ0YgNkURJyd4BY9+N1B42LwztNurSjeIfkR0HIWJFzOdxDfRPbCP9Trs+ziJmNT2uZUe+rzA
IHVo1PzOyBkslOyzV4qdPuAZd158FFKoRktD+aY7t5lbc5v26lpOLDO609ySRtSjReujLa/3EfZ4
iGVPmrOVMY7Xy8LT+vxTxCFwkThw59DiGqtoLYFifFxBfDZyFSWdeCgtLLhWnrlGi+NjRPC1aBvB
xpu6ueZRNNusL/Q/+c7o4GMMYWxvJGuUWTTqplB9hg6LnYl5ZGDJTwiXzbErlduKdJzQsi72hL8O
v2FyC5IHBopX8iftgiIIYdFbR2TPOvMD2iFII/ZJheLP1GfCu7O7qZtPmgU0i+EO4s3mLiNFeNtq
0GQwSrE6kPJkAZlkuMSOqbbmzZyEj5oNKLEK8m6bRqW4t9GwrrCjXCqneOjDtmPbgTm677VL5Ffe
rM+Y0hk67nsscmsEmpuZnr8nmqx1/Xy+S5WzDk9ky3F3oyXKGVEByo+xPsOZoC/BHg7xTlQdjFn5
qML4YhNyKnASPQ/6RCYv270hMMy16rD0iB9t6GF0NUA4c3zs9IKYOHQfgs2XWaIQQt5w3/cFAdQJ
/8kZ05c72RnWe5MsVabRL71qM37LNW+aywpxywyvEl8aKnqcyU7u4vzEHliYNn0k+xw6pBA1gmpP
zcObrE6ts5JYxyA2EEFpCa217g2gFNzwEh2wyHwaFbhAwje6g+xEWnw9Jip8tcNt2Nr5WgcqzeRD
P6c9MB88SY1t7ixSJtcZw2Wyb80efq5KJ5vlFmMFiqGy6T/NQsexoVe5q/WvXNtL5pPyWzY2KZVW
DFFKEzao1+4m29p+7w51uPMVuIsj3EFmQ/3WAZBNdbgB4MiWiqZ8pRHdyMwyBzXEbNRJdB85J1ds
A+ZvDTWTNdFhffb96QxW1GLNzo5jKXsv6XD8IzXZ6VbzG8iYNlfyqxdo20v+I3Zvahuzig4dkhjW
AQ+n5OcUDbeOoRxUGW/8CS2tHfWXtogfiRsjPGaICaIYLhN/jdq371P00RoYnVJ0KJtQkDBpWjmc
mTzdFJPgUO+H5d8UP7RaZm6JvHSk7O58DMY5/zW2+9ljoo8t7JUQ7w6psuu2SL7VkCmPMAsAtOMO
2cQbvskYxigXIqdqPuY43FFJC2APOwwbzLuL4pdB1fPce1zKeX26tis/6J4tOd40kw2gbKJdN/Q4
JPMiw+GRfpgTVmnyPo+OKr59M6eipfanvrWfgE6FvWZ6RTzcTVN1duAqoCIlpXsOuo0P9xzildps
7aT5xvydsPmkAk6FVaGC1o+RZTibrE28imDdQyrVx7bdEYiCOyZcpMah/8JgqsZ3RP1ZtbjWCxXy
VwMGK2Px1OlogB/K3k3bajfFsizZ4ch1HxQK6zgGqxj/Y99sFFZMiC+DW5rYfYqs+WEUV7D7QHgV
5AyR6NPlk5MeAuiT5shkG4AOPF4UISaM5hVPzZUhbjCYHk2rotOhO49KmBqIL5pvpF1solI4CvjM
2u2kaQ1qHsBfhqpsi4hiU8rnWSjfdTDqB/T6+1o4yYN9sp/kGObHJrBxpcYm/c7g0dR+TFIdAcDM
90EHea2IXH8Mx/M4k7a57LiapEZvZySglsA6iQqOTdbfFG1TbxFqizV0agItzRb3Q1O8GLYQr2Zj
PNSa8VkYyWuQSX+rx5PwuKr11oNBg3WrYZw8Io2qmORQcBZ5a9yYGRfIRYxMm4kAW4v40cAAzVK+
wPQb9/4SbSGM6rNoemTUpbbu/O6uLbWWCwMlZtHR8Clrpd7UbekGgbEN4VtgiSmDTUU6SK6kZx/+
1V7203QrrfiUBm198KMavsYsbmkc0MMmkKsu3LjiYixChPOtLhv2JYPYtHTo100C6SQYGgrsoTkV
Uex/hxkjthF8S2w6ZK766dZnvuQKVdl01ThANY7gU/lnRQlYszQOA7uPz3C2H2Xhaw96Wuydoda3
YyAfI2ZROyTmsJlb/1AALt/meLx7BvsH8OU3iqX6rhjlRdIhNPR+9hJfKCTWDPKgavZHXNJ2nGod
WFdmMDwEQ1LInl1LO2+AwrSc72W+Rt+VHB0RPcu5gbpstx8NGIhtyJUmN7HoTzUdMj9st4k2NmuZ
6mjWEiJTjdxp9uhABJeSdzLNS3xFueIxe6/XJTL/Fd9NrGHiDiRFwq4bJk2XfvRGJW8lgK8h+/SF
kTynfnofpdqnkZqbtswUmrGQr2tSrCvH68LhIeVQQFHb1q5y3f0qrm+Z323dvigVdjssBJ5vhRkj
U9XYVqzLoqy/zSCjMHXgY+pteTu0KitlfxgKfGl9Fey5TrGbysOXgTBlL9GQ9mWOvx2XHed3ZLf5
WY+it7JgXc5oV0cKOJq0SQ4ZB/VOs/WDQJm01ypq66EYO7cGSEP5NAXzu8ZmeLQYu5bgf0XBFCNq
X321jjZO0r41ag2SiBbemgr5Z6jLdJs0WBqctm1IlKdpV+UUyB3mq41leZnC8ToPXYPotuHKVfNm
1dxZB1GEu4UIBbu3jiUXGwtbM91h8SKo7l2r75+AsMNdXtrEehGVble0T1nktF7bQC/OfUODmtEB
jOLi1MOWPEyQz9y4CS9kOGVrFXfzulS1fl3PSu4JPANIOkN8JNr0UYNdbpOxRChl3ZGLpm9NZzYI
Y+XuCFeek4gScJjz5w4sJk32jgxmqzj3oqLHq87jGmvmk+j7eVe52ZLtAQALGUJjEE+f+PuQzFr+
UD0EhjZmnOU4lK7fXWPC/h+3Ya5mPfx7x2l5hr9PU1IK4XEI2/wo47xaX+94vU9ZmQjtrj/Tx7en
9d9X9JOSX11/jqaQX10f8B/f/n3+P7+BwNeo9v7/fBd/3uSfV2S9a2bwR8vb/nNLgJfFtSoyUo5m
jc3x+jTXV//zRq6vpoZmke3+vnCpJJQQ17uCQJnrP5/fnye/3vr3Wa7fCQAgnA8cpHunfw9MvTvY
OIb2+RIK948Un2uM0D9us69hQn+TfuJrhN3fe16/C/43hOj66IYsu3EJtbve/ucZrvf78+Drff7x
uH/8aCyBevMSrSfNJWUv6oC+MxC7/ftGKnWJ6Ls+1398+yf16O+z5UvEnzoalyQb2Jr3iZg8G8QG
ZyGW/eVLvDiTwmt24n/f9vcu1+/ylozwJHe8f9x+ffz1tuuT/P1xpgpl70NO6PW3f3/x98X+3na9
S3pNJvy357re9o+nuf7otFCrZWOEazogkAP5W663//lzrz9fXy7vygVU8N9/4Z87/dvTXh8Dr+ng
NB34ONydhyanLJO60rP74kdrSa+EEUrO5X//KMYWps8/fj1gXV6S6Zyl43IN91wedH3k9cs/bhMF
YF1t1I3131f4x8v8few/Xurf7iev8aJ/nwt9YXUgFuh68/UB+p9E0P99V9cn/Y/f/+NF/vXXipNB
Goi7zb9+BP/2vv71aa53/Pter/e53haiINsMlvbTRbCX0PkiI5SM0Fb50DL6kJlGcGvQDpH353Ix
aM+K0ZB/dxOq5eV6NSho4R1CWLB7XUvIGqddiQF9oy5xsShfe89cImQdmqeccB/tEi7L9Lc+Tkvg
rLF8R7eu1tlim+UGn7FB1Hd5VhNaZ4LUWrHE1zrk2Cbk2VZLsC3MlBzDHWG3I6m3qBcCr/T720YW
N8YSjOt31MwNWbkTmbkLLYsAEhtRWsvegzksPUASGNJpcoVN4EquCn+bSfFNZuWTLJ3ECytEEdlY
IC6qjdUk/QjuElVSkMDyrbCsRvjK87nEUo8K6iZY5jCFhod+ys6ZRAvAENtwHTNHEEApzBS9BMjQ
+vdlBWtMTBa0xVnc67apwj3mnZlsV0frhdKErU2bQCbGb0YbDNhXBMyn1pmB9xlbfT5Tt2Cvwk7v
VleluWbmo2x8pWWWSz8GUwtC//mi6ek+L0vASVm5jhr9rRqqQ1FMgAe6PtoYrO1UKKcwYCIVh7Td
2LHjoMv3U9id6Eqwx4hpAyqiaNwgliuhMQXwMf16Q7UQ2FqNlIkwfAqYIcLQH9aKbwP6ZmPe2NNt
0o+/jcUHY/fOGzN1xqO9AwEuiaHU8Tx5LA6yLMctszPc+gInu0YE7VSHL1X/G/sUkEJQEYyzYZM7
t8Km3O5alfE3GTPbSDf5pHXa6WUz6Btq42dqydFrKlHguG6+reguCxjaowvksSat5K2mTNODqgSo
WgaFyhxvtuUn703vhBvG99muVGgQwO+sPSACw1ZvU89Go7FRdf7wAF0jOKT7cQGS2Q1velxStAKs
AAeR848uPS0EwccMEkhpYAvGBpxLrcrOPlR+Wz+b3Xq8WY4gNTbbmzScfxhhUyY3jAcq/b1VLP9c
qN1XlQGQXdjzIBKZg44TUrkwtMq1LnCd+rhrGFMMbo03hNhEgILItzSdRL85Eeid24mhSMZsEeXL
C25sxPwmGeHA1FEPSt4wr2WiJHPzFnIEvKXpUHcGOjrFy0Bv3k+S+OnK/ixTwESBCD6mXvEA8inr
QVKXSe2GfkJ4DHOsXE74DSqBRMAxpK89zq9ORfyNqe+k8mM5OeKTSAMWL0W2dmJxP7f+gm5IwUX3
TxPE8FA4p86m+i4UOq9JD0tMSb6SShLBWlEY03gsPcV+DpcKmgAanN+wf1y9z+mFKMVp5pReD+1A
U1zK22CkO5Exfe3Eh1HplD2T1W+6+rFJqgti+hRYsrMxnfJNtv2ZGVq2trUW2mD/XAgwqnoT0xn3
BdzypGe/IUexcoICtuHEuCO2wp2hK4I6WT6Ysf6sxDRFsa2lKXukJquEm8dkTdoy2AjZ7aSG4DJN
p5fA6T/gVNZMjYvveH6d1WRAphZ+iShkdq9e7Cq89LgPjnnUSm84OtITZu98tGNnwzij/4oYD+Bu
Sw60+pun6KmF+RYPZC+N8ws4kZOucrcMsoEm0N+Rjg53G0lLWzYnH30Iralpm4QhnOA5D3fTp9lv
ez99SvLuXXY5c6F2ugPcBooTz6BJJxGTBNdunUFYRVa7zDsarPXgBhwT67roUMfFHz0fElQThDDY
LPbQPojs0JnytuwRQ0HNDsk4bIqjRnpSZvj3qFHazeA78XoZIZtj5mo54Dkszmhl09ch6FJXOumi
jKcd0TTZS2lIjVQSeBRjApAsGWbXrPGhJ7hyBSr7TaOkz2as3vfj0px+6U2mvlWUYKVEEBGp3xDk
vrNI/WoqjS5HjcpdwCTurAzHTEe5lvnJOpIIaeyUqVY4Ba8SlQIwqoVfUTyKuDpXzURA73QqOxqd
DQ0rdeANh6rnNFjvRKvW4IxM+pqivGVutYoKU3c1K2DfGoz7QrIogEJIzNJDL7JgPk0CWuS+Zqpu
NRbmobSAc0BjS7P2VWV+NBGAx1G/C+00c3VwQKG0KlKR2tbtBlJ/THs4tEzWAzPX3YpVd9NpMbr2
oU9cU2F2g7gPhIuRj66vKV92xYDP78etFmlMBgY0Shac+LF+0uW8tdpM3xa6ShjocJOE+SUfYQ3K
FCF6iDwEaMpbZHCYKQQViCI+9OsA9q1RVg9ogJ8yI32eFqKhXjdPYT1/FaP5ohboamgNZzBKzWC8
mW3XSmi4ygYpqzSJbimR0RQNk9SCoYypEwflo1CBrzNECu4SlGpvTO3fnSB9MsvuNEKyjcWAwDWF
Np2+JaBDjLhtPLWjNtD6UzhDAZnwuQkiidykVO+ADoEV4PxMkNOmO3bdqA9TZn3RYCKxL6Y15+b7
1I7vQcNM0EqRhALDXrURE98s+Rqs6KJVoGCr+SdmSNsD/5oJPer07In5KhM5UTyUuEq7SGE6nki+
aOGjPiNIKeao3yRS69wMw6vuBB+N3eyDDlsO3c1NbmdIP1rrp9Fh5ALby1ddi4QhJ+aNlZZzSR8g
cAriAxaPUJvfQzTG+4IwYoMpagsYd/+WNfHSILP3xciYXsBKXyuTXqzCiLVZUY9V2rFf9hG065a6
W3TUVemTQGUlx9b4EoCpEzG8drypvShfohIEtJjSZ6dWjlz5HqPaJ/2qs/jogzNAa9Tr6raNh91Y
+B7oIlrIDR8LFwmkEhGWq9XAmPA9nBgMdiSiRfaiXmgbmB6T6Y7OKSGpK+001AxqjkmFs3ew/Z80
HQ9LwNCCA3lBFXJSnfaus9O11Q33ZRu8GxliAvA/YBaG9M1yHPQHmD3XzUxTS9PpDc8cGwlpgCsu
Yi8V5AgqmnFja+LEKbnVu2neOziTi+yMNwC1DWYgPDOcLt2L2dKWm1PIBU1Q3KYxDRJcPnyaJDOv
tCx4Kkz4M4txJWvTAel1d4loxO/qkKkKgh4L1wIeA3TnedAfkW6FKzSM79hgXC65qmdmFfkq/Y1W
OySllYlbkSespBGeL0brmoKuAAt1lqBOtQNyl7WZuOYFoD5afIyWhYOAOLLM7VTLWTV42OmzMFnN
HtFTk82RIGZCQ70ymjp6aPtN65vtEwscleS98y3GrjvJqV2TrWnAuWifFH1iN+d072h+waIqEXbZ
7r1uHC/obaYa0cRvkcylNGlqpiJpUVQusnlOHoqwCk1gFTA+Y9aHIDVLdhn83b09py8WRX3JCt71
JTpwamMwmPg6exbD6KTjx+qD4RY8CYdLFT1ILj9u03GuEfPGmLA6BVHxS94p7XGA7utEu/iNfUZw
8gkC9YS3E4iixCTkR7bHuPemC6qjSbEY0GTrneBMCbKKa+NGjZJnau1n29SIqgsk+mh1/KIrxbDF
7sez7bDUmBMI5O4jKCNWc/NeCWLa42aFdJtkgXJYmzW9W6PPmDaZabIiPsFam6nuxUH023uO3h6N
QtYr5u7KSo7DxSiGjVSNkcJKYW212Aeb3R02VIa9SnKn0Rtn5vpJS4wguIStDewrCtqw36LL1QDz
u9LOLyiIPtkpV2sjqZC9Sib+FgeN8qv66kdUJHvfZDoYhe2x1M8ZkRhkKiImTjMK0dmAUdsk9trB
lBPPxk3dOU+Z0v0w2tEc/RSN/gbJuzvhlIbhVW6gBN7FPXR+uOBvIyEVXT4/zBoByn35XukQ/kcH
0ZgowkupIxkdS/9iDwhoKxFQdy6kLj3GAG6j5RAgBBCnMF6Zd705raLc+Ig7Mgn7YVqTZKt6ujY9
qQLzUswZGPIJJ3oULJKzHwNBiZsCXGaPCEMUJcj4Po8H5j6X1OIszbKh2mSQXFf6oJ+DMbuZsDIv
mySVcowknMR4UWAM6NjIkKv2r2pzVKRnipExgEF0RqF7vc52jItUgTHQxgc6PduLdxcIfpkkXNgU
7QhA5a0PtU+VVD0P9NujmMiXbMm5mAKC0KCjMQh2OPoLZXI2FCYBZ0hCQaWxWCDpKxLtV2NcsTLH
7oeh9vW6uYoqAzyUKu4j1PXkmJGg6DC7VxyOEstQP0Dj/kTMl7AKFntNHXb9pDpMHuRDZThIp6SD
qBgwsUgKY3nAJooMyOeqvhuhj+qGOq0lokhL9jZ1QFyupYOEB3HHayyrfe23RwWBYlUg+mvS8hLD
xA0FdLC6cmGedC6MEmbwEkivmS6Wv9hdFc18phXwWurfE5KkMptjl4EVPrGmu7fy4c1qhq8oIzKO
obapynf0nYZbakOyBqK/8scaWx/xPeuGg6fUH/vEuu8YhhJgmt30OJYUZpSrInbeYgP9CfqnJ799
6HTBIJSt+yqvAdEIy3cZKt2khn7SJZPPJCAxkxhAtxbWLbmOxx6whBsyFXD04aL2ykU4Xe4F4fSA
w43s+NG6B5PDIDz292y1Xm3nwabXjsgks1Y5c+R128YU2BSYpoUvKVYJVh2MA7KxFbC7bWuF6Idw
PaeXCgfoQcQ+kULNmqgobTPGkp0YgJoVfoN8o6gmnedDE2C6lIAFV0E0b5wO72lukTshXpU0Pdh1
p279cdoWo+8VPWk6QWV1SKrar7Bq3MnQ9tQXeMIpMAYLQGKDP6YabkWyp5I29sqiPOkjB4VMb/Iy
5oZ6X8H34bzmlYYGz46/Jyt8DdtwM00YkpW+0yA3qoiuppeCcL+Nr25TMCSrvM+zVYOrxYwZ7end
K1FAdGmYdrp+zH/NgcTLgjDgdoRw7Fg77hYv4iszuUB6pXYlXdArB0qO3myBbBMUxRAgRyTkHPTi
u/StYJWE5bkNQk9LjAjT63gsE/UTEMSOjIKOTRt65Kr9iobpkqBi85TCcVaktrCIKBZ7Q2JQ8GY2
53zynBS36rQEizRtxeQLPKZCqOS68jd6ClU+xmTnpj69kCj6Lvz0JCw0TWzBDLb1Rrmao2YXjkW7
sqmzgdqr34OGqSO9SGbXW4Rv7xZqFmse6Z842T7Ryu+CGZBnFek32QEfVNQDkRXheV4CbSq+rJtl
fi/m2zp0dtbdyGrKqXjGqfwRqb6nGv0vSJaz7+DzirhGkTe4yXrr2ZHjcapBN88Vu/hCq2/7WkdX
xvTPYnqVOOpWmcE0heV0IiKw3aRR3nkRAkaTYfOqLIdnzlHUIJJgDi6H5qYOpi2PI5aHgMckDgkM
FBc8qIobMf171lW0I0Pl37fhtzO+VLb2gn7myco6qk2oKwY6i3XjE8OEqANFElpKksU1Cl7OTTS7
JHdXtelpb8JU8X9oz2PWKXyg9UPBh0dTULtX0mRyW1177eF+yGAhhaPV4j/jBCcsBE/BbO7konvT
g7ChFF5RAZgcWfw7VDRnVQfQvy1wPfbqnRMG9+UPF14fKPdQaacx7O9TfUmPgfO0iocKCYF4JQBN
XU1qcTbS4WlEpwAKPrqLgcRrDjoym5mszhiWPB2Q3ti8x0l7lB9IqT8snMuN4MBMjGcrNB9VM3fx
59+EzrxNWiwo6XRoas4WIksRjewaTbx2LdR4C0kIf9ceU5WHG5dmTMz6T+wHwaBqv6+6c1KZNw0X
AEePsnXdyjd/2bzaSnCaa7QasjglqjnTuGu+ympctALPaVehZQiRaw0AdYSArrlkDUmqmI784d0s
cFMZTJBhon3men9fht0MH8BgT9M9Wql+RGTRrBlSUFMhtbeZWPLGFMXVs5gQd6LpEXe2kBaLrzAL
Aa8lhxpvsUiM79Cu6VPVNVmrqQy8kXyXqTwnZjKu6yrdl/2InwRyWVUYH4lsDjUJerWzhJ4k+G/j
VvsM/fy+jowNbwFe8K0FDaGZh1OuQL9JTKQbRBGRe/TgtwruDP93zpUndfGs4dh5UpL3Ho2DMatr
JRDwqAcVbWdWulpL+GrX7lUneoSIE+yLPPlu/eXDDtP3SfYvSY5VJddwGjekJdvRcJ6S4aaIo0cs
FB+UEB9k5kFgK3rPKKf3rgyGlS1YyJXMSdbhXOgEO1vIm7trp3LcjlwyXW2iNSsi9YBqnW5C+O5g
CVpmqqcsDY6ooB8ye9BXllDe5mA4ico5hE5+o3IJB4qybYsCiQFAtwHBIrFFr1Fa6+vfyii/DC39
9MvSp4Av7jOlWiFh4+Ji4o7xMX+Y1XHOh42P7dWko5cmsjxqafaIGHKVE3Cl5qhfpgELUyj9lzhG
FWt0kF/mwTpGs64xpkZMrxT/Q9qZ9TiOZFn6rzTqeVjDxbg1pvtBFLW55PLdI/yF8C24b8bNyF8/
H6MSjazsRs8MplBVQGSGuyTKaLx27znfifdOWwFNDfpFEYDkpvluid2boq7eHdG+IR2/jmXkhSnr
lDvkFbeDG2rD1q/qSzp48d6UWeBOQxy6xAZa2XKrRdWpKsZl39pWaA+QfnjkaaFdBJ7J3YWKcjzY
IwrzVU+tPCx264dqLP8B6CYQYfopROM5e1ZxdbGKFwgysGzrO5n0P5IR7eu6BJe5NTcV5dEudlgo
9PJvsfvt6Yj/iNz+ls7tNeoinVOCObE7GaGdNTeFKB/7xPxJOozgoJdQ1k7N3vOBxYqeB2OVkuVE
xFqs05ShedwcOI099nP5o+mzT06/T5PX90cXP4hVLdAf2+KH3ZxlE/2kPBiOSUKJEtGoJ+xRhBId
VYDYPgfFZB6kJmjrZbNFydDG53LWzrXbaCSa66+K0IntMrg72aSkntnOxJkeIQ6GGjrjosgPlbxU
tcaAgF8Aw0r75Ny7mYfxSQC9P6hFu204lR/jMqeJ6cWnMZ04NGpyZ82dFjQZovuGvKO5K42TVqBl
bhdyZYl84aDmwUstCTGeZ7892pqHHH/2vQAHWPlAFi2aGsgc+99//Mc/i8pDxn3J+AbafJqjBW5M
nlW9zTG+rPdF4m3jSv3wRHph8DPsoPDPmD3nY+0CkdU9982hj2xgoN6AEFzD27TdYlCoDiKi02eU
AUcbiMmy249U6HLiGTZKGpBp/9io+n3oQUClDk+fRYMAa4z+3o1+uS453XPBaKilb7x0LSELODaR
vhY/tWHusTBR2juT8Y0bmJuGCruMog8rE2BzHFroUJWEj0WeZDQ+k8O25LUnnCNr81xDtOkd3Mj9
BNSP+YV80JlNOBoikkzTsy7oWPW++erntwNSBDzCl3Z9uXSdwFiOAXk/eZt878UTEDHI/xH4b4Jx
zs6L7jyUzbXJwDCgrHmsYhzuGJkIFxW0NN0rHsaNdL0vqYjpEDEkL7u4z9bRga+VtA2VvBF6POGC
sLgj/GoOBzIChhHdYxu3alPPSNYQunFbW8dqFN++ThoJOQYxOnEQsXRCnWgAUth0rCzL3ZgzxjsQ
UleZjT9U2VEOqQxbo1X+mtKlu/QQ22Pa27rNSdmKIV+yKJkPWHgDE/1HOrsXP/6FCiq70eXqReDA
2aRexfaYPZbTS2RhSxk9zmhJjDy2xvqt+hqVcI0yw884O7vI8mDI7LNUN15zn90674HU5bRYoEHZ
ewiPYqD74oziljP2k6OXrxD+i1CTGAxGAwRFrMEK88x9ukrhMhSZfIkxh3b9IOgc0qRCp0nbE+Pv
UjArwdLcaO1p0ZxbZef5HmUQP2XeWMzCdrrnvC8YEsuJVmU0MlwZY34K4DMHIcUZTrMgLFWFF+SO
Y4TRMj4ZxM8w72pxFkP62Vg0rOzmK8/aO+lX06EgIwstE54RUxz7sh+Q7jCY6haaT66bvw80+Xja
1MSKtXTMijo5xtm4FtDmT9vB/0q3Mt7zt+WdXqJZmkzkbevoKXpr6bBgXNKoXYmPo2dJQoY8xQU0
PYqR+wjMC5A5mp2Drvn78XYkSjtoyqEJ/comNBUkNLK/yTsOLR0/WKUAxsGo7XwrzmFwyC3iOeB3
Mh/uyVVNt53d8dWQK0Ff/hLbcBUG+jZwL+kP0daklmqO2YiFhtPUPmkF2IEh1S89Y3ccpWxiBFTi
sUkvldCvfiOsvdCHdjfO9XFpMwwaeRUmpgDJF/NwIKKwu5not+celoYsVy9OhQ9U75+ZmvH9Vwuw
OTqyEeFtp6Kmrc65tcT46txIa9xVuiWDiWAxsMfMT1tJ076xlHYjWcUwwIAF9sg9OUD8ICYgrOy1
/qx7Gwzu0c7ZSYu0fqmcxTrgOYNLLur5JLp1JiR1bTMYJb4tN5fUtYW9qQfaaiJhWWiTMG+YN5Y9
NxrHLMd+KQtsY65RRYEngsqEEmFPDb5ZbtGu8dZb8looXiKfuYWtgghOIQSobLs946997R2ubWT0
DpS9HA0Nt/22VC9rTvumtXlJM8dgpmLytjpGMo43vhKOZiAFL88eTcmbuL7XaaGwohh0862ESd5B
eQSJEJKFQzDKvLNatlBjrbJcZj2h46EEz+LxIDi4b3St1EJzENWeYbGV2NXOR4aZEHPaDe277oj+
oTSjcMzmV3AM52Z0R6gJWY2eEmtFNTMiWgAIqHThL2m/RKlxBez4o7GcYet6IFmZodI49E1fArCg
be40X2ZfcInm7G5cnbpe5L0QOesd8CmNYUzQyaZHg7o125aU3htZsZLtCNcUNxJkluYi5p7tRlXm
0TVxdlJW2Kw50RhfKrbfdfPXqBaCjdp7v8lC227vls7RT12KsbyL3tHu8dPCdDB0P0WQpQhFYMss
qHgcbRpvJ2bMDv6pLBnDLtF++lJ4SBUgq7PfISkQ5GSSy/eZ5IKZDmOvAGUstcZCLTJTsXKu3Zs1
e2VJpuuWx/Yxs6L55GDF2aQcfUQ1UMzGNbHXjbYvmvSx1wp9J8kwFRqFoT6/jApAVafTFVbyuR+Z
iDgTvjsS68AA+eB1VLHw7uNL0vU/C4cRmfXLHNM7j9M+h2CeiuOoXoXJcWDAr7Yh4Y2a/SBrO7nG
Na6E2mJsQK0ydeh56/En8Ag03dGFoMeRoI8vEgIHqg1a8GOsPfU0BWqz8DexWTk0P6znMeJ4mBV9
GaIFeSeKA/KQO0MOS8WRfNp7TTRAaGzoNu5CuGDt078m5KDfQI2j+d9U37o1ffSjTsXiTAeDvWef
V+RL1sUHjvKIn8VconmcjE1XPvCJMlYVviLZkPmQWGA8l3abQ/AtddhCMrLu2s7PTjW6ZNIX4CPh
BSS59oZ1VAUG6Rth0hPk02DNEhIhiwKdlQzv81xfecJmVMEknTV1ChO1QgfS7Oas7s44y+j6+1lz
py/NV9ahBemT7NHU/ShIWlqvSW1D6GtpnGCgG66VE6Sl9kmvfXrT4gPTV2TsmrgdO8Zsi6o+XRc+
qCs4Gsnutl2dOZmhL/sYqt01Xf/PpvtWar57+v2P8Kl8jjadh4YkMh4F3hPgAnUoEYhvciQQNIjy
naf5kAXlOG+bln04aoynbEhBZKf6a9eQ7WyYphvE1sFz8IyJxX+N0wSojKSnXXflFMqIg0w5LdRC
hJrWLRDx7ml0m2VvYkAKR2BKKhekk1ZM52CBtHtuHlzEHhal3sP7azCJo4Rjj3VQ2XPyyuvQkt1w
OzYkf1Vc0GrBr9oY8pa8q4ZEOJCU/DwCeK1nvNFO2ZWwAZr8tBlxFH5MgwGT1GUsnw3Gi+W0LuqO
t6aton2iMFjXoMukeyVvB/79QlQ5RWsYNdpuZMRqFFpHptj0nWHaipwRa3h9yuWgdmXZAg+LboGS
XWKHswrHMnSwDbxYLacfAywaZwe58an6ZssFxuZ6d4Yl79shpw3jQOKYmX8Knktx0XMSwJsZjXdZ
hGs8ta1x21dlvNMK8G+t4f1y7RHvYf+iepRmgmifgMSlwO1m9mdr+RLKO0gLOmv2y3VYoEtZfLYK
kobu9tR+Gqr/ao5vJqt5ljliip7FZXZPKu9ufInCB59miM782cjhGhDY/ilGiU/eMkDL+SZJr6Z7
NuNmQ2g0X2LsHH0kP6cmU8/GgoUvbjSm7eT75q74ghuwHwgexClS7FTkZdspK54gRDA3dXHyIyNH
STdfR4vpgS2in8kdChR2lSCalnAgbFwb5QXwWLFHlnGcx+jadAyIXXoRuaGQ6rj8TmxQr2Vlf8tF
XQR4A6rUbUKABIbkitwER0MQ1O1ygU8rX6sz5ihXJ0uwdOcdhs3ROrR2fzQgJg2letTmxbiAMT+Y
jc1jID3ApbAp3q1vIr7BGcOK0Op+oc+V8zDgupktuHZET9JLbnpmafTc3k3R92f0n+z23rzT+t4n
SbgOfJGwWtL7oobLF7PX13LfkZPmrJnuOYDksDCat8IhyDlS2JVM7Tu2h/dc5B89RGVWv7mfWr4X
kU4EZev5zlk6cLU0IbOsDDUtY4Jm4ecza5AgAhcbHQYmtjaXeUSzjPCJHfaU9dkz3/+D+yHxS5Jr
Z/N6Hk3/zifcduJYZcffqlMPnel+NwVhl3P3yBQCCmmmxVx08ih93GVtxHFAGKt6hzmqhufaEeCN
9MT3NkO5tBz5gZojO7Jumtb4II8DzFKFTmydZlX9GupZeMDCSJYglupmlKfZmvcud1CFeq9k444c
7Yc1pL+kiRMblrXa14CaJ0IMEvldud2r38R0o6v62pKXHfHkZE+H8+8fSjFeFEAJvLMTw5Nw8FIk
dbpodjGFatu4JEWvNhc2ny/X/Gag6YXJ4l8UkrRtZYjPoozvMQsnJxhCJ0Xq7GoovzQAwijcy7MD
KDCv2nLfzzZBCyW9sp7Gz1A5JB2r+Nz1TbuLu/YBH1hIIhC3fy5OkkNp3LcaRnnQA6XfEpQdYyTL
vhOIa5gW+qNVaXxucIrCoYtDecshDAy8Nk9YIBL/hs5GoLpqfQ6mAOTd6ilp5J01WFsF1IG3QRA0
Ptot4QNkY9HzcwDmblrG5UE6w9BzrfycOe09OVF4dVXDxEoxxFBkVqKc2re9BqCkufaLbkBtHne4
JsCr5RRlTXeoK1AfAz3htIK806sq9JLlksKvJsi4rUK96U+xlx2jWEeojuLIAMAYwq95TTksFuQH
AMalBOhjOHAU/QAgvmIGem0GWMGPSRHWZvPd6dur0PtD6Rdz2BvUu0WPO4S6WguI/oS1Pd31sfXR
iJvYYtdU6UR4lfnLR+NQCxti5eh/u3P/TvNLtN4LE5S9qmJmJfmNxaE0iSkjVGxe3UxdkwlJ9TSg
9jAIrSdQ3qA94JTOnTIxw9Gekvum1U9wZUCbSfO1U/BuWhqmdglmpR+zwK+c22qxHiMrexDsKTvP
Hfa5XPZ+Y5winuSCqNOhZkDmgEzKiLOysMBlWCTMVllbZJT8yYspdhp0MR08Y70vj2kNqno0dm7f
U5XQbPQrhQRAK85Cya8oG7/yjlkFyZBG+1C0w8BNM2OFqX+gu/9Klf09jHUYQTq3dHK0dU0xL5sB
Gbac2p3kg5YsA3sMZDTPtKtVL0+J7b5krjropnXElNlutd48p+RggpdFozPwQLQ7vLbnX2ipw1Zv
eGCQ6zr6Yme3PGH16QPJ+l2RfwhrBRzkR5q691jCTL6/+nWJ/K0EfYDVyXj2a4kayf+ZDEjbmXSe
NTAJG4R2A8JZdbZL7xGvFQ3u0nvW5Xgm0Pf6G+X/Pz/Vv8bf9V1dzHFddb/Z/p91Q1xTnPR/+eO/
P9Ul//1f68/8x9/555/490v6KVHe/+r/27+1/67XyIDur3/pn34zr/7Hu1uTBv7pD+HvvIL74VvO
D9/dUPR/ziT4v/2Xf2QXPM0N2QXv6M6qbdr1Mv3s//bHvzp+/dvfDJ94gd+X6h9Xan0vf/zrf6Qe
XN7T6vu/+Ik/Ug8c5+++5diCeAPbIa7AF3/7lz9SD1zj77q3GuMN1wE1b1vkEfyReiDcv+Ondk3P
9XUTyp5u/UfqgbD+zlHStXWgLb4uTN/9f0k9MIhP+HPmgfBc17d0fpHvQcUzHN7enzMPejfTtV5p
BInNG5vZFqXwhkJCHzYAaU/ybXjSjhi7KfwJi9n86UL9saT+hbnZXZ1Wfce1/EvgAi/uGY5tk2bt
82ls4y8vXsPeh7TrLwdLYb5Og6W/Kabbst45lIsI/9rAAyU8/f++LKkWf/7M9EXtUVLoHyTxZ6C9
r4O2D4eCPXETdTd2g1jo//CS3n+6yv/8Qddv4fP9Ia3i9bL8j9zxZYTwGqQi1sbl3sBG1oU80GcS
6LOX//6qwnb9Ty/nGQatT9c0dY4yhvmX69oVWkNroZUHzoXRCXPw3hUWhCSfUUDltZe0yxPitdby
32eGMFvglP1yInDRtRH/mvnFBWEWZijId6xcP6hAQ9Dp4Vi3oB1FJkNpZ3U6smBXBwSB8LTmCIUz
sdsMmfgagYLRBLbp1LnVoSJkaCutEtMhtvYIwRV80ekaaRjIygxOmUNcNq3QbIstrto6rbcb+c+2
049Jv6Zx1OYDIUMMjDh0KDXH8JMQ+VhOeRuxF54isg0qIWlt0nPRUvVseQ0ZfLP7yAQkerwMqalo
SKaHCYE/8DQA7pABNkbSGQdHvnezYuVZ7zhhUE5X87O9Jg1XQx/QdiK8ZkT4bXUXd6JOtO1TlQzH
yew/rdq/NSM4Whxav+1yuID/fYMU/TzNYCC67kIQ3Ots8qh1Qc5ulsxwA1DNFOKY+aeVntcpnE/2
GBbOx5B2AKVmdEXLiJbfG6bnNcgxaBr5psfE0cO0CapU2yEVg95W08J31lgtqz60+adRmd/WGhEy
WXwTEJi2jsmvMmOOUxBCA6Na7muj3jcTBYJEtgp+Pzlo7fyj0jhQ5CWeisXZYvo0SgK4qhQiF6fw
UIj6jRZJQFMsdAfg0ot6ThyshjGnAqmeERgmQQFtdiSSepO7y7dllc9x8wXU8X3o2gKwgIf+J6PV
R4cJr0EZulPzth40NPIAzYq8A8sZn+2m/NanOkwZ/m7X31Na6lmf7etc3zktEpycsp9+bpA2TBYI
CeSckjzENttVI9WWmSZ/pa5DQWTKkkZV4BJhvB006pbSUTksK46FZcdV8xq6zI7+qzP5jCSTrbFB
tfjmYAQNp6f2oJMByPCOORenuCz9hZiLX0L26SbR0GminafntlAKFvJHZgkFy7L78mvUMlriUjfn
2Epz/ra2WN86cAjS1lhz5uKAnKDFaVDZth5vpBVOFCzkUIHZjUM6FOalQOPROpR5Sct7drvq3jfk
g1hYJoVhnBHrwK/R/CJEVc5QQyPRttDDyjQEDhDWT5v3xIAj04ABsE0jZJgkREqWDD8wtni7+KJ9
ErrnNnr3fO+O3wUbu2ePj7gYk0nlhuyfV8f9lUyXuDHviVX8x/IFwcOhpwWMlzkMj73iPp4BR49x
RzS08B5yuToBOciSfEEsQI2PfWPZpGy5gPTWdaPm6gkX2i3Ktziwiv7NaFFed4Bha1AdTG9JNCC7
bUbLAxJFIcyo7OGbsFw6SIl+GFH3cvve0N7O8BOQkk5rMwTtfpdWytjDkoak3z/DoEedPHD5fq88
HTUK+y5ysLh5M01uQ5IJyn2WRSGi2ji01zuudhnmunu9TWi6QiPC4AFPS5jZYYTfPZhNmMe0Pb1+
4e7MMRFITf8ujf7RnLJbRGKMFFfJ1/p/lo2MokPwMwh8w74zPY8u17iz5RuDeQmac7iXM/KqzJ/3
HkFuG27nORhfolGa4WCjOCp73EEMmqAFUJkbcbFso6E8rssJa8uIcpDNLO7Trdukz4X1Iluo7LTK
mGaUzr1dk1jgcEMmgD7IunjpUauQBcY3n0TLbqnY8n9vR8DU5s7IiXPoL4O95q0XyYDugQ/lt/TL
eZEsFt99x0Y1znwjxdqvxvJemdEDmQX8a75UsZjf8ndYuI9OwnIeEg6kDm+sVxNIR7++T0V6L0fa
GrJ61sDF72QKvsmnmF9/Xi39znbrV9+cnttxfpbo5oA3X3WH5Ux8PQ2zTD0PtHNiN30cOCKzqa4u
OPFt1rzPYVr3GFm+oYB45jwFQNLd+NL6rrP52VxPkexlR11Z95MoiK4p7zlD/vIX4EO2SR91vY8F
3+iiuFydlu/EWJPKAnI8sNsyDtZAOqGVsDe6CwMeQFCKb2fIzh3iSQw9LBSFxrBxPWavPRMxOwc8
Ek9w5OCSu5AH1UUW5EQufszxRZrfKYizIM3Sp6K/jsO+XfqXOT+okf1T8/lonAaZymnzsfPl23pJ
5pZHjCnGjNY26Q55AdJ3XH5/QENjLAK6FUAFC95u+reWMU3lu82eGXzHa+JE4zma1vbepUXNExlX
ipmEMuML9yMUPhBo7l3RXXi0vyVW/EPmdL5SFws4hLLzvLI93S404MbufUVibG9aGHiKj8VwmiBb
dzWIWTW4MFyFYKnaTbGgZ0Z5EUbTFIBmzO+9Sc4HTAZd0DdRFkxud5/NKCdqXxqA3jj/JzYzf+ge
RiIRUk7lPdHm4P3VBNwxuR3Q4rQVwtMJyWaxPvlwHlzwDd6jZh7A1yaPPKNv+AojUHL1SeZmHHjT
c6Pccoc2c9nkWQ34Xvm/+rjao9YGl1KSPmSAF+s8PkKfpDXhseBfAUAFGnfsyUsrMIT9/Oy7CXpa
lFTsstq+aUo6BVD0tikc7Lm7kdPTQoKD7uZXnCf0n50WWLfyfsjWBVdu+taG6ZrZ4nsqjRGzLAcv
ku26gh4Hv4qH6ldHuFRTirssMw0egOqc87+6Z940R/2hMUfzdUowYtglZCbKmigbbqasH27oSrBK
USsSFnVm1EqWK2wTXE2iDSb7p+OylDGk8FLKfJvoqnbMNKsEu0ctl+E4OqRzTrF/XUjASJZEY48V
7yrCZZkXMdP0qcPHQd9441l8qASnxE5Ab8Damz+NC1IphFRRkBfFh1bna+LqspKSiBhJBlxZcwIC
thUM4erSIs0phlZi8o7GqT9mLfQkXyOGNkaV6kQfYi6I8ey1N47Q1DrazNWYid+kNR6j9lQlfkw2
vgcNkbv0ew/RBx6hrrEhf6gdbQmgnVNMh0iCgNSHxQOqIs/m0l6tyQGKAkITCYvcjQpyh7VkYSMC
ZY/6AaAnmFGjAcyT0idyLdxyHWDG1qCtYCx2ehi96XNxG9zjFiG0MLPD0faCuR+fvH4g+AiNH0+H
mkWkw34kuHe2eKZLMWkwnr7Y7aYbZ1RnMrKMsFeQg7xpeMpI1w5SmykYsgaAv+ubSNsEBYMNYudq
asuZrLY3Y50It2Q9MshEqWpAhcW+VHeMwHwTmAvxX5r+qmFGCtK+OSBL1w9L06++OiIYCMncEGoj
9zWHUISg4mm20gdMkeXWRXaOlkxUWyRyRmj5UbU1CIAlUY3+jVIeyj2LOtA6Ya84ZG1UH9MMEq/t
HlXtgl8m46PQSnMPzMVY1BdjChMTodFc0qw4sgFTFPQRjZge+xbtIx2naP1QFSvys+0+O27NsG6+
0pIFkYzJJwJJxKULhJGsWAek0bL1qXgZjvdRqJptbqsvdE7071BCUWjRwDUX0nfWLRdZMMl0Fm/+
94pio0hxv3C/RBe8X8yUFEARIjcQdBbxfDamxoHBXVVMis3qwJWw1pME6abGXDCQjdKz0qK7wv6K
C77szqkZXlbVxc4hyomBldaphexgNHizF7WhlaYfeT+S+FumnEBIByXOUAO8i1SDwy2VjYf4M6p6
ZjOtI3duDNBsMDqLJFX9OUUoOcRmHhacvmCltO4eB857WY5biq3j4snxrkxntgEoHnYc4bytMNd3
TL+tqf8F8IHCTeUfnIoYLpuMz5pWUAuXcq9Zg8/5IeaJjiGYZZxtewBIHH1sBvfmi23Sie+NYrU0
Aj4x6lvEalpgJYiNU0QXQZPkD42OADgbI/IVhmTvG+2wkVg+Niacu92YsR+B9vQTTK1eCcqztq2z
SPOPpJoqnm1HaIRgnwoT27AQ6Nntr4EDa+C2a96abfahx3FLCverjDFSigVhpE1p2yAj3LRoD2mQ
d6vHqj06dofeF68QYN7htXDGB7dx4TaigeIRhJ7Dk6wCM+rvJTq00TWmMHGzWy0efhGAGIV2w+yi
nrNnunvJTjOn6UiNCp6u2JkF6s3UQ/1smCMJGJQW2D41dNEcNvMspKZ0mOd1BhKWgcOGxZJ28EZy
UoBQnBKQ40ZoONVIBob3A6M4cY5Cg/fjPpgNIvFcK7t9YSGlmNwYDgpuoRiFTCs7iliyJPYRBObR
Ti+WHT2Crq5s+6HLa3JOojzZVuMpy2gP6jXuDsbCKP0WzhyuvbWXvkLHsny4C8pJQ3N2kz+KMAYU
sU3mjN1m3Fvi1fem/l0VPjSouT9SWSHNUA5ShSiBSem7bOGTfaYQLvcjHIatP61RWiuxlpZBArom
cDpZ4QTyvF2vm0+2Ka6apz6ELOatS+bgUMS32eRPx0pSbRfOtC8b9eHZts+myH1mAIcLp6ji7E6W
9pary3Lvp7DG+LV1Rewf+6nkRIdrkekaBn/R9WfVr7dbJqeDA+wZKJWHkGrx19MmyxPCVKBiuZtc
W0PUtq60AsydYetADMyQ195NeF830gCzPbFbYoi3KSg164TB+rho1PpJy6hpTd6s4y0diAMZODbk
YXoPHf2GKg+1EWWQlpEEXukLKcs5OZTNpcdCDGV43ptED7h49bYkZYC0SnaNUvoW/czPimBMJPv5
aSyLD3C7bxP0UPqm+nISVDWbxm7fodVxLlDGKTfEqdWj82CilvHUnqmNS4+kvNeX9hue5VHwCCaI
Ca5Ckukz+z/rl34hntrqp47OiWxP4wh7+b5OtfcmxldBnY04RmfKOiOGGQ2eaZQ5m87xH/oEeN7V
qB30KFJ+YVXEDNugLjIrA/xgCqswd9ttPSgfrOrDYHOSjfo6YUKWf2RWDDmrEgT6CJSUvMxjJegc
5st8iNCdeJ7YOoNlkIvtoRchNt5+0Zi47BfHTnaRUd6aiEMPKTmmCfHSYVmhW4aRVA/pshPN8F12
zcNYJo/EIL1UWUw6UAHzxEsq2AoFm6qrkSBpa8SgCXkkXvi16W1zW1ROvUNSa9KPAm2B7Zks6kDm
3nLTLBZMXd4BV/espHXfpeJiwe0MJPbZfdYQQArn+ihIbC8LxzsInC7Aj5ZDHWcXDbwXiToknxSL
dccogXcZzzigcJ/LWRN7wQkFNy3M2qJ9hnvcBArHcaQy2F24kbdxU945nWBnppsUzg3Hu34k4Geg
sEc6ySbItBwU4HjXW0rSHWITH3TnBcFYv85VglJCfnTF4NxYnn5M7zTdGw9zAn6xzIZfTrJOTPcu
IvWgarhcZhdTI7m41FHGYMkEWcfhiPCu1oCIFwH8G6JtUebVwalroN2e+9zMhJiu57uc1Khwbl9N
OhgB495gBQo45GlDcZn9QCR8gra5HVxux2QuknORUf7MQjvVuvlQIPFyq17finnJgrGcb3M8c2wo
4F4thDMQDXGy22ILbKQKpq5DK4xfyU6iFMKZ6LZWssLHFUPIXilObUmLPmHpDjP+xd1s1OqgoTXz
Lf5UQ6Z6HTL3PLQTMkxNVnshlvqmzhVWmgV5oE6MwGhnD26slUc8JPdWa1k3FUVQtG71pFmd9Aiz
i8o67rmMitWNDJxSdH6tOC6DVovtg6Ur/EALCvtOPk1dczXdxN1akQQFOc83ROyRMYeShNvZv0zE
nB+HqTiOpnktUOvfqMXE09BO+6bk6bpO/OSY0HBqb9hwONivz2qH5MVg4piWJZyafJ8Htr3O6+eI
uXjuYquclva1Xsp9CR2BG4GdXS0c4Q05jIHpeFRybnTnWzViSlI+SeFddo1ZnCUjMlgE81VN0ysy
MaRUpu7hyk5Oja9RLDOmO7bT730xex7XN+8bdIqJPN52Ei3kFBGtPpplEUpBq7WF9lsvVmgq9MOO
/ALs9rPIWWddrshlz3kqoL4MEWUSiIvs0egoK8hO3TXQBeJ8FgQREcRbuRnzL/ZeA3fYrqv8F8/u
Vmon17TKu468pHxXeogiYRsWs7xx7PI+0egadj5PzAlVTNDn24xO2wokI7rB5faBlWvMyI/g6qIe
0jV4stm8m5G2EzjB+uoHK0X97uGoJRwnnFg5pInD4O0+nUjQrrPNFz+mf0ugTIcoZ5vLmKPRTwf/
8hk7TzFjTpDyWIOjOfUTzcdqybhXjOJX5ThjkP92UtmU5dHQ92FnsOZZ3OqGju+XPbQ0BQveGYr1
S2Fp1zGTO0epc0VWZ7AokwiDRvuosE2hH9+aevPuS5wtEw7pA48i4xS/OXhPlwZZdsEGHHeIr5M6
8YlrjVHOw13DtskRCFvZPCf4VspD3bHm+ChUWcN0n1rVGQLuhBvZsFGO51+VYn9Hn57tq+d6UWHp
NojVbB3eh9vWQauo2HLoPAprbWChCA86tzzj7aU9Z7P+PIS9tttam8zETuJWo7dNwUgGvZ4k4RJh
fXdlCd3doRPk4xDX23iiS4sgZ/3Neo+Cypv7ULVcXhN//6RwZM7lfTq/A8YFKpQ1F4LONIpyn92k
wI/rgyypEM92i7FBPeCjiFmbgEivNvXUXifTwxs54YMrp/p56oHBxsThIurkKWEMa22N1FAaznXS
aED3+rFACA1Y4kn7sqPoZlkATEONZjCe2PftTF5aY03rl7azx2TXNg20gfa9tY+zxN6ftBzJOzv6
QDa/izLvluIKQ7IMF5+RLJ4LdC2O92op68Ypug2E+wUFh4ENnjZ22+3Kjvt94lN4tXzPJRqyzGc7
pTcKdT6s5fjlm7SUU6O4dXJ0l3lM4Z51c1g/KOdsObNGi19pYW+XlIhr2nIvo13jdGfcjwi8B+NJ
A99pAivajushI9Gwr9okPq5xeBKuQVsTPKTnpKaBXxVt+46ghaHNoN1Tob43ZoYfYn7NYu/MnOC+
M9jsJu3UpC7Ma1O+q3wGx9rUByflo6FXe6cx+Joq62nRxNOUFzCSpovGzHGTW0jw44Y5Piv+HZfg
o9Cqn0LyD3INql1HINJs47PR/CZ0tOahaBLk4Dws88XWwlkZ0JaMH30LDrpJ/TPCPEp5q/60NLSc
sDcInIBlFcwvGPTf2tnjsggzZKrJKTEnMdSt2ckR2AQtVm67kugQ1n2BEfgJWjEi5PmgR0hvRZt1
nGMmdGUk0P1vws5juXE167Kv0tFzRMObKQmCIGhEK0qaIGRhCO+Bp/8Xsro7qrIybg5uhm4aiSQ+
e87ea3cWuF+utQn9ITslHhcC9RmYiHVR/OaXt5R7IqAIH5PKUOMDrpC5NhptFvhT+rJrZGyym5Ep
ubRIpluLYgWa1UQFUcRxf8q70jWM4U2OfZuLNpwsRAIxWffLQh+OXCQJedfczE+pNcn6nsTvaT/W
xn3S9BdoNJEtY2JahiGWdzU7IKvs2KMrBSoBN3cxaDl0Fsks96YCpbdICudLXoKxQcIZwfiPnVCI
PpC0DYdaY9mPSGRapEHMa+Duh2oGyLJhFORS5RepU8yT9qCiN8L0gSE8FhtZRrCj+4116tO1mH73
nfWRmcpRkJnmGhmyQ8dq0cxsBPMqVAM/L0YDlFgjreSAsEUORqDnRcTVfcSoV+KRmvJ8sYVjpfng
x4mtOCQKzm4jPZkwpOw2ZoEkWsIzHzq3/ZZjiSEZVwwK56psKaB2pBqOhffrwFKWlIgANiVbTTjV
WQxvtMQjivZp19NxOOlgIxTxOe1Jc60rxCbaEN3jtgw8QZrlb6OCGVYMtzm9uoVY6Tet7FU3UY+U
BaJ1hap7SwLxY1bYlmWBISl9nFFllwcEmZu8Sar1VAfxWpXWsTkJe/IJr+E4fNUCuFqBov+Wwx6g
NWCQwpDCZRZowfjc5tthwpdb52y6AQ9C9klqnj8z08jJ7O6qa6XdiOEONgqGTFe4l2D7pYZSQWUi
pKR+Vc7n1F97YSDwDWL5jAKA3WDQD4HGlo1e9KDAtV+gARRWiYazxvRtADWmLRTGVZtN+tUQQhwm
oTXywRFPA21EkYf3a6FHsYC1osfMqhUQl8Lo49fQhbvOFV/EL0t65nwCDSn79cJPIqkchBRrJ6bm
UZQgC6aP7hBNgVOmdUM70G8XetG9qYNxIC2CgsI8z7mv/CgVz12OP6oIv09SFj9tEK5Mn29r1WiQ
4yJXbH8MwQ8xGnBhX635NRKCFdEJm9DEUroo8/lERB2xhISHci6nJ4a3NG8siK60exFuuEOU8y0L
drMwLmo7VianlUxknpIme3JsvVtouryIYKQiMUdcEpwAYgMVlii180IUw4ZRqXcQdHBq1YtCYdEj
9J0CXbJi+cGImCB/ojocYtZaWYjSGBoozihWcmUXfmLwDJ40Rq2dZQCVDIM5qKQT5xNepMx9Q556
wW2EDAo31yfuXpwcRWFlDuJPJBUSNiGUyp3hSY3+BfXXIu8LajOqAHSdRjMcfn3V1p1kM1AlGvpD
5Fg+aN2WXLRlwlEgIsYaKG/Xu0iRSP/gdLwsYNwjLytuWvMArPxwyWSXBeZs3KQYXcOasLyB+KfR
ZLUOpLsc+Rj5q8STOgg0cUiZQiaE9qkQFeyjfUdSLDiBMA649bA/otsdjgClDQoWsJcaMflOVHaZ
Qa/wEnF8hK2VvJSxsq5Ea60k6mv+CIfThIfE8aNjSGXGCab4KxMN2qTY6RHaKLaKZUfr0BzKvPxl
kb6NYKwoZSecGo09ZK1paq2FoJNcbVlwfMqpw/UdlffsQaSIyWUKelxU12A/4peRV86cbAn2qrjb
FYFlRw8urWzauxwyAHV9kg7asojWRq5/9jTgNTlhzhYkLWpm4GTId1+NvDz284Y2aU9KUYlseHGw
CJW4I/i5QmAWjT9YW7aYeQF2wT7vuEcstKh+zbJyTen/yy+iPekAEkQ+kdIbIbao4elrRMHE7TDw
70EjCG8GSW0Kbut4uuZlRwaPUX8jtRts8FimSr23aIwKyTOlFjXuOCDTWrXVONKdxtDe5EiePPgW
EBNQ0s0MiScJGkyRhTSRwJ5vyuIB7KSU15mMKQH3jpMrNLAkv3sX4AJfh5ZSrIXymLrWLSMKa9NH
8lLmxLqEVaAsRYv+Z6SInl/j9KMwdjAIRnU1JcCJiL+RKvjQkdyrhiuSYDLy6W4y17OiQ6Qo+OGV
LFTw2HoHWiUb1Y3Pf3kF2BlIia+LAbW12PIwl+9JLIHMkkrvSdNSwUsSad0zGu2EweuALSDBxuiq
dQoGnlS/x055jD8yDRG77cbJk6ktrdVH9pKFNDuJNaY4RJffAQXf+Tq4rtLaACjy17rWcDoiQwen
N4Nvmmr6RHlCx7ajvSu0ImoTUs6Jr0E7gV8W8hP3xqy/FOKY27rGFsrBxloiX9+YxlSeDXUFlFxf
t7l17GUKnYA2uIQTfpARV+I0cff0UHvJK6bUXFJxXWGZpZjCfSggOdaREogcRgDaILbC2vv1S84u
7ilSFsorlAb//0tZZIBJtdqI1IdV3Smz+vCvf0r/kD/69XchgE7Ky6/vEInX2EeUiFiBm0WUETkI
/b/iOVKP59vGaRNhx/dvBJ9omynbX3ESV08JaR002WB1cbNJlzj9LBQok3WymAFLpQBrM4SF5UqW
8xAgSw1x8GSFlfB+1qe8wk1j+YfRYLBk8gdI3u/HaQwEaRM1iE6LcZa299sHyIAj7yHyxAI0dqyt
DDMiSlHsrCdRxkRgmcGK4IrolBE8tUpauIgVNB6NdSwVVQNhGxAeSDbVRWJDn0zh4vcL5QHDD5fZ
JtOa3ImL4vUBZIZKQv8ap4SjYjfYi3rYrXtTTVEHIJVOLGUfVGrjjAnPUImm21CgkqWvj4u7jR7b
NB3WVsQnkhYpl5dU6/ZlDjYMLLxb5Nz1ZI5MaZw5kaVsq8gHmhc9zmmaVw7pireBWB9CmVNvQvfF
2jzwBNP23uT+Tn8UlxFbygqY01GvoOH0xP2s/LraUpPK0Jt18KiSTsNUL7DESA91o6D7I6oLblIo
EcVCutbDyH8oLXJI15K7lUO2igynJ0Gex+tVQUultFzkEibUdJ7pKvI8Sxmi85x91fWGsQipHK6k
gLwEuvibcgb39HLuNHPCUNaDdiHCAys40Al9ZBe2kIIRjGA6hqHUuHw5QQV1c1BEGYX1ZFVzGc1a
17TVqD5o7Q2VDlTYaXTCSC42FACjp1C0XOBvDTdSDx7Q95iZjzuCCgzBkteF4P6yGu1HFNJtLrNx
WCI957V0+Ah1S24dzOmk6uGOKkl83ZIMT+ureMBj8XUS6QTm/6MovqZQMZwiNM9F0VOZKOjiliOt
6XiWIXWhFm/VAVp6WuneKIOQiur+R46RtucpnmJ6d8aU/8SK9qz142cblsiKInWnGdqW3ptNYYhi
JGHhc2XpjiwvXAXYJBjE2kEFcssJOqncJpzUi340hag9Yffk2h1QsISmgFiZ4ME6B6+hS72xyUhc
FghLWSV0t7wKPSpTpSNRCD7PWjMSimZcyF2Q7+Y2ply0CWvB8rrOtzalQqRpr/E2GP7pJrB0ZZvD
muUOYsk7vfWnNeYNZR/7BQl6SofE2afDHofkZav+AT2UvKrkWDwako/Xk/QUF3SFgcKF3JMmr4Oz
RB3S1iStO1OBhXokaMJZ6U0bz+ycB4iZpFFprVdCE11LVVCXQlWKVzIGx2UA++qGZKci6C7nAByC
4QHAP2wknwsVTPqICCy/eu65xizT+FEBzwOkoGlR8RxAu10OYps9NyVNpGLQk2fJNLHQ9vSFRaD9
S8qX8XM9f1MZ4O0ztVBEc9IjeCaKBS7K7KAYMkQESWyZNxamOf+1MG7Iq/Kl1KnV0X8QXTDmMhVu
5FFmhSLx1//C8ZUPhBSLqyF6aRNdB7FBb53ITlqLpXAMY03bROAxDyQIdYemgaPRZ4WywwaEJ5/f
b8q+WRUWzgI5MbR9LTXbKjZcqdXN5+Zh3poeXWQ2fSQD8WXkRlETAf2xSs2AEMqG0NkQFKkakKOn
D/g99Cwe5kSSalW3KbX1jgchDLlko3X7pF9J4hsmCMrUugp0hN5oJUrjXuZcQmHkoaweTfqO5Wcn
ilJ+JFyzX0/Foe8VOAXlwzhOvGIh1nckHnpWXCbnVGM5pgOcUnslpyTtSGDhbuv6j4ow9B4zvlTT
EVQLlBJqps2CHexMeVhRABdWYFJ0dAFGh9+zo3vS+6aHaEexs6o9N0G8baocMEbd063RHscqity2
6mNvmDVfPrFLi66jnzwoyc7PzR4oh+eXhr6isM/JjuMUm0Dzlok5EUexWq/SsfrC5EjB7XGQ51U7
SIrZ3dDidSK7SigwDkf+fK+lSzLbxDUWdxaRrKt3JaiFpQ5c7Czr6ylAiIUQjGhfWabKEyoWGb2Y
MpS85sCedABCCOvbKZqu72MOm1yaLMdUxnYrqT2BJpSAn4wcnkHabeuqgjPkm7lTAFHdsCAMLsNP
44U9Cd1QImKdnL6LKJ4bI+iusUYKYkyc0pJQc1td505PyBOIawnPTsfNIaaxqMa3GpLCMSB6caFQ
FGPZntYKCboeVyE5iJ6nqZvOAWWEnVGibckU0d/XYR8uFZL3Wti9HpI4kn0UKMhhwlISVEuijwx7
HKgJ8CanTRI209GYJLjQBMeK0gMKhO7AUVF3SdRxzgNK66mdHi1a4LuLRBzXWF3ne5n8RFcQoaqi
3IUYGlFS3QDmGoys8UkvaJYPGuhjYWLFDWuwzDWrlpsQKkOWELXatop3ol9TFIhxpg9W/4TQApQj
t5DZwc7eD1dOB2Upjt09H+iPjCKUt6jN4PINar8lsUFZy8ZTo7ZAuEMaNm0hp54QdhCHQzCoyMs2
5tj1eFHycsfJ7BBMfkf6GhQuWX4sFfDdV651Emoj7PKDNXjNoFbU7rt6XRBPSTu2dbiZEHttkGzT
jyjx8uBVEC1k75SM12NbHiEdszVUkuqyh77IMtegUDHn4o9bGdXBkgURTnISO1lpkk7zAKll+Yir
wNp6YA/YPIvqVCvcgDsOBHba9tRQM+Iop2GgF+uLO042I4Ox2xlG4/RDUpHcqD/9ujjySS6qVBcA
DUyugcOLcgEKgk7DAxXAa9QrGfyAlqxa3o+TyMZeM5DjJlmnrx4i9+hSlFGGC8FhSuVih6VvWgnK
SDomxjdUHhZVQsR4y35OvOzi+FkJfIJ6pmyji7K+tfRmN8Za46pxfNTykSpJEugYi9V2Y0Q9d6GG
2D68960EUYD+IJwQCqHz7/36pZu/8icLWZpWjRSrgW/YqW4obqXXbqAZ4hYZmwnupood1S/TjTKM
4jaa/+DXV3JGmz+ztLki3vi2uTcrRz11zRrYCWZjlAq6F+Fsonl96l565O5XvF+byJaO2Yv51n1a
O4l2YXjH8ydQ+F1xrFKfuS6op5KBoK76kznu/XdCi5v+VJc4oFi9F3NZBXOh6hAHLL0GnVOsY1d0
k3W20j/5jaf8ovNPkdFL3DfyRfosn6L6ML0a8YKJgchOO2bYoyhf34xd5Ex74KSC+1xhAY8pci+m
pxQb1pUWofhhbORDrCyVy+NDNxw1tyf4D+sBC5udfRVXULhWuTcKWMq2fgqe1dSty4+u2LMgQHhR
2EdoZWJcq1djslBkuw0czJntHmU0QT+UrRlmFoB4GJ/E8sU7MpSQwsjn8gNrYktQ4940roLwyVtH
nOcoN5ivSHuoMfVf5QZhCXTC8B0m2HAgthuvcuEV6/JxTS+culXg+NJKRK7I2nHCQ9Jusuf4WXhD
SkApCdvDKl+32kp5Vj8SeSuLRE0sp/C72Ss3cr0Yqi7edtVwA5qJi25b7tC3JeUifuve026hnELb
PPLmxqX6Oaz7ezF43Ut4bZ8lp1KWSG33QI2BwI0XdjUkRGtunNIKuUh3UI0FUZYJKoxFdhNzGzWJ
cI0FwGCLoVt15P41h+kJbny8swgvQkOJIwG2kraEHFp70wXyLK1xkiJZwlZ0t7aQbng2owcL61l6
0q5gplT91AIURuG7Vz0QNl3rDfQhLuLJuMIgkBk4wkZkXJf2S+vhDZioDYPg2qVbc0/hmIvkNd4k
wzwCAm4coxvcadhB9viu9uWrcBo8cKvKOt1MK3V7Qzi5IuKPN3Mnex1BDdXkz5oj73tlU/s7QH6g
3L/QYOvajydQDc0bdog7C3CqbPJiJUXrXl2jxGjYVA/WJkR8XS+NzZjiEd0QawjgiZvs4BkUmZmq
dnstnezAPRwtwbgURC98TmZdNYHPmG/p8Nj1Tl7EXnAZbsARD9o62hi3Kjtq0UYHoxjYd+kkH/0N
Z1Ogytm9gWH5XW1TmCQLMlvm2qoTwG5FCfqKXf2l2vqUAe+to9rCGSptho5t0bhh6KAmCQ/De+JV
e+NYrN+HcFnvlHWBYXxR2qY93B9vGEIuxgmNS/4CEItadEDChBMFq9BcNj/xD8g2xBN1uUCEeBCV
Y+OSjBou+jeWMuWDPt8sqEcBvqb6nSDLOyh8MCg13exifYDQKd/ym7CkZVKs1WuzxalbQm34qN/E
x4pGq7UCk7QR2yUqUGsJ/eel3JgXCV/9J1lhdrVun9LL7OhBijstRPdxSXpXuFIrihseKeUg8ao6
0Nlf4nefNtXKWGunCVbjvUhs88I9cfqRcAsnbroTL8rJOoXxhjKYvwHeJRz4hLisx94D9PuHoNrN
muNGtqJNpHuhlz/pL71jvPm7ahusM7f4qZ3QX8YfhH2MLSlNW4PuCd98UaiLFu5X7tKn27bGOTkl
1LqcTlgkN+r2L6KyfDzhe9c4NOG0caHEIEZGWtf/BOIeSkncsiUujC90nMBRTfPQI61RlnAAqyue
hZK9hkFDMh0ULwtpnq1x9oT/omz45BfFc/guGHiNlvUnN9ZhBb4ddSLNWIiQq9qVjiHq43UM3n3b
7qKKh81gyjCoszXN2oeF+VScRMCK+JLZsqKt0K8NbYkAGnmdvqo9/6YSHkHcXnVGEDlMR+ECGmI8
xzf03AKlYFjC+NxX0n50Md6pLj3TZsmq+xkczH0R251NZN1OuAxHazc94Td+cGLYW7tA2/vfmMbj
neBwS8SHoVzZESXObi/a1Tgar8GFLeHV2Chfwm7GcS5iLvUUDPCsAtF3q+fKQwwUoRRdgg9aYWZY
hq/6T7BFJo6TnZLnKwg/kOh0JDp6pK50wPUbrWnkWl4doFNYIgAWFduyVualSu3qR8SM7cVvIo/0
LG2kp7J9j3fpHeg2VTswJIQjNktubchkcpv/yZunhKVs9N2S9VAk92NTgxLZpKMT/1jNM2Qb09Z6
tkwV9/mSRq+AJx+kBssh6lq7fU03deHSUkJTQQqtuBH2tGBRWY+2gliGBog7ncJsDQo4WwV20y/D
lYE0+6SMC9lpnq29JK4LwPy2ZizK9bDT1xbTRHoSXh4rIiVpqx6j72Af57b5JXYbnTX1OEqgpR1Y
O+kanTCHIPUzc5stPU7SbKPyBmMEELecLYctMt9wlR+yV+uFM7q0K4WFQZ4EU+idOj9yXP9LOzz6
hXx8qCTnTehZFs2HJaLTQ2C8r3yWBVs46ZegO+nwIbeJXa/rZYABaF3ug0X3kd3l6/iS0kb5oPQT
euY2O6Tqqn4Nn4txVX8y5STo+lvlQzjz6TrYriF407fuiXdHprqMaju6PkLXsk5kwOD0lmmjAU0g
rZ7vB4/9Lkaebq4GME47adG50npCpPHSuA3KXXNRwCD5AizwGOx6qYtbX7SNfffTiC4wYFmmFrTO
nmsEg8vuBsmRT5oEQS5jT+Y2Uug3EaB5TrZJtoX2y91/Ue5CV/1QrVP7hDCRuKDl6NSfwOLIF4yc
9hxrrtA79Q3aAv5FwAtIVFM+vC0GxXFFsnxQuP2T1u70cI0bQ94ZP+SR1tFCA5O3pyevnVq2e+Ey
ct6IltpzdeqRyX9kaC5XAk6Po+AESGpQ1hook4FYrZiY2RraoQuDuZqeGGH1MS02EqnXIqgbumuL
dps0tokVKfPkM3/fgD+G26Bbjeeh2xoPZ9ZWgjXHMwnZK3SUzDE1jzt7pJ84KcT5TVf35EwAnOEi
KbR7DmzFd3VurEsTuz7H0Lc43UgnFijkT3J0oyiYnUHYPGV4Kr2eeL9Le3+U6weNF401CuOQbWwA
aDnFp2gsQzb9Z+2J/IZqdLgVowzQyUw+lA+P4hzHOVRI0SF4N99kIkEXyXd86t7Idw9dIHxv+a7c
hF67bV7VM7mHIx1hNKUXJQ8XLbYpMJWTS54K7FLDtd4aYndRFKXbXFmO2VNm2FgAQ6BTT8F0gVX8
VoQ4NxZc/SKTo/l3oBEts8h+8Hal6jfesvEF7yI2LDhLqOQQDs6Cb1z0jvFUkZXsUSa9ZvDptvWF
bqd/F4AW7qeffKdf8pfYXPqueQ04fnnZMx7UJcmioOaSfQE0m4eFdURflkxWnhKD7VRKywoFyjK5
cY5rsvcgXOSURvcDdb07rxNzKOYBti/vga6btN4zHTe/uGvdSTimF5wyA5RSphm3DqSiH4g9p282
thJjxDbgKLEw/a14R7dyqbl1eCCxQST7B9OtEUxTV5yW2knbo6OPnwGhc0b9YOALXpd4nFsx/JDA
vszeotKuvttdbUtMGbYnVHUI8p+JYxA83+XcYqcnGA6VrTm5R3rSJtqbuwIvmMkpeGnsQ7jWq4Bg
h0UCytsj4B5VYyMuios+wahxZr/tAwX7qrKuPtYYRpvmaQcDhsSWujp1CtX1cfCBr2FGyMviQvs3
eJNYsDhRxTbGkmz7MNfJsy+BOv96Fd6K4U3MTx3xyi9UnQNh4zucoKI1EgWE1BzPYDQNark2zzD0
/IBjfYNvn7MP2T9fPAx21QfHeC40G3kh7NPrcAOx2b1Zhl15cO2osn+BQNauGFroTkqqPR0rWn5O
eRddHqN/9pEU9ex325CDnwzIgggSN7wxQXOU447qpacA6qZjsn56ySbZ5e8dnJ9tcg0OvyhanJVg
48TfFALO6gf9GS6iHFjNFTYZa4diGew2YnEvOmZnXrZ0FN/EE3z1FfZMjG8Rd4RXvD4dimTk7Nvc
5uEK2+SN2h0XheS79rcISOYu+zX4YjVOBQ9FVXMw7xh2P+Kfyo1p6W2IL/v0dyZmTTJI8TmAc99b
Z7yM1PWKXU/s+lKz61X4BaqE6zaYWPIJmUeVF0PGWTBe2hdKBezX7Qulj6ZcVhhbbNkOntSz8Jo6
4icRigX5P0zVI/QMTFIk2eybd5KD1c8KRCiWcLuZ4FfZ/QZWnbLyP/1tfQ+qbYyYdyPvBNvwiEgr
Q7vsFq25EZ3y1QJmMzBD+bB/kNAL2sLy8IEYaCVI03IImjtVp+aGmBOQjp3jf0T4yVxFEeqMu/Cd
U3UMl2ctJbYe2cnHSIEvWHx3RNayK6gr9Nns8s29PYXKLvnSXhid5+idODnXgmcf2dbWOEj4C7/o
LSC6sKbnkALmylCQwi/UN2EnuuTJgd8kQsFm9de3tE7scM+wGupVvKm9EAv8UbrMi80sEuMOZ2yk
YzFfYk06DGvqecFhvEkvL6VEW96m7EPTFs85GyMQYLTsy8FRDwwcHlJ4krfhN/ZXKF35IvqJr90n
m4BwkZzsNbuO6ZqAHP1Enu3GuLBGMSmML7puO2U3eqChjNcH6IZkOV34ZsMrkQjttFFhgiqc0pbh
hhOx/41ynOs62tv4G4ZYyslIRTm5CPfYq8Qzq3wAFmZBLRIPzDU/5O/I0a3dXN8U6Pqs/HNwgX9M
BN09+WYMdy8coUcPPSahCk8sR7BHBCxnC9pd9b2+a6/1neUxPItbjATH0unv3F3VfbaD0LLdPE7i
ynipmG2ksFS5w+LJYqm9cra+dW+9SzfmXtwQqAn2iI7U6zhKO+MLF3aAQPWuQCdZ2rUj0vKj2fds
eYymDwBhAmWZ5QNRWGb3V/MF3L1ldwf/sx/uce0I6VoTIe1zt1yg6neNw2OODqIosmIFLIGKSgvx
dZ5Aw6Hst8WP72hkAaoOPLehdcTSDdb8xXytbcdD8cQqiObQ8kZebLWuzpo3rPkExJ0CsJC7Ch7j
cEHODCWJAdAOdSE2Sppbh/n4jJfwg4CxQ7gaVuJXacK4XrGA3wUW8lm4sChcY1+81y/YKSDPDdJJ
IO9mGUDQYSq16tpABN1bie+RrON7v756DDpBzo9ihmeJ5M1WTGnE+xia3oKHz8NTSOyi0BABfMUr
G4qPbfTr9x+IsEi+KRkq1mNbE2Oxiiv2cTxPvh3FGKaUKSE+QakdsMS8bx1YKxG8GV8G5sPDcUjH
L8ZdEnH2QqWMQrRvjw/yugCR8XrCosPqPDIZ+vmXGNnNsqWzgcd7hn8a9U6VBo5LQ/5/fxnMat+q
hb5+6GHiDT25w43KgTKpktKzvq3vvLa6nSW08HWQc1GERZ+wSguBm8qvX/SJ3BIhWNNcoIiJwJio
lYrIPWjKd0SWlRsWHMzRPWJBpPCs4j1FyUGJdpy+RC2GjH4MqFj0RWAiGpCwPleHXpW/5IdYE2rA
ZU43Tz7v14tK2n9l2tp5yZ3LF7h/W7i7y2D8Vgp/7ze+zBGWBHsSHmJdrpkqIv5jHkSryi56ZZhq
/cT2OJyMuiWEB6sFlRkaZ37xrNb3UUW9On8dmQMEoqj+EuL4aiXFpRrqcyNMhE+SC5cPyXuvF5RQ
x/tYCMq6UYHzdrojjcbxMQakKcoHhYun1flngF0X6MvTwpBhv+ojN5ZKceXEP/k0d1Z9Yz4XM3j5
EaAG8ofp1k8yZE9wg2Wu+tSJii9TmOnuXWtX4vBpyuTbWD5h2/DtfaXa1dlQb1pcVqwzSbIBuMyi
Nbi9OIaHSsB0ghmDfNiyXXdiEC0jde5i1sbeTKxh22UcMq2OYiA4I9pAMJAsS/4cKRqvTBnKaoQ4
ww4kH//ofWq1H7VH+Cj4zLpHmzjaDNFuxdbDwH6IITPtBMlc/u//9X/+H0ToT+QaEED/ic0xES8Z
mm6puDP5ob8BXUB/ylknmJXbq/AhcgtMQcd+IfvRpk6bBYzDdaXGYNgJdSmq8fbPP/6/+S7zT7ck
RTR1OkTqb3wXY9CGRsuNyhUf/Y8/qLZYB5QOYqoYwixQ8iudapeIV/qff64Edui/3rYkK4ZlajS3
VHl+Yf/GsRFrvRjkQarotKRwtHGKVWQFGf1x1PHCTyJq+rTaY8Pb64SNQGlGbBvnyka1eu8vL2V+
j/+iVM1YJg0QtYyuy5AVlZw1XtFvT4BEWjLSFF6KL4JFiEsBLIQAF85EFfkEYLWgPzkDYRi+A92z
7qb55bS0OAl3wfiX4WD84bXIElpUxVQ12fr9tWiRL8lCTsBJVpLpksVs8DNWIBmL9xAvmg+//i9P
QvnTAJSxeBhYTERd1X97Eg86dlNRCJWrZ5T7jD69GYqGTpKTVjs1iDf5+A2peSPyAGBMtgbKqJYD
R3vkALhMEk9JoLkqFNFErLSE5HDWVzX+kf9wsN3iuKqqZxMNSDGiTG1SHm/R0gIvIUdwIUIctorM
5vTPD/VPz1RWFAOLrDlTr34b12OgFuxKQe2aKRuhDh5moZf9XybPr0H6+8hRZOaOJsLfMgz5Pwfx
gNN5bCy5crtKu8KmOXWpse0Nit8NM6agBGv02WkqIIQHFl/05maItT3+jwH7Ooi2kBGV1MWx3/mq
uePZrwsTEHwzM0vgUZbVfhoBaBR6uQZ1fBTb8Cev0sr55w9L/i96FjNAkXUN0K0pWZI6D5F/m4yW
pg5SICtcByyOpoGRQyvQ0TjRahlTnulURambGspmgPZEnsG6Mp2sSp4DqUfg+IAwog/fgSV/m4/q
Vs/MBSD2wDD64OinZvWXOfLHtUNRadzNzDFZ//Xn//ZyldrScyPi5TKylq0E1QbD1XKasVNS2t0e
tNRnT//boG1jhdplgACOmgz0frH522v50+xRWLhFFUU9wtDfhkCAsEQSzLFyH4TXcOUnPGemjYwh
NaFSLteBxnxqOlrsAW2MPky//vnZ/XH6KpYGdBTOm85A/O3Z4Tf51xgcEBTZlSRTZO4iRKLjzWzj
eCEr+aKeZx6+rAdAkPnhdPIlNqkrzTiZAZscNvbh25+BKBNi/2UTS9+N8aDgGuyLpIDdk3DLthrs
/eOVCPEPOBFbbJQUTOPOmylLzYyh+uc3Jv35kzV1g91YJiz793UJDSoDSKxckma1lhK7ruAKRLXm
DKBmmhgt8SRZm4TCeQz55Z9/+p/2RUbYTDwTAe4pv+0J6uCrZIKyJ4wzp0egNNFPdFO7Pl5LgXGL
tYwCSd/85T3/adVSRYhJKnwfSHa/4eQeA0EwY9KT/jfwLBHcvOlm/vbP7+xvP+O3d0benIxPlAGL
yG8/6dVaNdO/LL5/HJNMBkkhmlulyf37mLRiWC1yw6QoJUfpaQGMrCLWwACDa38afmGCVJLKy3aP
X+aEqYlmPPrhJNklfrmNqm4PSh6utyzZ/QhFk3SOkapU+BYVgdPUKIDJZR1hgY23sGBvHmdgVGCc
i8j/mIFjJqFXf3k40jyV/3O1V0RRMxWTtcdCsv/bnqJqRasQa8blDXH6omEbX6gJYcqIoJZxyjQz
6uSGu5uWA7gb4gnpmhQcfQsSP/75GVp/eiWGaXFY1WTJ+H3RKXVDNMdCKd0y+xECmu2hTP3aaCT6
uONpqBp/qwCsCJXtP//c/z6doJo0EdYZpDGSdz1/Qv+28FqB1EzVIyndaQptQ2ZOwmfHBFp0+NFY
dIF+/2V9nUf8b58578/UDIzzmqL+fjq26igil9DEHaaa8CNQZnOUfSmq+Pmf39kff44qixIPmNVc
nd/5v70znTucYlVG7prUbiaC9cCiLqPS/8tZ01T+9H7+7ef8tqgJSqL7CEdyFyRFI1iqjeabW76+
EAZkAVKu0lc8E2axyeuYANuxeFXjjVHGV94+tYau7RzBmjVXSkp8jb6SlFB0Yk5CiylMecXZaPJn
kA96FGylCuCmDagZqdaA/b4QszX8UGE1aCKKXug+rWUiqvCDS5DiA5N9rvmxstHKOnCmzsnTMN31
5DospM4Aoh2oCODzZhXm0+f/kHZeu5Fj6ZZ+lUbds4eem8DpcxHeyIUUcnlDhFIqer9pn34+qvr0
VEYGpBkMUJVIpaRgBM02/7/Wt/CZK9uODSWeyQ55JL38ovnZChV5QRyQ2FPiFwMocuqcBdtTWm1+
L9GriVfNQSkB9rHA3NTJRb5FhqQd8THuhB+8dqmtIlyFrmP15sEvgj9VmHiLmJSbmWMJapijRh6T
Zb0QkxuNd2yayzWAc3ZONMBbG7sN6SMI5frgKRzHox/+ha/9hV77j19Qo79PTCwoHYvBQEUZRhTF
r/dKkoyKwTYt30QpQAA96B7aJDsYnf4gKveNakQ7U4f4gJ3n2U2ju9qFeK5aHVb/qzy0dkNmPmBe
f7G0cqkFxeOoJD8020iYqWU1yxN9PQ4BhZ3SXoSq/1S1dsbF9Zo5psR176nvVY2/2okP2NroUpnB
U05e7kwBCGq4b0nXPVjSvRll86DHlFxbb2VGGQ2R1L2pymBpYiOUpFcDyAnnRt8sgg4vZ3RIdfMK
L8lBl+0Dljm/eo+GbGsY2vvga2tPcW7gwUC6r/RTk2nroqf1GHLaPY8uVhgmlJqW5LYgrsCzMJ/e
p2528aJ2mofA1t4/f6+1r+q8PqC+XdQklys6cj6ZuLve8DYWbcGmUk911G68njFNM18MPdvis9gR
m3g9Bvqdb5m3fgwbIqgelTG/xu0CcycIHoMufq2CYrySAUwez1fuZVZfm43z7lpQzU1BBiB2xLu4
dfFuZXdY4/J79qDcUx6Gq6/HkksThe5CS6X4ZKHKdM4GEy+FWqpXA+poMGS5Xw07Cbl0brvUIVPi
VMPUfQ8RsCPJqJCzqFz2uO5pgnpGt/nmvUzT+dkAauiOCW7CheXhnm9RqLK0bVek+QYcCPL0Xawo
4WRUS5cCvVxja+0O4b06V4ru1Dvyp5arD3WFsiYIiErLW8jYBqGH247462/e2u+7DoMdmmrbuiag
Yp6P7ZU/tErQ2NnGxzJAvasQSGVpvCAu9/deX7166Qid0NGJh3fgbAWEijWN6n0zqU1w5PNTBN+W
+UwIi//P94pyiEkOHhrwsuIRIkC6xv9HiM4nNwRTx6yP+mGfJYgTjXxbTTQNOXnOzdZFVkzwjVDt
n1a6T7ATUJbv7+D9jde5pyB/wliim2T+uShnyY9cjLZyZ7QJnyWUOsQ52FoEjq080gCxbCTfTJ4X
ltAG+yMDJINFbUPXz0aqOpZFEuOpgtDa3EjdpfVenWBQzdqkOpZddkyaAemPMQKLyU9fX97fV9Dm
NJtqDkhox7Wss3Vm3Ba4m7QIO4qg3YRfidjO4Ui1juANYjz19H5UEA99fVDt92vJqh3ctUN4MisB
++wTF0RINn7bJJs8RvKJlrCI69NoN0A/olvLQyed4ZHrT2nkkM9qv399+M8l4K9Pm6kafGxdI8XY
ts4XZn6YFJmZlAnx3dKktwikXpCWPWCQorR6GyX2ocUcQHvboietgLboqE6UrTnrVfFcNcaxmb4t
iNocarz8RS+omOTk2twbzTUYv11E5s/Mqb67Wr8PE7xxNh0s2i2Lt3+2sist6tZ2k/LGMd0HBm7g
UbxHmPBBUB6+PkmXbgyDop/NaWIlZJ0dKkAq7Anpxps4hmvg4PDwnXVqNdcOOm8sY+wopfv89TF/
XzDz8SCmG0DOp8HmfNllFoA1FRGjBOLl3eKUD9oRJMNCLbTHz1Mee+nS1J1v7sffl5WmypbcUKfF
Ogc+ewismiKG9Jx4oxATMCRkdJnxbWirV19/PO3SObVUyl2GgCyon5dxWXb1Ychrb/zMOtgte/ic
B42CG1Nl/loqxlVs6qtItVYCtoBZM8pWBk6rZtiGiAKBVFlw4EbnWfG+u7MuDEKcA01l/S501WZH
+OtyqVf0PosibL8VPqAxDB4Mq2cM8K5kKPdN+6p5ESKfCEaU9t2tZk0z7fnzOA19jgUkjJnm7NhM
INKFchRvXAu4hInRjwoIrAXVyRnX824rYbrNMGiCa4BEkhk+s7RAVZz6twEm+FnXeuMc+OD1J/BW
aBgBBQ+1oeE97tMYYg0zgU9YXWZSMNP0aoEzDlFIQXi5V2f3iYmJvJ8IMp/QMVmYGOhxk+ATSyZH
2/GTZaCUYml1wIs+fxwgngs7CegTJnJKreDguu6HrK1d1YJkGHN1MsX7q0AY5Rz2MUiO8I26Hsq3
HrifkrcbQFzuXNfKE4DnVTFtA7654aaH9LcTK9ypNKMJl4i7Xy/qGMFwDUwGuqFTfngRernAWtrD
Lq1Qo5UAUTyr2ZFIbxJrpLzjzlkaRX339Zu4+HAROUD7wtXh/58NJKlZsnjw82SDpxNJFR9bjbWj
cOQ3m7YL9UbuYNdm38ugblPr+/XD4nYzMsKqkk1n0HRCmyiaZT9hUuuy3bGEOsI8QA/OtZGGdQga
/ary2qtOjN+9kUuzm83CUuiC4idn/9c3MkYqNmLQrButhnvR8MeiJ8jIP8Xp8GJNVs66Tt6q0rqZ
jPCpePt/P+GcBZMJ3RSqel6R4zGw2zhgNBtij0j1dlOhL0sr75vBWv99k0wRjJGRPgPle/38qe3r
ONPGnBHDjmkxuHD+Z0mRoM5yDvGgQXlgzIoMuQlb2511krscIPmsRWOiV1DEYwwP7Bw2o8uSd2rf
hab7nMLM0T3CBnrkgbWGwOn7YfjSaEM6g6nRdrhQlhF2JUD4tTHKzmandHKnFMWJU0mOpH41qN+O
+hfPk27AugN7IX7r3CScJMem+rUZ+ltFa0Aix8WpoWwKElKgrEnCtyZ5MwG/dAq4qo4VqU1yboYA
5usbw5megPPhgAtFk9fUDMJJzuY5t9EBPPllvMFkjEsH0L8A/ACBsoRaGaL9wiSVy/ouYDXBkuDg
inqtildHmMcUbU1OPBvWlTBtNzXLpYgJEtQ0ieMjf7QuaYxdb11brnc9SP0oeooZBTeDahQn0m6e
XEM+pEV+cnv1qgBUP6tRTprVayWsZemT6oSN8kSpmhKkexxJ7TGgNRVuOIGHP8KcZnsgUmOZ6/YV
HuP71gABUzjVPmgM8Bbqig7/wnMcgKf2cxayzeW2V1Gc9ipYS/0q4HaYxVYIa+fH598dO11+nuWi
pKIS5G+R+t2sal689g4VVsY/vH3nS/vKq6eSQsrMVpLaBWxJxO2uo8m5mB6IquvQBwXDxtIIp+yj
N5szHbnaMaqyU+RXP5ug3o6qeVRCVpmyY8Auq/IBFsfdaFZEDFL9iqvgZ/SmuSBHmgBRgj3c4fDa
5LDI4okz5SQ2ymjFfm+5uURh1fPWQPc4jcWGw7dUCPjgpQrcOi1Ogty/lzX9LEf5Zhq4tMDQVJNt
JAZvgvDOF3eJ0/RRCEBko0jSq/vs3u+9nRotNb98zKvhpBZodbzk4ObDN3sc/cIUpDEYTotmmrXG
+Xpf13iqTezbm5E0M3BtL8D+nxwtWJZu9hAVPxrN2Bib4cOejGUWwp3gRc2dq9wzTqKVD1kJUE8U
dP2KqVK1rnsEFLqXraj3YKly5UNQJduvn9VLo6umqZrNep/12G/b7hbaal/5eb7pIhRtTrYtG+o7
afdQxdl2LOKd2jkrI8ChhUpzyHhz6Ehmndo8JBJ1hBNgnQluE2f8GfXmSyrU9xEWXCQeSdk9xbX6
zZ7q4uXVNNqS9GLY053Pvqbiktgl6nyDne6mtLsK0dCTL4u9qoYHn8VWlvTLISLNTVjf5gpdWFhz
7KnyrGuWy1j964zLkNfJ2iy5twhPmevczVpvXvHUrK18YZGbjbN+F4zqe5Go79SpVxDb1lnn3Vh6
84A1fxZLsj0b4NOGml1/fSUvbXZ5c2xnDNZg7NzORt3Uq0yA81zJUeYv4MZWw2i9RNYUXhsQ0Gxb
V2pGbcm3rBvbd3dm7z998w4u7Ku4MqprCJsNljhfBhaOGco0o7pUDu3DdH062934BE9L+WK67YOq
xk95al/1sbgJ8ZOh88gj4yWqx3fp+AclM18yIPuKiWvW0b55Oi9Mx5qBqsY1TOak37rzLXzLbKQO
jRK6YV+df1hWeUxqbqDQLw+iyb5rBl+6WQxitnRL05GUnA9E3BlertdjtqE6sKrIR6zgmcwgry4K
O3iIgoF/7L95nKdrfDbz0q9XLcOgA23q7jRC/a1xUYxdX6kexSscy88jOsYeb7gjr8lo+67w7Vy6
2n8/1tn95ipRHJnmVChz4WORv4zBVIPUxQ5HC09lnwNgE8gaTWMdqOXNWOQOJhyxF4PLQ2svsKwf
J6Jvajorn35eVQxbNTefAdWndPJJJwG3lIzrQmtCMDzqtlaKI5bYAIS+ISnWQpHYO/uiqY6f5GMk
mintR9h8xYeZaZvBYF1otWBXonFbB9q2zJxllre3Q/ju686SXESUdM5O4MGm5KL3+Ubmw1ot3X1R
tTduCvRFGdbVWN8oXXmMAfg0ClZTDKBJe522w9ZocKmVzZ9RJI9tzbv0s5s+g2CSeuODldApIbuw
Z/M9obAcEDZJP86KN7ENYrZnuUnWc+qpL0TZvMa1valAlimDMcwBabv9olUJyTEg0qxK/GifhEuX
j7IyUUnixjN3NpogJ/LLVdqjlFbTU4E0i8piTQ6W3I8+Yah1ljGP2KRydjl3IHiBtWmMpO+6frjj
CcYJSqtlHfkdwk3ZwaYDFNUNEQERTXzfpCwSDdcEDJKoCS8xUfeRJcJKsG6C3gnWkIWQjFPBnhHC
8OKV6Kwj11hnxAIJpTiA0cOjw10/iuwA6nxhFKzHHLXf1hlToQU1LsYvTIDu4MYfLvYgJ6yPJIbv
LVF9tGF+8KvsoNQSLYWH5snE0p7/rIX2rCf4FrM4f4r6LSzDmWODu6Vx8OwAR/IKTN5Ait1gE1i8
Vuxdq4RaNYADyEBfSWU73RK9XR7cwdkLe8BEypucxgEg6Wv0rWsjhnvoBVdd2Lzkjt8vsmZYfz1c
Xnx+NMfRGBwMZCtnG1a7rEs52AxIeu0tKpsROejuhoLEC1RC5mAvm9Hd8xG/GQcvLVKof7B7RUyB
VunssFYwwFDxB1xktH801b3J4pR6fvbNSHRxOrJYYRp0bGkjumfHMREHAa93s003uJuma/BEQYJP
cetSTcmR0wHdDA5upU+5pfNS+36lcGnEZ1J1bM4xVdjzjaNbpGVadBYdBTwcSYnitEH/3in2Ff98
g1CATZ+Yef54z+C/DEIUryARr9QKQLKg+NgQyCNldRfrRGoJe++lOh0sC1iyRxBNBzlzlmoZj2Dt
bfwke899ed8E/g6u+N4dWmAKpE21VoVDIaOa7xMU4mMgTrtmMeT20WjAwMUMl80w9QgTZa5X0EqD
YXI6qcPJyMZNNhK4EzhzzXVu0kBFyP+u1zHCnBYDPrleBEKH92VxqESOht3ENKDK8TRdzRwyGP6v
Pl6IyH5iKxWnNtCGAXxWdKjgLUHuZSXyw1M6hAtTxy5g3DDg6C00P6RQ00bXgkUqWQUROAWqUHXq
yIUetT5VBjCOGgjhxAvXRH6QQoBAXSbFB0YqwKQqbO6+BcuPMKLzTSINpHks+q5cDWj+HWJnwTu4
OLQ1OBT0Hp3W3tUqJsqkIuq1x2PbRk9jXEDfSCeROJ7P0OMAE1bw62fw0nxpG2zRXfRu3KrTM/q3
+TJUayvN4jaDfkiPSX9M7WQ/dOo61oir+f861PkWrS3gDecgHzeBA0kxgy+cUWMHkzjvpPLNx7q4
SrbZV6FLQY7Gdu7Xz6WWepGXZsXnijd1QJqeny2DPl9N6/ZIG141n3gxnOzghr/5mJdWPVRpKEmx
1GIfdrZEtitkBVnC8NLT9oWAnqZYXqS8cQJ3rxVcX77++sRePqJFJX8KNv2t2gCcGnULHMNNFVUY
wKojVJmT5g3PeVJ9SOYQqE7Lrw/5OXScr7MmfSy1TtTKzrn4Z6wLqP4kKGyiPgnmJiGHLRpHzJYu
QaNqNRul/VDDZiILrksehDiWMRTHamCNUHVTqy/HYy4PChNVjdkVn2kqWZGGhBUPSBssJYc6QfKI
k1r7GNEbhS4PU9y4tQvHno+EGvteIeeO4HnrcKWRNUBte9/C0V3wrOzDEL4Uzdt6rnkPVYIxTsKE
S11jk6f6Y++Wd5mSkVJMJRZB8yKQATRhV4kXOvkJ1GY7XMeT+7ysgSYhACQkLJ+z+8zmcPxfIwF1
wgKO9/VZvXjXcs8atIJoTaNB/fWu7XqPrLTATTddWXwkw5MLbST2xi34uhvdXMpmEeF3HL8rZF66
geABUcikoGv+tjOoW2UICt1ONxCqP6KRy+eO9WlI5CmdNBh9VRzg/hy//rCXZn86Tyje1emPz9X1
30Ye1a1iBMmQD2OmkBxczdxFpzVN/VVu7SKh3SZ5eZzWJ18f99KI97fjnu+fo9FM2txSU4zN/Vok
3GORqG86XXuu8vbm62O5FyrUpBDbiMTYljIqnJXKZScI9CCUaWNk0X3ft90iRLbuU43Vq0QS41L8
aRHmRvdpXA9qgJddwMygbqhxoT2vdmZWvTH89ySHfmTb/W3kGwdYlX3qATg1EkR+ivbu23ixahNY
nme9Rmgkl7qOLK8ndq+GMRhEgHOs8VE2IE3G+IGxEXYv5KlVkG1Z02KLxm1S49Ymue3501xii0gl
9gnbnXsT57iRSoX9hgb+esbOi4JxzlpfyY7EbNRYQqg7e9raby0y7mRNmh7BkEiplpnVvbaj2REC
x7ZHk9YaudeNZ/uQnDvgl2SaMAVLGBPx3NdhCMdGfzCTYDetm8vKeBasiPuae4NIhaUf9M+mPxKD
JY9R3twQ91AsnVjZ97G17MDPhkrwpzJWw9IK5I6MWXljVQFpUZhfSej9Zoq59NC4UwA1jQee1nNR
Z5IUNbrLgrp6we4qN55bcBRSNZ+twtrT8H2WRJR9M9Lrl25eF00GbgiHVvH5/cT+0ie3kAHCTpwb
HeA9sltPX2gksEPCDad0KG1qwdWhu7G9iEjD1Lvpwyja+FH6UDW0NQudtm9Kaoce/Zl5xQt6e8Kt
2nFCS8R7WLzwEhqA6mCzlkmLBVizoEF8/VxccAqYeCzQeegMN9Qqz54LXxkSNJUJzCMvXaGfwuGu
UvHuK+3GTPlU5G8VsxBTnzLAX4+VgLA910WYPeRUyH2MiIor123DKCyzB1L10G9hdVqTWoATF347
kR7JU2usPNsAHl9AvJQKARSJOkVDq+S+hm2w+fpD/Z74DfoR0YA2LaYE5Z/pjvnbiObag0ilbiSb
Xo+WJUV1UGriKHOiLCq9X2muVyzyFHR4qmvHAL4Ce/gMe69PNojM4nUYsw2AWikC8c04dEmIgWib
1tG0SnB+K8z6vTUWXstgW4jgqgmTk5KUhyDHGG2ZGJElGScVHO/a6o/AH2+DXl5btL5mrcfOU9bO
U7dKg+xDxlwoKPXI3NKPgbQCp+MlmkzsCa1B7WMqf35zTtULIyjaCKQCCNxo7Jx3NdXI823KRin6
7IogpRi/XzMwbHjqjuRnNCKc3X7Mw20X7NwO9EAexeO1q8Ju6IJ3dSj1WxpodLcTiEGGN+VzNiWq
N204+SOPy5C8kQ+ZLbtM3kJHhXtCsqJbUOPIbJ4WK2yVRQRXldxOHrYB6rglwnsGKwCVWe5sktg1
SdvN2EsJY5frJOQYAXXhqfMFNyXYAVAD0pdQoGjbiWvqfeBTvH+uSyNAa+gqS7UsUJ4qxr2wwucM
GdLMaExt1hWslYQirmL3p9MxBNtR8+5b6sKzWM1k7QYh26K0f0As/fA9f9f7sJ/8yFr4Rn6Y5pPW
eSQG88e0KJSJ8VxX1VFrmnedXh998+c21DW6/7ywocpjwJq/69qtW0ga5MEean278MPuz2tPNW5c
ZgPfjOI11UIs6VVJZIrrHIhDZvsIEZAhtoX5VcjNmEzc0UH9keXDz2/uhUu3AoI0Q0W0wqb2vKs2
0ExIammkmz7KE7CQxgy8733q1/2a/RznJ3QPrakQ4jmNX/hs4lT7RllyYdGCQVCgM7emGf28wEvc
dVmm0wLNzbl8XVI82Q6I4dYtOTfISTfuUC5HfKSzENbyd0/xhdGfUgk9Hcq4rBDPq+8ZPfamS8Ns
EzeESBZZtDFzGGYOoPuFUWKvyjEjXQnrweIZWKVeADy03nhFTu5zIMVaz6Ibryn1rTFMEYCtC4SQ
XC7V2rZN711Dy1wQmHQMBcGhrC3WrGpYE1bVX7PY//pFM1x/mj5/5gXBq34gz77872Oe8t9/Tb/z
n5/59Tf++5rktrzO/5Rf/tT6I785pR/1+Q/98soc/d/vbnGSp1++WGboaoZD81EN9x91k8j/MatO
P/l/+81/fHy+ynEoPv71x+mdSwCNGNvzT/nHv781WSvp10zWkP/YYacj/Pvb00f41x+3tCcu/MLH
qZb/+kMR6j8/xQbqpLbWXGsSbnYff33L/KfQaMmwFJlURcY0SmZ5JYN//WFq/0TuQ/mJMtRUhbKM
P/5R5830LUP8EwWsirwfs5s2bR//+J8Pf/fXXu+vq+Z/5P/++u9C8N9asM4k6eLBoAuL+AT716/T
n9cpfhtQPtxmUFp4doZbz6WU0TKKpqlvvRnNQB/8TbTafeEisU1cM160JDuWrshWrLOAcXW+RzBW
u8XkjbuX738WfGPR3iV5SrgXO6Rd7jjUhUS5sNzqUGh2zuoFMwT5xsAjPSpURgqgh4ym7Rjd5BJi
6JBojOTqaxyrEKkyAUftmPFsDGOwSTUaLmOt77S60b/ZJf/WW+SUTBov1H2UIZDKnO3n3EZUHr1j
k2BEh0aQDoPJT5SbpAiHda4oaxslxIzAB7JYR8B1frDBMvpDQUkNDxvG18AnlYWL69qlFxn5V58T
Ux3BeopzeyVoNeOktF8GdA/flS95r1ywX/b4LGaEZmKERq+HtOlsPeMFelLYTVhuPd97SUvPAI9O
0HdvA5QCdr0eRu0265AAOOQIFXh8SqfstmYlEJezFtZo+QAQSex51yXl3Mn1pd0Nm4aUSrtnRx0R
tanXYD7TiXsJesLQlXJGXRSNOAC12kr2RkKFP43GtaaPB9JKIAQo1UdKSMKs8OS+TMJkWeT9fmj9
Z0wV13FHBk/Qixe99R8ps+Hen2LKR+ggrU3URhTubXHnBzmh5EXTAEmNH8cr8kVG9OD6NlXgyoVE
pMyBvrfTwsigDRFTPVJH860K4J0GdvsT7FRTkieUTmK4LrgVigat01cgj05jqi2ZY0l3SCBUicgb
tj5ZDctATwm5sZ9LGlQzrS6bWU4+lK08FaUk1EhXfsomhhrvSOs2SJoNml5Adq07UbfgKPiNelV2
3C1dgIrHUmE7mvYx04HEVFN0uuRF0BRAGGvMg5lmP32PxES9a9dOlIH0HrRTPBz7FvJZ3JsnEWw1
gUHEK+VdyN7MVGEojVXjzeK03sfQAfwkeh1HG+htAqKpIiWvNge4LWl9XZqjsVKDqUwz6oDfshOy
PzG3rVSlOFHSZqheCmui2nch7LSm7yFe6yBFwJVXwT51x3Geygw8YAQYPEyEcaszLc01HVa7dsUO
pznEygPOs3gzwc+xz82wuRCU0PY7arBvSMdnVjCShQxDJAizE5vTnpfEW+OpLXKBfDz4ApPHUAyv
OGCrdijnSZk9FYP5o5L1m5OUywhshCMQFLcye6+j8KAHZCppYXgL6V/lPLbPdlm80synHQuY2iHF
eFTGpS+ahWV6RGACEupV88UJiWvI9etSJTUkj/Q1EebZLK5gphWaD0+EODp1nKxBuRgA/NPkC4gD
xRREvPEtcXrrQJdXQV6xRUEf3XfbOq5+OvrBcJHTueljrXnJ0lf7k6Ih4Gka0FjRcqy4LAJZSz4S
90AsYe+THC4G50eAP3WBk2BLZZflMKEjJrtSETvHJA535IpeRZjBqYZGEJ4jX92g1Zw36XBLu+k+
susTTdvXIGnXpg/zgSeJOm3zQwpqGIAgkFhRFgOnpaE8i11Pm6kKSBQyvZzMPo454EEneauF+BPE
+w/EFbvMNE5KHRRzXTKgO0RU1L17F7b05rmeWhTcxl64j8nMk1X52A/ljqXMHRLWn57FB8jMkzl0
1drRCMHNvHtBhF3kAptTfQImFQtNabWUJoAx+ky0+j07wPvcrlNf+wBrDDElwP/UmsljEw8r+MfJ
LLJhXVgquVw6ARVIFSFfkKU7q5383pHJSouJhhsluN3WHiDGJMZtntmEt4I+S1v8v+Iu7ONDZA83
rqFsCsddaAUKs8FqfIiHZI1Cacy7+mYIoZjZfm7OjVzf1l6zjaqgniXem26lV+CiH9xBVnN76B+p
p+qL0bPIZ+jUu7+OGwP988hgpcOwIZLnlADJm57voc7JHeNRqtJw6yV0LSJ1qaGVGU3/tS3xIY5t
/wFWGouLx6ZDMYC0aHdeoR2mb0Su8wKwZmb37psuIRDZgA4n0gehVHO2tT9Eb1z5Yu/FW6d2/ZVX
ti/jdiB4YlZqLkZ+b50nsARD0IlB2ZAfqajQDoDK5LpH78Ku0nkYWOWqsYOj11naJgqbLRVzfB7S
due15q80s7ulBLjNpPZsWFMgcQIC0LnBC/jsu9U+Dq0XmTCECSQLC/ukOhmJ7WF/NYYZgEC3WmYN
aYFRIBZOVrP1bEAaNNI51lULJ3xisxKYuu1cDHAO09vcykOP+evJCIMN0TUdCSt6t0IqcZsU1ZOH
T8V2UFf6mfOk1fR74/o9CJ2S3aLxbgDqyiVcr4y/VF6IuDJtKZLyLbIe7wvTvcpcEF+FAFASGD9Q
pc7GIskWETBnglQShhClm/cpuceT89eOR/ZqY/tnbzQHm7DQ3k/fbLVXd30VdZvQtq/cLmRqD3v0
g0ZbrPTBuvUlmuohJXg1aY69ApvHJ6Z47UykaFz9Vqz9TEt6bYaXk50LWQ2h3GvcE4hOyMypULzn
Kmiu2QK7MyxO2ar3CXUm4YWt9HXqhDn8SEuZtdWg0JAjE8sdzGuKRetuEA+RRdyRcJA3kWXYpG6w
+BEV4QkawrKhr3SyWIhEMlhVii5nnknrowhltiSL4MYUejobG27FQtp3o+ADEv9ks8dmZOniDdaf
6s4MoR+qknZ+SEyMKAx5G+gAo0TqFtd2Fqp7WYNsE+oR/Tfpdg21oOmGV+qapCbqFA2AN0TLyaKz
849QLSo4v3CwB6NepkO09nHGS5+ifSoNbymso/RD/6r1tk5P7n2VOneq2XGxze59DA0JqgC44KA/
BlVNfCFh5wwubNId59jB6ol90hJkewP1g4r5ziadHb8W75ZxyxvliTiKcW1xS1zDzImuSWJ7xqeP
+APtDyHSV500H5LeWjgylq/TqZMeyVXT9egwcvpl8z4qPMT0O186hxKNQj4ndftnX0sfUseeBFSk
XOTai1PpxQrR0UyayTs1AXWB7nAmSXCe0eJAAqDcdQ0RcEyI8xFUHWHhj/YU2EKXKJ+VZf4k/HHR
GckNicfbZrDvCXC/jQpiEcL4yPJzpzT90QtCOiwmyklvdLcaUgd+azb61uPnp2N6nJtAsNJkSLbT
YQ0b2HHsPtB3/cC2yz3fO0+FEx5aPqFNGkQXmzAeb+yhvFXcijc+VYiTueMlLmxZEa56103umvaN
EDFwFXFTr6t6jaHBWNoFvBSrxqmQDs5W9rYBczA9GLmd7xjqtUFfllnx2MnhdSydZtd02qZXTMJW
k0Gf6daQz7MOaD+bt12fwwA0QyXaTKivmQsvrbDNaiXGcGkWqdzTrbxL8MotlTwCX5HBmCp0Y6dV
Qbis0mRhNW2BkyQ5alK02I7ZwcSm8VPQL9p3KZDkciTGI0wfdaVhraCQDBeY4khIBKS+ETqpBHfp
xeqD1szRqWRLz4qIqfJ5/LVuy7qk2dAB+gj9yiOUiqqliDjx9KXCq0EnBjmuQdHzHNLY8qqbfmjU
+yzrJwZteCjTWFnHLlAKvBgg2NOmnhdUSZJ62/s1kYQJoHGvMhaFsLVFr2vjUoXokNK925bkgSem
JRc4EqHu+ThMEy+9dtLyIUDvvqhG+KttEOwbsr8A4PB4KCVYd3u0ib0jsmIjQ2o1M2MI00VeW6ye
uqrYtdMfqgiL3f/58vNv2kCOg90RJjx9s1Pg8SpktEEQ/s8vGHdJNaKaidW/v8Tnzw8q3mynVe7K
xix29BXcxVCqzO3IrvzR3iqNo43zluTrXVDA6Vd0MEXKdMN8/qFPx/x8oc8vwTDd4c8BoFcTyNW3
lRPPPv8aE9IRdx4dFyFee7QcO9IeUFtaHU2ISFe2ha5t0wostOE45TrsM3PrVK45YwPn75g+HhwA
gU00eEfQCZyW6eWnl/n82+chfGq3MEmmf0yUMtsJ4G2L2mNg8pW4TDeDDUVFI55o0ZfdVVj7zrZ1
uiUGS+jakZbRGVFhArvkSIFjG28id9oxGVaxNhTQP8DA9twywW2laMFtLwJtpQwETJVlnS2TAjSr
r9XRDVrbZNl3eHdoBpAEipSr65kUek8Seen7UFWiJlixgmE1l5Tt0u8GKNE2HFdNMa2DpWvhTk9j
beGbJYnNDgBJJ9WM5aStTvNBwQwqStbtHUjDOFJv44Cw6Tb/wXok35q+G16FQfUkIRWxSsyWJSzR
gYTpa1UaIL1TFg/AWghcGVzCHyaihMbxKV37V11rvVJf+El/ON6mKavUuvJ2jbJK6qTYhikoWFMp
zHsqXTt3aCZJzhhe2TXjA9lA9VIim0ctbyU/RiYkERl04wrSRMtpnDVFayxLvzqkplntda0ilaur
HihZ99fdyGZKTYd6Jelm7G1KHYFd+bdaH7JXzyzA2R5A6NaLDtKdGFA8Miw1srdWXo0xSVG5yQRW
wxjbZxorsaj060d/gGgaKC6rS4fsHi9okxcHmShy6UnkN+UNha1/JLD7T6Nk/O7qYq5Bu/jf7J1X
c9vMlkV/Ud9CaoRXZoJBspJlvaBs2UbOQCP8+lmgPNce19T9at7nQSyKBCkSAhrd5+y919EbAtOH
oPKlToGjUTyeLxwiaM2MDkb8EIYH21DMMdEeDrZwTmpVe1Ddp66ieJIVr1RhWO5V3nRn2eo+Teme
pH34TRLvdKxKiA8o305poNLtaBMhjnQsuXZBF1+FOZCrEI5QfQyoXXM9PQkbQHJakN8iM+MB9OmS
FtwWR6GIPShJt2RVb98j9DbXblrNClwJM1aSvoxztdwozbqnw6/WkQd9Sc6d8Rw79n1aDfkh7sdL
i6T+3oNoNyR6dnDNrj2F40BGYVb6zMuDeXbuXQCgffLQYB9ANGQfwCat6OVPD/hwrVXSSOITK+s1
tgFMaFBUwbOZaBTHcCG+hQABPa6qWv0aMBvZcBEzj61MiNpRBEvkTXWtauyr+Eqso42aJZbmfTik
2kG0pNmmXtYdstawV8OT3lJ4mC37YpdReIdTHuh4ZpT7EYhkbBXFLsqD751Kqwd91DZJoZz9FBE4
Cl2cHabPX1Qzpoe424tRK499QQKxQgIqOXJp3+6EZj7nsfKjSJpHOjOESkbF52DW0wcHBoEeNO1p
qFiCaqRbYOigUD8TA9Xn4SmkKuOs2MMkkhXBcJUj9RLXHgGHQxEsJRDG2krlQZtZx+t0ODdda+AL
FJE4BdapU+607ZsqXId9/yPJuuiuH10M6+aLwmZAFH8DoXBq6EvgsqzD3NdDgCj9bB71qN1VcH/I
mJ2ZHFnwEInXejPjUj3UIRH3XeqDPA8/JVN1JfVCYSXpChYgOTnY2cYsxKlyJ76dmePknF9mDfKE
lxDMFicAgFyD0kvnjBQUVmE5dSdCGPoTeoOi+STj/D5mSqOvA9ciYnRqFz6QWe0jNKynSCDDrQHY
QMN0j4HYz2kP+1Cr6AwVmdiGznQN0hkYXEY6oJYDYYw7D3y7PTDKNAVCWi3wLTx5z1IMr53SiZj/
XEPVfuqJmUipctwHdPyNkQljrskHLTRbZlWZtS0sfVuTc5Y6zM4hcZGgaZMdkZutQVZJkG9IR/ge
5vm0n4e+Po3ZvHHkvDOqTm6olRIt7FJas63nySNEXUnF8ogK3Ahl7VBpPe3Irjg36TNUuYujkOiE
3YDi3MPZWZ3ysqr9OWtPRtlqn6hZkh3GwUm+3WDeSLme79Se52Nr9Pw4Plc1l2RRC4el0XJ3bM4s
gQOujpHwEdEhf1Q5SWoE5AOljlYgqz3oaUBS1xPOIkKYK+FnUf0TUjMZ+hoBqBANGRc0r9/SEoVn
oPel6X/chepoUlEguSGHwVEA1L0zsgzqEhEEzD841/ougbaUAjVDAYtbPIHZJ53Jj1oLai9p2Kww
3PXtodvN1HovMFazHfjhgcDShdeqHEP9upuSPnrUVLrWcqn503Jzu2fIkXhtJMO/fu+mLN5oSUaS
feYWvtV0pX+7V7AOZ4ZvpaVvY+tivVOsb0/0ceiSLprYSOKZuNS2qnwjsb2NVhKEfnssuE1dfj9t
c+3fhm36xjBvw4pF//j7ydsb3G7+euz3r5qW5CgSm8RYNyFr0N8vqR3ms2EBxvH31rdnsX/ykj/u
6tVCZorCnOYjn/iPZ37/jnlYrTmdMkTsy+Trr/f861e8HBVL4Kj52C6qA5s4KVLjfr/hX6+4PfHX
Y79/1UfO3LjTdtUyW2QgJH7HGrNtUMbmvBY2Jrq2jBKyEHi6tlx2++DxJZPmIQ6R2dul3bGo48YJ
4t6neDr++t1dHhxbzEhpkJXbappYvNl5rjY2UUTApcRjVrhPtpfDQliOAM6rd4+SD4K3CVYhh3jp
09bgiZCsDOJEkSS6RvboAdDLA6J7hJmDMM/ahqIAjQVKAFXpJ5b2BhD22Kjhe5SXw86I1nYYXHqj
8oscgxkTCy6QkzQYMsx4xVG0iiEzN1I9WylugQaSKYq4n1FZ3XkS6Ifp3Zd6+NUu05Iwo/RKJfZn
029aRaT02JPe3ccOLo34yLL7VSHEINDSXeu5+Q3tPfGjAgyLBlG2B1tjz064TuaKVI3xPc3BiM/V
OG4i0VtAlBGQNN10MUvxM7CZAHv6YzFYz0k6PEX1VG17AxDU0kEogpgKbza8mwM9bDpYa9uoPjfW
D3ekkitddZeTtG7kR6VRAdKgEW6iqMPoIOAtjCcnAgVLLrGhh2/G8p0F7QpkDfi1T44EAtLKiL82
bPCcPyT9uBv7ktjnsHgUaXEaMCh0OSzF2lkV0rozZP8CuMWMKKZn9Yua5IMsyVUrLWL8Y/G9dS1t
QxrXnVGPj64+P6elGvG5FAQJeOW5a1pigUG+MHdL0yD1qy4ID7k3PVSLVksFPx0SF6DLoFaJBhbI
QQvmwjYvdWhmiLI75p2ZCeggIEDYmvF76qwGvOx5NJGN18O8c08Nk611lbreBp8nBHNAPA5j0tpK
mP6TtvbQ1c9TOsFMZWlKIy11zbcJmEc9Bke9D661HA6e8i5dUTNMmsv0/Kq5yZOFwWnllN6jMyJ8
uBCFsS46mLquBJw7bTzQUwNh8OUg3gevPqdKT/dlaL1UyUtlJJ/HIMJiFfTmnmiFk+hb4s4HyFsU
ER5QzQJ7s6tvpQlAz2u9rWIg2ZuJSUJkb8a7obbljqOHxHCjRnMZeNMmoJm0puW1hoVnrciVI1+p
kuPBhLSSuq4OWo2JfLgsZOyyDDZ1/r1B2reeDVWuEc9luFEjUdBySNtgNS8hUdUALsSbWAuyUsf+
4sEI8kQMtZmUD6fP7iwHhIIxBjDf6pyDMfhkNEGFrC0N15QUn9DgTltHBs9x6ewLrX1hUXZkLWGv
csX/jry8chVa8j42+cLVSBZs0MynMsp+lPEO5PFjmXk/3UGrt6qsfODeGHpmgvIAwr6hA7dXVjtu
0H+jRqGiCuy7WM+ODT5Ns8aNQ/3eWLS9FCVzyJNtBuFetovFdCRjjyGFLJEqI0SdtaSFFKKaa1JY
2W9emL5Onnbsx3hNoagiOwGQdiHkZizeMi5yO7IpUuJVcxYtfiX16/KDjCxeZ0xdKXAunFKur0I2
TxzwjDR2xKHVoBVPe3fTlJTs6owqQzNzcSwJTLYaeF6jZkbrGBBIGc3on7MFR4TNo5vtEWVUeM1p
FXA1cxxmCOHZJOzLJiNQm4SxzUKu3NlQUCj+0lLuObXQ6nczQE++LTSgMm092rfDtnHT14byyNYk
UgqQZv0YZE6xbqzsLm1nyk3iNR8dGlQD55XtULBDOlN6AZ93YcUnGKBmmV9ZrdDVCh6VNb210ntv
qIfw39Df3H3YjMY2IJ05mccfHX1IBKwPsQffYCBZHlHj89KQpttVr6Ard3vXzvbNAMvbzmvCEFPo
KkPtAmgImNLr6TyuHAkucBqSo+lG8abIIet43fL1OyfeuDUz9cYEjeA5+wzn9C7CXQhy1eYPSnPd
Su2+E2LYKrt+N+qo3ScGBIcamxiNtCYDRx8aFj0/66dyWQ3X8iSVuBuXgn23nJEFTL+sDDfwWG1G
XwDWnngHSHtOs/K9WerpBuhIuh9Nebrgl1pL5WFxM0W8d+yDN3bVMTCmd2Ln3Yays9D1FxVTuumm
+Esw/hzFVK3TwgSiTMK7TnuXRHVE36tZo3Sq2T9TSga7qqJ1QEVm3aEljyRmQVZOzTpnMTOWvgug
gSA/dKzUYCGZyi+xTtc4Sd9NUFZbmc1UBJOKUIRw+DQ37nvKGFoJ+eykOtBxzgaife5ErsZtr1tf
u8WixvndrLFeX4esZKcLE6hNYd8lad4D8QV+547dhrOdvW8TVsIUIalv/wrricZaBWK4yRmoJg6I
QGt2uSceXE7LVV6RN9kp5KZwnfej6aWbThwy8QPnTUbdgM5OL8XIRRQkRD7WL2mGwtmbN9M8GCtY
wqZZGZeerPzVWDnbtL9qWlFvq37aFoQdeSS8r6yESVI9MzkwsvBDvvj/qpx/UOVIag7/SZSz/prF
pEgX8dc/pTkfr/qlzNF161+L6MUhn8MyiW/HiPVLmYMQ5l+kpSBZ82zdMqSDiOK/lTnGv9De4JPX
NeJaMJ//ocwx/oUZh5YASl/XJCxJ/78oc4y/hBxLWItuYIJhWNNMy7D+MsV2s8maru/HazFgJaIv
sqs6bNtKq8Y9kZLquQRjfOyt2KXFJqkNNxysehdX+zjoH1WAlivXsvcwL89q9KJdYBbX2CYQPdok
0iiYmHlgkRgxY+GyeibggD6AdWg9CvGuO94VCYkcXgeg+I9/xP8iOZKLpOgPhcryxbiWEnSAFYU+
kr0oBv9Q3FrFVKVe1Ksrad35fgDVaHTWO5EN8hB1YXFGKhRt9LxP9kUjgnXft+65GUaua5H1A/Z7
dfJGdVeSvX8xdAYgsxcd83FlX5gxb7Wh6e+dOLLW9IUImRkxdzVukF0CN/iu0iE+aKQrlE6vPzl5
2aBfaNU2SCp1it2i29ta8bMro4HStgvTxeq2AnXnMVRFcgJunZxSxqP16LRUeYhVRhSjk1OLBTIQ
JKG1gTKf+xHmGzb86BRtZUHsIHmmAoRUZdK053oSsor4h31q/2UavO1TG/G1h3kae6TxlzTbip3I
hTHQQV2eup3qo3jnKajKIQ71J4pfa1nNkw87gg8LFH5fVMkbK+fvLiz0fezVxqntKpwIqXanVG9i
Ke76bWErY0WHvxkb+YjqI30gUZPri208UxFcknLpe2Wd8lWGvACrWEEVj+BTy53h1SY0IWJteEpL
7FORnTziOSrsVZaSEZFFlb5yjLy8Etoe7WtJmOYCOFiJ0s3ulAw2FDygSNU6nMXJGPQn02FfevO9
G9n5ywTgUDk5ywJZRRd4JIsgw3cqSBfxNAP6MuRDiiTogDASHHDHtLmvz6aZPca5Pfi/b5QXj/40
JfE/SOVvDrz/eYwTY0aok4F8j9zTv51WziTCQVRZey3kN8I/yxOh8lTeVAKoOqJtRXM3PilL2pdR
WfGemJKtHVA1N6JTR/nKp/p87WGWnJeGrBmJvddtvLrWXv7zufiXNlXDkXGTlqNOJVfTMJfD6o9T
UWojjIEW/7dmCBhKqbwUNgZyGQ3xhsai9w9/7m8Hwe3vkS2gkUFhY/50/zr1aWpRXm6i8krVnG6G
0H/UHbgmIQy51Rvduk5dWmxZ8HuPNSfUSiNOzPb68oQ0HDWVpT04D8hgw5fOhOOrEWW1qZ1vCbqs
jAXeC3N1xaQ9qIhK0Yptiw/pUs6gBgjamVetFtj/kF5xG6v+/D+z9wzNkIZFzx0L2N9fiDCXOAqL
PL5Ky3xzMrprTsTBP7p6w3CFsiu0U21L0KPatqoSZ5OR6NTM/ZIPVD/EsRFuFPLGTudFoMD3dAP0
+9tNank/dELBjmbMKTjp2HwHbQ5P40zkQxs1O6NvGNl1vp1TzMNuIKYsCerBr91FyZEr3SfiV/e1
GBt92zjZVXOCmmZw4pDoi74oinzsedFVT6j2YINFIZWDoMNExhBQtbuwGtCJy3S8iAGwdudRCaFr
4utOBey57X92rRZdRQOOAOaDtenjWD+7LtqiakrnA/qU9hSUNMGJbiv+QVQtFxXjX/sdyx1JKji0
FzPKcvH848DV7F4iWg3EBQlbhwV2pQsJPlw2r0MkGHgVxbKhcYcNwvnvqe4mP8xcxwZcDl/r1AFn
yDz2LhKJdkwHofYdHJ2HZKJIEi/bKshhppi+9316tVKIEYadvCWLEAwpBcqnaJru64wg4UZmjESF
jdpJx+rrVQ8WS+5N1rBKnhTZtEY93SMKHegXzYsCzRPHsNAfByO1dpNRW4dodtV6rjXiTaUG3tka
rUNc2FuBfOAwznBFLLvIrqHssHU0X1Q6VneZifjFcj41Rjt+drF2Xygw/ueBYYmU/HsXI6NhRLAJ
aEeiLB0mOn/uYnLAYq2JOvPS5YQN1jr0eM8lAkhrRwDNIREx2Wy7hFHyxO1mdAPyYsWyTSPEVO9+
v0YPxHs1V80fD/2xiXQSHRnH8sLf76ZallnKmarNx/veng6yhD/xx5Zk0Yp1EbvWhiPFROnEhxFD
kx+Fke3+eOHtiY8/efuAUa4FO2yyLx+PmbdP8PuPk+vAPyNwetZlUYeI5n/5Tr+3/vW++vc8dCf/
4zP8+8v88WGXD/fxmW7bfPzRvsrvEn2jN0gKZecCQPz3Dg1Q5YqPPX975nYz3Xb/7a7FKZvWVzol
4V5XaAGCNjwLEx8torqD3MRl21+UztCnvNHcJqIKUKX1/ZqVKD0eOf+k9A5FsHumxPRTlZZ+7FPz
jCfrpzZ2mIOn+KlLo6/ZiKQtSsdvFR2PTdKTHTk4broex1PvadUz5eJr0hopMgU73M8NwN2Y6SoN
qEvRa9u4QVDZFyCtDYQhFB8pbRViS5UFw02Af7DqWMyHWBsp0BpXwxjK9TR+GgSX8xCbSpwRsD3g
dhyCOEbhFwgKplj9cTLvjABJjKuNj0PBMIqGFfyyS8y7lvxgdjava8FiM0dAWTjrdjDsz61rXO34
e51Q0Eud5BKb4si/rduldnOvK+OuD71pmyYD6LquAKJod9PG6cU+5zTYoA6K98BIHiKz54JkK4oa
KHWyNzdviFKaKvxvCtma2Vr7GpXROlnIg6WHy5HCGm8GzE5gzUjT6lymNfhrFO8ImPTXeaSyjxcp
NR3og210Ep0Gh7Sc0D15PbGjCMaKxjjLGn1gVqavaUDiW0uLQ8/G74msHg2LWnBpGw9Eo128mrhM
LIcPc2ixg9tqX3tttM+UL4rgKfCqYBNSTyq1AUmeenco/WKTTvednnXoYmvzzrTeSF5eB2UFPA2E
2lKvpanUrAmNLPZuaOunUmNk1DeM2/GxWSrJCEIi2/a5Yp/SXtBPjrJ4l7gAV1Od/UAwDJmb73GN
/8cpxAUv/nYiaAct5rgLdaEdJwcboRg5wAq3GcD1nfMeGGah5HFc+r/WvI6bEM427BISJupzLSda
gEjC+jpJGNWxXscd2lp9hGhutFFIvzJhdpMzFKfOs17DlJyNEJA9cTfZ2KArafutQwYhO1+jsIWg
vHGEsSJDhiqGMf50hhQI+Islk+922e/KsVFbaSUPhHY2uHYcv9RwAAIQcHf10G8TQ30zneicCRiU
In7ouM6vVKqfiU54VBryhCXAw6Jgpw9om6zsEAj91GXyZUwiALhEhFdRjzKkVfdNbTebjpXerJWP
EYUGWLjgEkKa14Jori36JoUGVh8uTujtVG2FUOcgqSbFE/LDRZcTUsdBVddrVgnJmcjEaYTAsOhu
qf1n32cLwSENSHSV3Xqu0CpVBZWaWlfXPu8AAg7aOYS6WzUi22sTbVKD4okNCFl3I2NFdTr0B33a
FYnzTYnwjgEr8902fZnI92RlV02HAunVFEzFVqaan4eGXFtOxklqh5+sMqAu2ifbKPia26LbmEw2
duHo7litd742VTvXDqerenKS7M4coDYxIJIcUEC3mKmTtm4/QFhIrn1rGeu8t5pVItunWrEe1Gf9
LBzkliNKitVYVIeZ+eXK9spnJlu7JPGeUQkkO4ppZ11r82Nn1F84huqVidXkYKZgY2WOmYC6PaET
tfwiXPbfKNFPVFVqUMAmOirvAWaO6dm1afc6Wa6vyt56NJihrrhsFwelGfEagwRuRM/9MbQ1oZKy
LTYidmgAR98kDfFy2dOxtOet5YoXEZuMfnb4WTnWnqXYSHm788hq2Ms4uYy1O6wV7S4GyGyTlBEL
pYkQEFkwThKetZkTK/mUufFWGVN738K9TBrriNkPTk1qNnvbRi1SLYbKoPO83aza1dgl5RolwVuK
N3HFjmxtO11n3eeoTWFlUYpuHMJ+ETE0G6/vrpO8L2thHIk9aNGx2SgD51HfRPanbjbcrTmxaOxy
79QsoUDwgdaTBoN2zEhKsVCfO3UtTupuUK4BnHLteJ18jLVsHzIektVArd4i8XhlNPljEcCGDTqr
X7MuOiCZxict33pQl0aPYp0y5ZM03DP0A4foiujoKkjOU0AND4PKo1ETyD92I4l3pT7ulPmVE0zt
sz5+Thk411PT0nkz6j3l7dOc0uCtBpi7Y0o2Lj3o0dMWPBIG2Sbh18apXoC9Payqcv5SYPCQKW76
wkv0tTDt16YerxFDZ5XP+z4Aouw41Q5uQYRGX7qrOMrgmyNEo1Mt9mOC2z4Q43RfUnPYarF3HEzQ
zL1pPuoiiyjgIHCv0GlsprJ7wmVK01cX9SYXtbPzSMzogkruKUzcO8n4mKj5gGHgoqngB/KSH3qP
4l+nsyWp5691fXzVCtIa9EjjvFsEs3EF1ywZ+0tNQ3NjDRC2w35ed7L4TBAKgzQHOQ4w+qNIShFW
QTbPz63X7Bhg4sq03vH1H6Yp0F/RHqsteSrDSYWeuBYtDrHbFreb26/pXIR3mh2Np0DOwN6Xly2v
19kx7254o3vPoC7GfjwA/3L2YRomTzSCf97eox2mC2HQ/eea6+nOyjXDHzxH3NHDpb2yvEfhQqzL
um92ksabEhH5dezK9pz1ZrAxvUZ8UXmzvb2XM+cLDNlzPxliLI8sxfI9YWHlKYkKbTU72VdHVM13
I0cLhlPwVVhYjF1QhmfKLsNFaNG48bQ+fxN2uLttyq4njgi6FsF4amL1NqRHLC5IZiwO3Y93U5dk
arN3w0FMnoFjudMKt/PdSKidTqnlOai8V7n8Xa1PLypwolckoaSwYCw7D0Q/XcKUSwZy9ekNncl2
0O36++jQnJj6un9kynMaWTVvp0B5uIt1/ZPWIwS7bYaDBMap9W1qxRJuVDR3JK3ovmw7EMRaE7+Q
TPNy21LOwEHzyPjchy4eAWe06Mu24RX3vbCKje4p8UZE4qasZfPdDeNmha43efSaRiC5noyD09ni
k1XjTr59FwsTQKMV7bexxGndzC7aItqTvj0BVFRa07GCd59uO0jP6nsuV/XnTLbmlvNgONVp3Vyl
Q7O41PCrl+W4vm1KbxtDUlnKh4pW/sGGC3Io8Lo9ZCbO8dsmHrNdrPjBVyGR6LtoG3F72OlJCNQ/
tVvKl8CLHm+bhn34MCRL2aDWYLpXsjwtAoRrY+aCqVpP6wFp88eOdAX+GWL9H/RgRpQZRtVBHzrt
ISjpHdzebSA5AD8DQvuQ95Btbm96farOrVZb124a0RZqefk+WJ/FnBlfVRBpm1o12rnMyu5qUB38
2ABpVGNa+NtjgmOEaIKzEiK6Io6lXTWZxbsHFL0Z9G+5HVUbyxrKy2QN5kWVOtb05U+QYKA44DQb
Z3DmdvMlsJ32MvQ24o9kcr65A6r95aPgHGPgd7yLi7D6olcEvOelyzW5NbNzoA63rZjyyXXH37qW
ozDPtw00zF1fJ/Fw+zw2Kb7rgnwG+NFWd/ZaSXzvTBSNwirw8YEiXPUlbbvrVOnJWauR+BWddN/w
hH5sQR2iWbtuXt8xeMpTNJHFQKph99aO7ce3lt6Qr1l06jg/8uHUeU61jRjxviCt+PjabQM6lx0U
3SOkyk/5MjQti/svdlyyKV947vj3GF7Q3qeh6SKX0ozthNv/SzH1u9t3CaB4rYg0OcSJiFkb1KiK
4sLbcjBNryTFEgnJ+3RC6tgm7fSTnJraD7nm7mxbJK8qLI6394lGSgmk4o+fWkOE/uTO9U4mnF5M
D/zbFmnY9auYU+ITDS/raOQaGYQlli7DKV9QeaxRBYxfY4IGN1Kb4lMtS4SYtfaO0Hr8ysmjUQ+w
gzs3YravRZQ0nOUFGKXO1CXlc2aAIyL9vNvhCB3edESEywsNmYzbjrqGz/WczCQNIZ/tFs+3J6vS
peM7VfZ1kG53HSuC+G/vijH9YSCEi+Tl1j7KGrVbmcbTV3tgcmOHX7uR7lqvReXRy7T62aDAd/v4
mt0Na8pa5qUIg/FOz7Ak3N5QqfGtk0762LcmIrHSxQ+/fPwigmzfdsOXaiqZnRQkOhKabbzMjnW4
fcTSnAgCDyf9nHSxeS8xsX+8o52iWRmdzP1Ey9ogUoqx+vaWNu5QI+ujVzqEpNoKQqg0z05ftdgi
UZxdokayFXAPUDjQmuBTN9EA92wWacJtvfuq0DGWtLV+X7WxeZ47siVv332soiNlnvmlLCTrMx3a
UzJ685cKEbveT/M9bQ5S3q0AvW3VGH6cWPlj74ovH5+K8KFVEJf4qWJpXVxBX+D2RBvN1zR0imc1
4w6GMMIad+zTr52GfodP288DdsI2lseINvAK7xY1YqN8+Ng7bU/zPKxaxvLAucqojT7etdH754HC
6KOjDwDEzWz4+Adm4mRwoX9zsa/sTLPgkBlL+9ltYpan/IOFLnSSTTjE+nAI7m6H3QRa8M1I9poR
vWPrEQ8hAlTfs4xmixH0tQuAdZdVhlKgR77dJDbW6KQ65KasLyhomZoUpsJRUjqXKkU54gJOZCRU
XFX7B0+T5TFxMPMMGotV3dL3g7aAPrw+w6Cn3Lukm9E8N9al9Nqt5lbeHpkw4sj5mz2l4t5AL781
B1uuVTtYqGzsaUP75c1xK9ozeqyzsnPL59L1jnEy0AAOahPDgHtoyAXhhOyci2Oyqg6t3lh75Bfp
SFIeRWa9UcY4ZIkrX3oDn7BhKHXo7c7Y4a0AMS+rcRuppvfnLq1PQe1UHzdhbiQrh3rS8k8rfAeG
8C9rws0x0Cvj1Ix1tCf+LPdvm9we/3u724O3G1PPf1kQRjhT+7CYT7eX3d7gtsV8sz/c7v5+kGHc
W5eOxG9nJSCS20XPlipEjhadeCUwl8xui3KojaG726Shq7R4KRyL+kvMCiiCc7Qv3e4ljl5zOlxM
iNEeNouYsL0JIZebtCdaJK5w5E1FOvh60A7+0MXsXE1sJLmMK5ddtMvsr06nTUfh6Z1PGkiHvBq6
PMSjnovAmGyRjTlocD82UFPa+WnZdX6+3NzupSeN4tTBHI3HNBuwFkWt32k/cOfzhaJFfXe7weeH
PgR/Kd0YY+cNxGVimd3GtXrFh0EMb8wCIECJ56BFsWR9Bx747ITYlm67h7Os3RrpQFJK2gTYvlkw
JLV6vn05qqMVeO9VDn2HkmM5+531Le14V8FKZVc48bOuqgVm0T1pSTTimuAFN3MMqaHavE6AOcR6
KXa3x27PFi1TdJsAepg26aZAhBM5OLKLgiRQVuIVdLzbBwNxRxgOWbeQ9had6pwIYmTtPdOxpzbl
YbMV98jSFTgAdbVIEst7lpaOZ271Im991+1bv8Jm52Pax/5cEJwT4KbyA2ROG6pXOO2X4+Pj3eWi
ibz9nse6t04gnxKU0x1h3hxaWoaHWe+LbchQRYuFJKSZrvWGCK5yk8SZQJjjiDU4H6L1O5Q2VtHv
tYhGatJn495onbMtpibHuoa9ly40DZHKE7u5GV5iK945Ze0eSiwtPotFq5OxH2lJ4yN3a/xGjRQh
FUIY6Y5EEyy9vaoi511HVAOW0LR9MQbvQ9t+T5wAXmPfpLTXzKulimrflPZdNtdIacbhRS0np7Z4
eNrFw3O719yMPcjSil0XWWrbpTYRFo35MseefQmys+32zr0o6+g0G3CTi6Ryoa5LeWkHRdpy61m7
phas0xNpbRMifjexHvf7wAEH3NtDSJChvTZUOu2lDofNVHp/FTEG2HBWL53s51OXmNmpaK3qYZ7q
dBNPoU3EU2nuElNkqO8iuaYJ6ewC3CW+6nXTD8ZuhfSVucUYsDTm0oBmTph71ATFndvLHTG6wSlM
mVlXdbzSpqfQGoL7tPSSrZkhj5VaNj+Igiojf6fym56abUoYna9PdDgSWcP9GXT9UOWZ4UeWB82i
cnb2HDCcODJiOVSX2b4101PCEtm/3eSjee+1OKCm0ji7ywAWJQx3v29SoeNxKb2GryPewzR+BvLd
rZmABfi9+hcbs1GbjjQbKIg4Wt36muCUd9SbdFN9N2H/ikyj9p1WsgR3k0NkstAhzstOOa8VQdxR
yg7C/rMfzPKcd5Ph/74pbTQCM2lf8CXLbwQ34LUtpwIzkPvx+YeWMwCasbnqcT1sqjjp/dsNJSfI
LM6Lh67u2HKC+gjt7sBmkOqHRcC/PVT8+57yEnQYjnyZkVhSVRwn7MI6p2G83BiTSa6UM76GKT1x
qjX3uQ7Wo7XCapP1QUI5uI1QCN6Ocwe1HKOhILHXl6hmu3DWjoObTieZj+c0KT1I9gGTI2T9fp15
/cfN7VeC6pAfe8szGuVzuxzK47B8k9tNbiItDHDyUeyKAh96SeBXocq2edFnCPwjc12QklQq7Yk0
yMGPAj7C7Qa6/K97wb/v8WakHtX08tOkG/zO1gf/dg869Z+/3p7QyBPJE7s6hPV/sXdey40j65Z+
lXkBTMCbW3ojUhRFUVLdIFQO3mYCSODpzwd2T0Sfnp7dce7nYnOX1FEliiQSv1nrWxj9Hg9WgNEP
G91bBEhqExtBe3g8AEkWh5CK7Y8vH9/zM43NehzZS60R7SEkpJAivBCL2PfwDlnuW0eKOitQdIj+
/Fczk6MktoCEOkWj8Ht7AEnhqntEZB2NwM8hkBVo5tm6MRr1OdtNfWAMzQrU3ExDdbf7iUGNrb+E
kqTYAmjTcTCwS8iR8yKad7CalMgd2nlRymv1eHCp1heVjsvy8UJ0RRYwxMcVoOZPxeM3yVquoZB2
Xdd2peV3G5VkX3rnpKgBwd+OxrDr5nPqcWx1XJ2ripkhi5DwwngNY+dkAZ+IB3VwENEfELqEbAOA
lFVToB/StIj2mRBLWiQO7cLjUjNLvfjz6wC7BVrgfG8OKYJOpmpLu7CWRRPUh67FdGgR4cesgA97
BzhvQdIlJqiwu+UA1g7jfK08joPHn/72vcjlgxhAKpcmn4tOVsG6Rm1wSieMQGSFx8usysondoUw
6g0fCkIM+AcXLY64Qpdsd2nGTBKGszJrNrpK/WdF2E5Hm/vFDqZYFYHtMJgmPqgIw2E/NNpTw076
hHq2YwQc8X0LJ503ZU8WKp5D2IhNouLmW1CA9GbFeiucVh1xDYI2eI2dQF1LMYEbR2NQWVp/SAMW
giSLoNlmJQ4nwhDbMYnGZ+iv49KVWrkKfRf3PDKoZi1MlKioEmJmsabzZDjVtsjc+FIM4Fqo3gu5
iouIkXI6tyuec0bxMryYTHjXym90mG/D8AJVgzbK0MNd7BIPNWnlhYgypsSudcGUCd02YHXTJsTZ
MHz5MAIby3wzn9apMpHo9tmTgU4M771VbVwzz568Ggd5F/vmqi+i4Jb36U8CGOrT4ytm8ZSAFYcK
1qNsKQLHfscXC6HRM751tuauQVOjvjCL5F3Zzfrxfa/u2SKYsbF3ray9t0W7rarUuQZD9dmOkYmU
3WKm1Eh3Z44IYMzJudW6077b7Pn3dWLkhDyX4r0yJoTNEZz9x3/1M32JT08tLALIN6KIRhtGQEyS
QEUd7REB/+650KWgOn9vbIP3w5rWWVFl+LhkzCiHnNpBXeU5c1Px/HiwRJ0gnlDBPsVpybiyMr4Q
BiMeKJxb1IH7oFVLNpCMxkvHup3e495Izb9bo0h25ZCdWKR0uMtjsnznP43JVMBhJ4ihtTE5sKrP
DiKzx5c4b6GjO+64HKexWqH9krzU+NXwdBHekAJsN+opPHgTJxAppi2MGcfciTL/VbT4Obqyru9B
n7HbSATDNnvSVqaF6Mz37X5D3YCdg3vl9z56DbJ+F9WWfld+chBA7JepGzU3z1T5vsQPvUTBxTxZ
PwuhOTwJj9uIgZA7sAWRAsiCT3FOAo2b5eEiTzNuhYEUL21TdEdlVOEvK5PFWggolWuQW3tggvW9
ZcHRRRXC+ylF9KWsMwLwK5sp85bElrxhg8vhGC2SUab7VnXiueS3cL2x2EkLL9vjSodlbx2TcuON
rLpG/g7vGre68pqXeXeyzPb0+MrwEO1pesPmxmtwiUTx0gqn+HmngYh8hwdB4EVVfB8C5mxhn0bn
PlefjarHJ9aizL4dy9t7vmO+OPPD1E9PTsocvdDtjI4FI4vZ8CEL0lwS7wXbHmnFwmgJkUpCwugt
QJz7PmbbFlrwbCrEIuXIQtsMqT3DvrQ+TIaVMKz0JeCg+LsvKCVwgbDX7j7RXbngcEk+DIOoupH0
cnHcxv+GfU+bqaH1EwuiDrN14OJ9cnRWH+P4w8/dtT/F02cQ4KZO8hhHg291q1qvxEazR/kqi4YT
tJmSHypCeA5h+5eWNuCDtX6ItpRn/qGq5ZqDLCZELIw2BRkkh6HTg5eOjI/JUe9GEFlvDUwdFojc
CMxYN9+csPnzy8d/ZcPJktShVKxE2Ly6isNZjfaHbYlp24TEeJTzl02rPvrWQHFnDr8RuU/nPsbQ
0gf584gY4OinwHUsmwmw4xbZM1PLYonVml0piTrpPN4lfzgoWN8j8YhvNjaALVuScRfBob5OBiDl
NgWVRAzIcCu3jhPZv1Gkf69YJr+XJbEFiHeK5xxg7iIJSm1RADjcFmOWsmxoN2gT0zc7UZ96BoSH
68P/MoX/0vhm8wv2CKuZOQF8qnYMf8JkIbDVYpflWK5yRqQkcSyyMRLE+7juLZyGaE08e7TVPHAO
kacZawtI9HOSG595AurYnoQ82ZO3MpC532tO9iK133rXHV4LrvnSsuVzokXlUht9Y8+HaHYxwH9u
9axYdaKTBzBhzrEmXKtq4FQ0llyn1vQN13FsLXyTvkbI5Co0Yazartd20VT37/ydj6xF0y4bLoyW
VfGy8aZwOUrmW2NQ06LZtv8+VdCzbLHMhOV+WGz4odmqRjeerUZs8yjWN40ddgxM453FKGnHmClZ
Ou5g78q+1Of7azXbex3YaMxlrDAXz2yFaRh7Uy3tLJTrqjS913bEwSMAMB3yjEBS26m8g8SPvmd6
NG2t3DmlcP0+4yjFKZ1r32NDY0eXKnrXaNRWIyfyD6F+2mpgBztY9cnSbCggbW+cRdrdCWQNFz50
wae0E9/a1mjhCdf1ARYHp5jfOl/gHqo62grpGLfBMPNjIAvjWnLzXHCa5lS+pfWGz/wrrQ3AW+Cm
Xdc117AIo71hulAO0jTdionBnF81ct/jLsdsGNCdST/fshbhJqZHBG8oOcdw4Cli+1Wd7C7AaWlr
pxSRNsbfvr7WrQWfRFbm8s93UJp4oCPz5hY4hvyAdGeRpBvUyNrWGeJ874PDpeixXrGaWXs9y+tj
HbLHNQyyaHpHXeNJaWfCHraPrxyXKBruKeIkSokEZMLQxnJr5XiJ9TObqp945e0NAAQfGypBhrnw
vgYksVBJKMWWXhk3ZzmbIJpmehMK4YUBduIz6N/KOB2f3MEHfBgK7UR8U3EEpztLifSjKKb/89BW
W0/rfrHJuAxpiLBQsygtkkkdQeI85ZAb3hKoFUcN+dwiLtPgeZx92VyVI+Jvo4JG1Ra/lJPryxQG
7441VfqaF/u2Ff6hHV3vEOnaq7AiPoVCMCF1zelcldmpdGjFhCohf4WQjLIux1EdE5ryaKZF0clj
mJv7YRDBa25oCGCS5NIVyB4waoozR5RX+ed8oK2q598Q/ZN2akIKrGZYp8NboY/dieGFfxaSbAKt
6Z07MSJbXIHTQoVGvWdpXK+mRlRY3Pm70mmCA//cW6YP7wlN1d3EPwwerFyrEDLdvHn8SuKmXNnp
ABlKjFRoBQsEfpv8ZNf4CiXzBZI3R7l16vIHE95nSSz7ywDAaJMxHlvVItW33RwU5wwuNkBXHDBX
iztpeYckKuJlMV8mvSihQyUNLvrR+a7XhTu38MMLEvsCQz3BCmFsJPjkBGEoDHgzK3yLLHxQUBji
H+FcUWpq5yKAXVcJTEb/xbIwWrZ933/3ubG4XRCvmRflyIOM5EJkKPv7UFvp5tS9aWG6LkSVcKsL
mShNFU4Zzj/Y9Vn65Ajr1fbYsriJNj2bM2FnQIS9iwIVbnJ2H6zwxVcxsATq2uI3Mxq2aoZXPA0+
1ZLpkh3j1wk5w2m1w2I6LEuLA3tynfxogypZkFDj7TU9r3bCN4BODx1ysUkb4COZyiIvwQakUOXv
Ds7po2ReX0osnQxzg+86Nwsdm/Rr7aXPrSf0lU0+63NiWnJbe3F/HKskOhZG5G6Nin2q2bHLcvvP
omoilrdFflSesRWB5B6WRB9O5A084RDVtwa9uhanJLXWOcBvn8T6vryYqdMteQrsnwxaIX5tnpT1
FskJ/D38hDrNDNDEQ75mgGVciybVr1zALZgByWbUtmn87PbpIRUvyrhda4nIVu7UG5wrcbiNYWJv
uX8gi+rM9mg1sj3WCXd5MiX3EQL8LRVHuABfDKu9xGOV8V+Ora/aI73yWXPRZEETf1NtfmqyztpT
m5Sr0jYZ86WxdaTM4u4GeVA26YX41OaoZ9opj83s7GdkJWijHZ+YfGHSzfUYk1q+tQtoH0aCn1Uv
tAs5RgCtey7lnGnYe5uxoyy7u4w2SZ4UZ+mDudKaydhLJ748vgWjBjkt2FizzsczrDNCJ3Xv1uvS
QF4agMhu3Zekee/VVjE6uaYJJkrNbcxtT+DYuraztV8xJ/GMnYwrLph6WvUWmPJIo9QpHMzIhF5a
Lhtfcuq/OW7XXNOa014UhftdB7hjVVH0mo2euYR4VuhR8g1NZLBpHJd4qkiqd4kuKS1xJ2MOzPea
ZotXolVXOeuPHZ484S4qB5iaWVigrMLylVeDoRRk4CNKGFyx32U3t7vWNxXhl01VGO6GKVCAG7Kn
safOqVrfW1LLtF8SWXGvZ2A5M888drGaMH7wSqRjp94xnkxA8aKUBZOn3qlZEFKG7bWzrZVZR9kL
PUS5Gso2WOOcb3cOA4x5dhCdHg+Jsvh3S6NfBZHElAmo7/GQMdqFI78YkkK9DwViqCaN0m2CXzSK
3AALjqYfwrjLTyLkdmyXKGAMRYA5iBH9kIWDuSoKUX9jUnWB7PahOdqOXryntOIoSDvaV7/z83P5
zRw57rBGY0klIGMjWOcgSMk1ZFt9vh2LABsia5+bnFjUBHQCfaMtuEvhf6014OuaTa+eFDctyKqj
zrQ2jZBuSxqaINPGQ9KJYenXbX008ZOTpKajIR9say8R7QE5NE6joM2scq+hNtHSLSJbh88kfZsa
8pfOteUp7YOnyFWglboKkVnBwllD1OJ5aLNl3RQH0mz6QHChZb11sLOE6tpnR8UQM7j6BNUEefRN
WF5w7yqvPuSUI2hEq/A+Kafc3GnyS9wtefmMwGQN4mJ4ireGXkXPUdxkbw4WVBglw6kx521gIYzn
NrK9feOXHxDPjGd0LEcw2M3empkmXmkcStWkLGSaaJ2MqmZYkSbf1XiQ6XbwzfDWDONwA2hMG5L9
ZI8lT5oTiRc64IL9HjkTKtQYLxRVhdknbU7ewOJVF4OFNqtjBaFLb1kKL9llFag/Dg+4YjJoKTB4
cEXGcAzjP86g4snJ2nRHDYQqWinGZ5XDenjQnVss5XNU2sUXkQ0W4i8EKW30WlswGfsuqz7LOmKB
4zm/LNbsbhlACrYcqngn2Dalnx4KpzJOjKlAJLJqOSHHk4eh1Z5wza9LxlKfXo+wtpFxcqyi8F0y
E96xwWPcR/vOzPmStNiYGqu4Qc/qXizNX4BlZUtPHVrorf7VaT56O42dcWfoiNvYmu5BzzMyaqDn
6D6u+GTUGP9njnknw4sjDhvq61AYjOp98TOZ8jcPuBQIxGSifRX1hqW2vWGu1xpm+CSM3gcaWJ/i
rFgztHLA3jEkG9uRAFlOugVDD6o34DMbk6nOs+r1iJ5AvLuigoMwfyuOhT/nRtY7p8Yv3HDXzBM9
XHNbzZYSEBOHnuOApHN+2Iy0llWnvRfNpA5AfYdLYkfqAjIo2gRYANncdIiI2CansKe3udLzOx3f
GatSs2qTLtuxj/EWEuHlju27xeQDHF5qNs8eEgjpm9FpwK51lcwzcDRqRBzIzSQce4M1Ld1YmuWd
YFYfETjXV9fhYioJvDY122G0lbMUGRlOlgxVd74RB1u8jSYovOrNnHIuvqm4NDhT1mS+cMb6xpub
JATpRBkFg1GhZRjrHVsxxIhtQoJ3OEUn8AJ/PiRBGxyycioKzqn6qyg09/h4IL5xtr/XBOJZECqR
YzNGqJpXxP7Gi9dh19cTAL51lJOx09KHIoCATTsp334Z0xkkJmHN8tDMOTw2CiSvcVeSrerKMI4k
N2SfRom0cRyNfu1C5T5IqhVG3VaKihOmsHRBQsBHKnfsoo117jfOslW1+Zy0FnEjbiB3vcbYcBy0
YSugNa5bJqkYeEr/UA6xvzGS5rWbcWGMtP1jEMXpSqRTs9bcCrZnJqqnBMLCq4AeMZ+7kZH4274Y
2hvSEBp5Ic2lJsXPwkVmYo/xtKpJ6jg4OWIN1xfFDpX6IahnFUz5RSJMdBr7hxh07J6HhAsz1N+s
vpOnMEN6lTXA9jQjuo6T5p1V1bm3UXK9JxjF/uir+3iclmykmVGjgZPtt6Dpp0/l0oM6oZVuHl8i
EHlyqwmNOCOChV6V8cFUhv1cW2ODvHQCe+HUHxaBE5dh+DkMRneZRISVoUIN1DGCPdFLwp7zKuxU
Y053GjQrH3WJY8fhe2qrfpMNur43k+7ChcYm39T7VdihF3Xb0Nsa80cVIMsMgJoOQ9+IddjPC+wE
oJZ6PKgzU5/mIFmtEiSHnGeH3vbgZqZ+LoYEl/pQ3gtzaJYIja1Pt5l2xWS5L9BxAAtV+6qy3J92
FM04l1RdB695ojoIdkOiI7cFP/7GOjA4J7Oc3Lfag9NSW/t2YF9xsKPUZqaXWfEBsnLcpiEwkhQt
pFV3Wwii7PjN8mfSRLQ8iTjn6QC7IIr7vcFA5eABw7FsM7iim06XRhbbu8eXiL36lYc19zL5xpMi
rvWp6iG/ZQCDjpamn1AzV2smpRDRx1w/VXqvn/IB0liRcks0rEi8qu6z0MzkCj1NvFaUyFpkfpau
rr8lLi9FpJV//unxPa33wSIX1taTGvJJTFevVh6cGKP0n9PIiKsee4RNRrssVRsA5qs4Mgw0SJhR
O1aI0fiNweirNbTqNWnEwBg9wwDgIljuhqJ9dgSArBQOARCK3nmzfcSaZFvKD34lFmNJWn110n9r
o+gl4VLfgjhgvqjLSzdhP2HNQtsuQ3daOrHyv88uWTP1UGjHUb7PdTRPeol4h2kc1EiBdtqM3YMX
5+ps6ZjN4kTMzoEq32OybQ+mTvp2toEcMzyleV+ufNmFX9KBz93V7kefOt6mku7PgRidtdHlKF9M
BFhNrmtXRsg1mPIy+0S4+B6xnDyWE//EQDe+d2c2ThVo0QvnJ3L7DBtfjtyIGSWrgrxR8evjQRsr
7DdT4B3MoWhWkwfeYID8+vR4SDoWHE1sfT0muDE6S0OLohUg/l8mRyShDxfJ6bXLNNUBDFMj+/Te
XxPhhNVY09YVmzbk1QYuyKQBXDIZxRYl1gy5Lljq9rJnnwXnrTNsBtvSk1s91Zg/2Rq5Y+y+dg5j
32XWssZroAleCzaTO/87HrTgRTLgWorcL7asA8SaI81aVg4DZcM6OvN4uLGhNDyccf+fuPAvxAWc
zC5O/v93Dso1rn7++l97kX+VP/8KXfjzL/5JXfCM/22Y+uyJdgMXg4+OJflP6gL/iawo0AAG2AXf
g3fwF+aCaZAk5foG6ADX5D+JP9JQCEoxbEd/BKvw7f9BEgopwv/d8GiTUoTHx7Z4Djwvy/tb7gf+
M6YNQVDtNA9iuBnF36DYuPpt9KW51cPq0gpdrker7Zd9CfWaZYPL2IbdRmAYm45st3TZRcXFb/qb
X03HxHQ+8ElRmyZPvkizJWUgKbhfRZidPPxxg2ZjBzohYCWJ7mw54H9LwueB7i0dUg57A1g5vdyi
qXx/C9D1migECUb9IgemeRNKnakaELsAqYqK/AwKSK6kzyCTpWyxbLJpWOSdfu+mk9dikExAhOGH
s7GY5aB0U9EsdNIgesP5LRv9WGrfgPQwW4j1u5a656Bkh9owhgDciLaG0qbqmZLMAXSAIcB9C+9c
5xgFuP9e6Ot30vZ+9iNKpQCocILZbgmidRdYxcmke8xwCFsUKk3b3aTNz07FKvCKXwx+rlrTrklW
+AUQFuVfiekY701HeHaivXouB25o9qcspOEQvJqe0iCD9i8IBE+JzE9Vae+6kt0AfF4bkA6TM+p3
DyWNTjsNwCnQL0Go32PNIQxhvIRsclGDtYWB+VNsaEJYbI3bxM1PrUx+G7TAYKXeQzFeE7+7mbHz
gcJ/jTIoFOt5WuhZaktC8cnN0i8SGkne5dfMytNg9NdYD/cMkFlAb+yk29hmdpq1oHY6HlN3QKCV
YV9IDm0Ks33CfehDZjCSEz2fjUPE67uNpGVlmLxDUYQfNDsYRUDOpY52z/1oQNV62njRJ/ckx3eU
OgSj2fFvi3UybsTqiGJjH+LMC3EWD2W0Htn0g+ekYbB8Y9fxk9niIODBr5NIyL/S+sj6/Cty8qdo
WIP0u2AN2dUyPqQlCzAzYkyeneZ32AiHezcbZqbsu53lv1He/m6kus4vY61N98bnQ21PLCu2bab/
GHUoqsZ8v1HbEepD6xsr/IV7ZkjLyBquQclWrq2GIyrXEOQRcD8rOChjuKjJ3XVjcoBIlxnOuaLh
NmNewVodDSqSKBqPuGl++5Fk+wmyniHFhi3eiR3dff5MTo2zw2XBxiFhG6B++LV58v21ytTNjcfr
jIyNrewwDcxx6uzUNunX42eMyObUaF1Egrl5QF3VNdHvUPgQK0qAKwpziK6OLiB0m3cl9soVWeul
zedPjpce/lOiJx9Ol/5uM8EhITeFl+Jhy0/U/geL67xAsBhSdjJ5uysY5gyhVyqdLgR4g6iWzFD4
rGrta1bh4CMcremvNpkBrVac+vk44J4XT/dg6q4DGWqRupq8Ja2bf4n+E/IH0sLp7jXTfX4HCeI+
anl2suPia35h5s+jEQ1XLxlWWjXdBezV3mAHze1x/pVCNovKIVRjroSJ7FswcgNDoF+kOcCJ25iq
2EdWy7+HB4zfB4blOqUFHgbnA4n+OpicXWL736GyTjFnQmjjTMG+NH+2s0wd5+eWR5xlAyvwxFC4
D81tmpanNOEo6OLp6DodQRpc613RbQqR/1a2vU6Sj6EXayNRN9OQm/nDBBx70yTmPZQI94q75JWy
eu9D1SxDM3266/ZeaMErGuhN66QHLZ2zGLBtltOFXvQSk5U4m5ihatRMn7RuvHvpsPVLJAmQJr/8
SHvvg+jlSSjnbLf6j7itl+Qhr3oTd4Glu2fLUz8CIHIgxBfwl3/LcjyanbFs+DBrUbKWI6JK9wzx
s2a6OVRPFkFu7oBIzZS7ZsJM6rtnNGk3TP8X8nuIRuCPzs6xpiOgxjR70av0IFtr15j5qUCXXSGr
WKBn37a80i4rkpZ5UfvcoQ8k+O/GPmQz5Yg9QnWcuBDm/2lJsqmag2bx8VKut3EirPVO90OE6qL4
bLZ2d2sYP5K/WW/DeFq3nrObDyvGRTQz6DkXMspBPfS3+cC2VcueIH2mBbvJdLobafElG4T+4b0r
1A3Zd4yzTMEh+0WG6T5S7nm+JOczAcbSOU5577iIBCnMC4OwHiyM/kfX1Q1acO40AfvjztlxTyTx
SZdX1+aa56BaZP0llumX5GfkJadb0J1i5QFlZnXpdMVXGgxcH/ET8qr5ZxWmd35ccYY6GyZwrlCz
v0mNTVkZFmsUg4Tl4JN00wFd2Mj2z3QIxK3N9KA0CZ1ltHa5isKl7sh3P22+xkD2Oyc1fqSRG+2h
bS88jHdPVmeppTm4h5Qj9gkYRM4kbdTXLioV4L8HbndveTKNu7THUBM3Am1HBsdOXYJ57jxWxVEa
4hvKOJv9qS/XWcZSMiwH8jtw/cAzcNBX28D9aSZuiuyog5EO6Axdu/vjT4/vjRN5ZEMh953HvDtO
UaSlrgWQNLEJ2eRPjwfNbv/80rbmp73QZwEwUAJxUCNiusDDamqPimmQfPI6tH56gME+11h8e0wX
rWXQMpt4PAwj2DhW2bRek/NuQACakPIcQoLgFOuUOAHbHElkfX5QR/sCFX2X981m1JM7QXbxfiyG
tR9Ps41U36EE2hi+tsZUBdE6A5+srQcod9wDFpX24YvfbutuMgiwY+ks01Gu1BxVtmKOth6l+aTV
8cCKqSwXTaeJI4YR+cdDR2t+5MlNu8kTBLi3akNRxJqsRF88Jptciy9lxRab+usOqCl3vtCI72Lu
Ausm9r/a0vDXTdf7h6TsviXKX5ZaGjNeZgmVohjvXGQeVW7fXeXJVQ2WEhqym3Hc6OC3HLAAJR/s
KTV/5Fp26AH5ECcNEr7X6WLQMtfjR1cDngfjeEhbDg8uAQxIVxK2rlE7LrnYMPNR6NiO/5mTDfms
p9A4YbCyvfA5/pTZkIebeR+ehiO7YFrbjjdm8ufcJesn9LeTk3wlNlHZ7dF2s/953DlUIxJ4bN90
Pcd7BOr+Bb2Cvcbu0iGrdp2X/W6yPYLHW+kNt9Bn8sEeVhuPDXUUFsV/YZIYfyOSUKDjs6R7sBzA
YYb/9/zhAKcqMbZeuQsj4zJadblggrPPV0TNbtDBLxI05goBkwbQey6V/tLNXP6Ay/w1KtH4G7ds
/vFztp7HM9D/ITt68DxlpWxIdqakiOesKWO50ZqamfeVndTVtZIvURFv8pLgP2ttTjUKWzbo2395
In+D3/zxRHz6Koq2YP7//05miawyiH0Rlrv5zQf6foXjdMTK43v681hTGOTy6kH2nieGHSl3KKnQ
KzH6Nrj75BSsYN6S0l7X3vt/fmZzj/ZXLM8fz4w4Sx2slGN4f886rbNomNLRL3dBRwull5DRrBdN
JFgSh4Ei1HHXdsYoef5414L6PB9/UIndInGpnPRLD9QPK+YAeJSHvjNdQAO72nudT3coPxcLuYA7
UoZQ27mA1L1GbecSxA2GbZaCj+MCmKt0XXKl5OpaxOnBL/TLZDm7lvdiiHyWcKyp4x6acLs27I/c
R/DCzS/0mZB147b1xbUZB1ZVDrEwbEahvMY9fg6XxTCJgI3VrtEE37Vo/JFN+rurMJiOUHyRa/tG
dw3r4ncTdPzz6VdbNUTK9UvT9jCJ8qkhJT6kJqb/KyqULt3Q3+KW4ct/fhf+6eOB1NF0DNfQ/++4
cTNP4DuZNmROU4Ap0C9dAHg9//6orNXdkO3+P/9Aw/qn990GxkTX7ttcI/NT+suZEAyGT2/KlRm5
41Hk6WtabNzUuqfVcBXc+Da+nX2Nind9QqKtd/2NdvfQ2MXBoq7PwXsY02tMwERZnQhruwYBjD0Y
hRZ+tQVWj3KR9+PFwj/f+uazMI+JZLNJKBIvIreOoYSv5H10lGLzvzv4NTuFhdO7O5sCdO4KCCU7
BMjfDFMdgwF8gjfde7oqxL4kFcbLsfjmCqz83bClv9/aaX4qk36TiO9+PFCmZN0qcD1YROTZmV69
S0bTJW7Fd/ap4WgruyaoYAHeAlh1m3d8isKZN9ghQs5+GDg9dSops6nXRRc9l5m6D154S5Ju2dOC
UYEjIMypjtsK6r312dKOVnnyNRetbGq2qZOfSSl5b7vxR29SjpUJLXt8bdp9ktApR/ue1zhy0lOm
F6fYtz/MytkN/aGwxyelpb81s96Z0CGw22/GOv8yckSn5oohuQJKCIJ8N3Jq99L/cHvjMrd7VCzH
kU0B7gmcBnOfhFzD7CaO3fjQlC/K5KbF76EN1G9udGaDtjS8buUZ/XHw9R9kM5w9lqT/8tH+GxPz
cb7Yng+sCtmf6fh/wxziJKoaW7PK3dy+zS2d4m037l5Yv8+/MlPXXfkvp+0/nfqOTsnp+54XOH8n
+bXmmHi5PXLYZjRkgsa0+vdb6j9csjPOzJ7FziZLzflJ/OX6QQ+USdgA5Y64GtCJjmCIk0/zImaL
+IWstHbxApHqClpgPfrAAQyUV3H2e66y22A6ptKFmhesA8eYJy27QDPPGW1Pb5J0yUHolfkhjfk7
AC/RtX33XX5M02cnn4rOZo01H8RZoe5dZN77lKO6hcSBSBtafnESboC1trtavP+AN77MYDxKKY9V
ydOkL/Os6R4H9jmr7Z2yKMlFeXJQbQ4gKGh05ifpUIc0rnseLfeGQYuPzLr367eaCYMfsD1Rl8xK
T8HQ3QwPqGSBAt9NT5itTrFJnIgYj3PbxML2pKOrzBziKvCJT9GzHzL6EMwLzJYuiekeYpLq3ehQ
CYdxue4UpRcQlt8OtwttpCdJgCyo7GCawYxROvi5tZvnCvOP01sOGubtH6Xb3QrRsrTyYGfoy7kp
CRQ8H54LroLbfIKjRD3+yzGq/0OBw0eMiHC6It22nb9NIEtQPKoai3Jn5Nw+ywLXfJO2EI3om4Cw
kLSSwQfLiRUyYt4jTSUzMHCP2/zVDJb5yp76c0ub19MadrZ77mz/IOTdIUiuoUOfW7e+v4gCAaEW
PYHCwhuRfgaSJMZSzqDyc2ol76OffSHjZcls8pIOEKftJNxUDP5wOi86kzOvYQTQc+VTjc5FRdeq
axc65/lUbab+B2LBhaaLI6EdPzxO/oLDzLPQRsLHqkf/wGKX4kNtDYYLTO9AoVwDH7YCvsHOUQgh
v81NqpelByRoW2ci3Z7hiLC6beFQ7TB/cWt1b2L9QoOnBoI6GZbN1ViY9XCt0CdE/8XemSxHjqRJ
+lXmBVCCxbAdB4DvdHfSuccFwi2w74sBePr5EFU1U5Mz3SV97zyEZEqSHqQ7YDDTX/VT81L2MKWG
o2i7WzHKL/wwjMCajdmtkoXx5qZYB0BaWUz1hkq+WCa/8RBxSxjhQ41E1zufmanc2Lv3wX/+Qf9/
VjE2bus/dBehhf/lY5ZRY+e9HKFmO2XQueMawUXXlHK3XuRGP90L6xjW0b+5vkjQ/L/bM4ftM09o
TSNg/tflsxHGbOhiwKUUmy9Fi9+Q55xD23c+bKTKh5EX51D2waqfZSlzT0PsWzY89YzwgsKpryNB
wqEDvueSEf66yc6QNVsV/AB7Mc36XDv5BPSadb/kIJTa0/2qbpSZ84YLZisb2KYsGTI5D1Rpd6O1
g8RlA/L0cpddWDHTgWxdYt0IBOIejgevqfOzWagv67qbctFhD6PwU3otoNKBhE1aYPAYAuJVt4hN
D/uJqlnArfAwwlXmpAID67IZe8yiBufxdLlN+Xwq4HqtbvJTZGQf6+9sLOoLPvOXdFHPzcDnkn0q
dg5bg2Mf35slmHxp7WSIuMEMd1w3OvZEwyWXfcfJdQHf0+SXHo6tGb6hB3LHjs7bqlBEYL/6OOZx
Ky71Uvxe5RBnBLDMzvy7avAzFNNZ66tAk7/bPCUPXJwtwa5jXpavQsV1w0qUkaHFMJ5Ml6Xnrly3
dQtz90VlpiBnzEDUr8DhKSlq0jBUu9uO426a5cdZFeTf1HNN2nZO7cswZR/DbF9W1VpDr1vVprmJ
KJUTm1WE4+z1tf7SrsGOJdPuGyU5qjZqWjrc1id8wr1BY9slCuf79b9rfcZZhXcqJyuanOkMg6hg
nYFHEboEl59knV+F8QwrXuzX1XdV1irOi6IfrzS6/jnEzsOTM8svrUofF8QZbVAfleO66g6I5GqY
nnVGBxplugIIllYOHDZjzI/8VIrJCo36WoykbMKUXrnoZJrm26q0FSVfwN1bquYbj/BTmvP4YHdZ
x49pY92tGyYtn19ELt7SKMYZom8g/H/Ra3Uz2E2MZXFUxvQYu+iI0I90Br6RfUycaLtqbX2fIy9S
Wl/t2d0e63o+/bngGXqs28iEx/AkeT9ZvQSqAE1hm/U0ntf2hXaxAA0RA6CkSgtPs+g5QZpYdseg
jL7UP8x9LrhVfcV6yDXN2aFrUGumghEE8kJnjy/5woQHeNVmbFj8l3E3NqjOLMerTrjU4c9/vmpp
f2jA/wJdXXdfnDaBqKumxSKi/mWXn89G2sApL/adPX+VHW/kIg+4htG5EDygEXjrYdQZijtkTGY0
kn6JkuBXv10vrC5mUu9AkvF6Mk1eJfNbnpl/lu0/L2Drn+BpvsYWsLs7f6UOvfLmBLsvId1Ev5JF
B0gus/YOPUhuOrrB9BEHSOJPCe1TYuSZAy9cbFTsGO40zHujqQvfGIb7wuaQHumqp5o1W2YHLGWV
vGmrioRXHuu8BURX05uPuqUjN0prqlQQNdoKLbQHq8OcrJbepeS98q148Cba32Qao4QPj2k/v0AZ
iMfxt9oatQ9u+Pe6vsS0pFUgCWWt+uuqbon+tNFZnNY15zFS1IvatFS0xx+qwy5klC/gB29TKvb0
+XmxdhzXAjGe4TmWkdDottgTAlh0p3UJBIZxdrki1/uvs91HzXgcmWvkqXq/vtq6TYr09WicHLOr
QuVhxUxgvSoyW1zWF3HR+1vk5VUZUBgnEPg6ricNgQlTy6w9xUdfM9isAd2++ANE0bb7tmYXVA03
gCONrQbaLHdjtrAs1Xjlut95PzwZ1nS/3tC9/c+t/3/P3f/N3B3glcYx5z+euz+uk/D/4aMm5En5
8a+T93986z8n787fTF6KMb6lauafIfo/Bu+O8TcDxznHTHQ9R3fWDck/Ru+G+TfCOxqNewYFwDpf
9b9H7wZNCOxUTRYESzN1Q4j/yvhdN/5aeCBc26RzQaAawQ7TDPUvh7sh0TMwhgkxyqqPdlo42lxo
bMSF7vi4l1tGQTdWmsZvp3Gkk1cj/MOpdaHcZTAtZ3clQldthRMWF7t5CG0lDNzFhVqiaEcs21OA
xSvchPNlbut2P6ruV5oyN2GxTQOLnl/foKkD2gmLmbSmKoguDiBAFh918ycsNIMjDEAZKMAlB3yw
Vr8x58zY9Sq1iGbk0E/X8mwQ7VpHqo1YfG1ESbMs071OddC2ntytXUbmiVMmZ/6Gu07TNnCjFcq2
4mrjtnV5qMLk6GCHDVp1tYi1EXybOtlkPJK3zLyYlXLi7oh/dl2dg/PJWx59hrVn3L9PlLGiC0Kr
T+qElauRzqFIZgzt8fSMYhh7ZZ62d/hqBlKip5ozvD+7sntXjGnyutbYRWAxt0qeiEvYY9kPuV6O
liy/W2ziIBEg4Y6VTrwhG0yaYyZayCwT32XSvRESw5muxC9rI0ya4i8CW24wrXMPFJTbpwHP1zGX
xmfbQfV1uqY8aNHBTjTziUMEOCkcyqXeim1ZwBqMpnAPCCyC/zMyxdmgls0fy9jdFcazyQEKY1Gl
bdJQ3gwVf+SS8+ix1Nw5o7NFYGbRaoob1aZIeEonrnIWxaFzAaVkcSj8kHT1yRyUU2bN+THOqEDF
xD1tVJovRotThDHM2KCS2LzLa+IkcbzJhzG8C7t2powb6wN9D9u2FO3DUmmvJU1Nd2prv0wVOVIY
pkMwwz+4yawP8pEoNYaDea2nk747jOlmlg1FcH3l4xmERjfwjIGEfGBedRNzYmybPPWdhuxYU5T3
IOuxUVkNTzk9yYI5tpBvswUuQW8+tLaR3XhDAwRvFJFOPtWKmxPYxqYCRpI5/5hawVLDcc+ySvoK
2LNt1H7TmwQHzbbse5GlLrH297rQ6o/ZN9K7nDjrgzLGFCmqmB5b2h4Y7KAmpahEZQ0Ts7Lzq23l
QJKnOuK6t0aE5vlcxLZyz+PDitT6FE/FzSnxbQ/9o3DpZpwpOIAjFZ9qzQIRB60kUaS5b2zDfgjr
bl/rIAm0MtoPomnvkonHh9FjxI9JfqRryLp3sEpMXd96tjl0p15ZHppqhD3jgltavlOm2kcbiyQX
UEFKFaJenswPuLu/i8Ep0OxUlc+1dLwuGqAVNJQiwdEgE5+svb2SvkyhT4FSQ11XNFUj2nvSoEbN
7lOTtM01Czk5NOaODyqWlGbNqXOnuFCDKq2D2zx0mIjb7FktYE+Yrns3Y9hXy7I+OsZwnUhhX8mX
XGzbOlXWlJ5ohFN84gbqRqT6cdAAIbtKN+7cuJZbs6rAuODYzEbmTt2kt1cIqz5Rva0L3u6p1V9K
iiQLUElsbbUEXjT4t9TV/UlT7HuI2k8sQfa9lMPvuDNqzy6pI0uqotogmlt3aolUOdIK5g4DTXaq
sHZpA0/AyarShy55IU9s31W9G3IeBVo5J/BPh35QzgDHb0VNx0C6Fsk4DCx9GQ3Ghm2wEcy1m/D+
6L+YCwg/bzIXzs/w3TEai6BA4PjMs31qIGz0ov2xB8amk6Rvumcwu5GpU9wH85g5J4z6z2De9W1C
6Nyn25m+J0sjfzxX0AIj5X5hpLJZpnjcxIbzW7jhS2vEwBfhinmJYold9TorQ3KZHTqb8GCG/Nw0
2eCUjJO5uDXlD7jQ4bkdNK+aRJACv9+rIh0wgNNaChJgArLbR+l4aDW92CghZHPJiCUYSTt5kodA
7PR5YM8/YV0mu66xJ6/V4mXbd81ramqUkIytFah8jVuWb20Gwsmxo8pvxPRc2lRGU01pe50Z3sVa
R0+BWn4tTnMcKq0PwP5/ES8rwFUz2W3TcWPPccq8EVifRvVwkWvEP/DWDisBiHSfF2o9sZ4IMMSc
cFNi3+K4zpnLyLBhLeQtIsg4W370PS1ABEMy+04IZWJaESueJP3fWuoROCePByyuG6NFEp8iWbDM
T8JfBMCsTnklzfYMeh6McO0ah9mll36Wn+ZUTD5jKuQBC4aysTTverSgmefhQ9seGI6MN7wmTCvN
B0cVyf1KcKSNEOywsFITHhC/RCeShzbGFTDN3JotfI5gWJRNmYmzEU6mN5a2u9WyqPZbY6XtZu4x
13qcywIC3JKD0CDj4YCzv/bgBvwIg/LeKdPPZTFhBSLPe4vYKKx0u0p1cJU18zHqzPJCILbx8cgu
TGzpmy0sXT/aK+PGLFNzM8d4aizs8qEtZvxdIvMXo301OMDs9R6OnFYmJRHR8mMmPTH1BIOXJQOu
bQGw0E281jEXWN6gM+JNdQ9VfW9ZafQ8FcqeIrHV8Lbsu0V804EYn9cwnZczplK0/vdcONpT2e3V
qngDB1KjX0Wvq6hRGtT+Lj3XDGaiwKzM7tpQ9aYYhzTZMbZXjtrQvjtW1uybPJKBS5w0IBKd+vQV
kc2xl+JR0/tDFiodB/OpJrMW6muhMTsNR3twoYuD5k/e5uyQ0pi6p/sx2+io8VtRTuHRtKL+NRvF
o5NMD12pxW+jrmFXIG9bp4P55ITKM8sSGl/cv9pa9B0LqjSsLGMOnzBvc9nB+FFfqXvY91WQQQh8
FImsAidvOd2orHkqqRsywF34Nlkz+a++v2jMKgM3vbNoxvsg6OJgb5bhqbe0i9Ng8osJU3id1dsf
Zuy8hXX4EascTMkqi6dyID5eRbl9F7eLeBrtFrcDkLVei8at4zTRzWR46BHpLfbLnGsbamQgsNso
xCiRN1GM49kY2zKAulLvLZyWSxj/NEojPdNq00cwtAPWLE07UJ5pXlPJ+wH5zNq6yNGcQONDnUnx
uyIeFwJVlfr8gxhzZ8d2fcCAzQlX1bYQQKMdhKrZzxIt3LUzvaEUh3PnD/2dVd6yopWYn+mcxLHx
5PZcxCbyzBeoRr9ea2QcCKxNqHaHeg43eVU98lYx4+qS+jD0jAEICxV3Rt5GJwe7WxLZlp82zsCH
YmJH05rAnJL4yUrv133WWBChzkNrRw+56btF88yzdwusITvYDaWVEM5uQ93d6/IAptr55YSI7p22
uI/4LYwNPorynKwKUkyKFV1C+MjHPzATwQj1lRLUpUF+Y71wsEOkm6yKFE+xC5vbzviddtIM4l5Y
+6JUKXtil9S9Cgl02Bjc91Cvkzc1DgkkzTUPuFQE2WLKrYG8ZEXVy+TgKi1x9PgqxNYNDSIVtrYl
fg/vSyM5h7acfiIYTbEArDGTQlZs87Nzy+oGkvIwi+HMesQKQuh0l4tmTb4nV43LkiyG7HeWfDOZ
dHqI0JEPV63eVIvW/hA8bzy7S6yrM4oTzYdQvJTfRjjEJ2J4Q5CqANYVa4KP06Eeavba/aII3LmI
7LC0wuTeEkERQSJ2wMOyj4sDRpjqtQqV+KDJ7Lt2MpjmkPb3IPNfG3wgTU09ARl09z0juw3DcoSa
aat7k2TwlIiX0HF6QGn6bwxCEyAZpydNoA5HI8lKACHVt1ESIbb0Aboc8QW1TgpP15O/c/A4eiwo
K2MRmOv3/PnGP2iwWBSYcwq+lh36Yy2VDgtyxvxmV5GmONEH9FLixPfFOH07ZrK2IRCVybH6eNIJ
yacrUGtrYzwOUST//gfr8yFW6wel11WaJBbktuTg2FxxOibkShuJLyftedIHRi/1knpimOTxzx8Y
aYnEjvKdWBaKaEJw3KAojXtDAKBsNyNgs2NGINXPR73wlwi5rJwBH6l23+Tc83ZzDFfEVVbXVMfU
6as2L9l26JuLQoCRPOMEAy4DJ5YQNfZkN5wie4CaFQtyJCZpLkMd5qPu5PNRsrfcYMNdt83WZ99M
CqPelIrLfEkA9fZPzTQTv3ISznRLtI10eiiK2R5h3sQPjWlbWPQGB4fUbWnsWzXSSRF/Wiu5qf+O
MSRyfkivhTmAYk6kS+FSd6qmPKLh3hR303hEo1F3WW9hvqtJXGtKSIYuS/dwRdIrvhCcZTGQniK1
Peac7hluOW1ZmKanTCQ3kiE7rSG+M9Bcx1wxvWmFvavN5sdVY6TYNKw8CTV0k5fIdxndskGykHOV
CsywpVQRXZ23Usc5W+FN32GUGyS3ZJeSEEuBURCw7B8XEDC+EjnvKaSkuR3jPYHzN2zz7yJlClBr
d7aMPyFu0bReiFelPccCy1cPaz9sNFwUKQ+tMVyuQz+/9xl4YAJRqqRMwmkUI4jAQDnryhYTyHTV
8cDB5JSVKeNNNDRgu0V1anI9IE2AbY5TcYtmtyekLUGp6QToHJxsPLO8YqH5d+AMSAF3ihe5qf08
thSKKdSrwPOFq/iOmJw4GkPzMabL4FNxelM6AECU4agbMywyLMovmXQ+LMCH3Lv35ZC9hkZtHd0e
D8KkXoSFdMfG/s8LVfQn7Js62zdhexRdzYOjNjRqdVvPtJdXHYYsTVrcx3HrcCwc+xBWYk2eYL38
hqyQnIKQD2I3P4Wuqx/CVuUuZeAJeXlPj6l1bKULsiRTrjiJfTj/4uDORbOx145blEL72I2guLVc
H4PEdboA6sUjC89DMhjscQo2kQWFdcGIVX7aGHIJPVlcE5G1pygFRH+tpxSIV2coR1zT0ak1o/Cg
9N8KlEu/de3BL4ZB4RDYXpxpdrawPsktFqAq//z+haINnHqcJ05W5lEYjXlM2bxh2KCQ2uT16lo4
vsCl7qsase55XdPcQT6KpXjPrR4KQ9L7g5RzUCnso9jL4EOvin3p2hLXDiPgMI6+2A3RIRtFhMlj
E3yx+Syn0AjcUSE656eYdzRHy+hKZnYDIGuzEEFXl37ZRAvdPTxeX1QLfIlixefIzr8LJ9fg2ZZi
q6g7RWWvrGdQjyVWE4+h50rDnXZirJnLqOGzLZM4GLT5R5bvXTMVj7r+Yy3uSzEl2KuBUJElpP9o
MADgzI6+y+NrMcuZrmZbBpNSHYa8C8J40k6p3X9qjbZn3hk0i27vesrY0wg0mxZ05WAexKC+92iA
UNF6z5wXgrnDkO7pQlnCLgriFPHX0D5cFAnPbPpd383mBv4Tp5gZCmKk/9RK454vw+y6v3SUMqfz
m9WWLVHGIic6WZ1DSq6bAcboPTVPM4i7ORJBxAwZjIi89lNMdlbFkmpiR5ySIr3T2er7fdtF6PNY
WceuPlZiY1L5LuaQ9J2pfUsaUZDQ1jMAygjXpXUKlQgoc+oAsjW05ir5qtSsntW6TzckB7ymMJeg
m2i5ltk4+TmdgxtFRPHV7godnUZmwTjoQxASu/cyopVM0OYOexm9LlzW+xbmWb3k91nZ4NurfhrO
ut4EpSGxSWMq+XStn2MiaZIWkSJuX1zstCRk8vvOzTvKm37psVIxVsgzlo1sZxb2c9yzoFVIIYt+
4b4GxFAfi6n4qXsuB91oTiJsZt9s5TlWxpU/nQWTPgdkdFcUc/mh4ltuGuuxUdPcjxkUZaEBE0yo
E1Sh4WMupz3B7XU+1110niVewTHOtkygTAR9bJPnQsWehdaeivNHIr6dNP5GN3RjGjijYthkhsEH
1L5lVvYurVUiPoiWT05r6q2wKSELzYc44hduGeVVsYZdgjlIOYEfDWWQwd7DBQ2Xq/x22uYwVRNE
yB64Wdn5cI4ZcrFThopskZLq1YNYHdMcqk6k+u7rCpd93V1p9XpKxvrRietkXeG3KfsbNkc37pE+
qh+wXv1YOhHWTrNeo3G6VBZvDhJFm5IPj9RjoiufSbhWrucCaBpBCwdenmCZj/poH6qbTmuKLYsa
NAhh3LcgcnxmQoE+CgIy1evitvgOxU+6dM+FsDZLNJFnkC9dSEd2SUVVmDVUslE9khifytQwlSz8
MU2+R1W72YsMVHc8LFn5PuYaJL0K/cgk2D0M+ccEGslz5fTNRJfgEiFth8+Bg8pF6MimHBMObmJV
Hpb8Z8MyD5ThHqKEzBGdMExY3mnYgFcV7mSVbnMWc0wq+27E4hAZ3kIRaFHYQUzell92H+OUptzd
iLm4aVbwFdX4dmKXiIe2eNSR28g2+QvAYH7GsLvZnELUEYBvz2wtyPUOMnr9iQx8Hx9EwSja8Cgn
Oxut5MEKXcRb5MxNJWYyLs1nrwsqXOZDJQEPpVP5MplRxUEKUGfGvqxX0T2r/GcWh1IJucLz9XTj
FPtZ7CbN+W5D+S5GM4c7yP6xKp2NVZfXZqlPinFPnrVXmpeS373K+nuXaypyII4mQdgQgFskHyzd
cJ4Z0kGj8wsY6Lj6OHhmlxgby16bfihy8JqWiG87sLeOTeWxjDkFhal4yYznLHOOLumopuLbFzTo
vlQ0xNDpdy0yjlGZ+8zwcC14XN5jhwQbmfPlYKQAqTLUFlfGv7vSuFBaMHN7uofBGTZ6P6SgQEsM
A9XPjA62jsKgoBg4SR1lbw23ZinEgR63GI0DzFM2b4RcP5HhBsoEJ6hDc1nvxkTku5hTeb7NF1pg
SW9cizFkY4qYUzZJvU0Ull4ctxbtVNgtRtVgbgzVcQmnzyiLf5WUprfJWj6K1ZZTOH2dBWSTuT0q
iKd4p9jC7EVN/dGohiVnxSiAi5vslBZZStTcdQq4e11NB29xeeI5HWdMimor4I0DUlUIxUvhttLz
xgmSokGT1Uy/s2txwBaqe1MxsPEkoquU6YcVR/JAPjfzCzehDxJ2oDnB8cQ8mgCkMq07bG0GFLpF
p7zRMAsEfvtYgIlvaqreh9F8jjTeZXmxTO2jzL+atVXZiZkQtN3g0XiQnrpZI2pkm/KQVtBn8wju
uJIzEaUPh14FnT2Ghi5piE1cstMqx9TYEvq+LelQIZdDL48axM8Gj6fbRsomDmNKBsx63wKov5jX
ZfhSa0P4cqkgNbE+CzPWtjpR6UCO49Osq66nKDdaWxreBiQJ1YaGFacp1CZ3Heww+177GZI6IzzW
E8fTpwGfaJ8RezTtGnpl+QKy8J6M+VNNBgFQcfKa9S3qkxTXkUXL1UAWJZZ7T4HMkxZjddUdBrtW
S/MabguQz6N5AwXWHuZYcGzJxs82jp56C5Kh6CLWHTwNsqKWQSVz7+S9w2rg2oEd5NiSOUweqLoA
HYAC5KU1T4gaoX7bLtyd0FRLrxOQsQwjdu8FPgoTgI83Rw1XCo0TeA7hG/f6PiP+xM/l/IbpBqKD
tcpaKE0aG2sfNzBWkvS1nZX6XkQWPE0uw55U4gB8YEOwgcKEyk9c9YUNbksq3caWhybCDiT/GipF
h4/7HGV2c8hcDmGmWxhXNVp+dSYoMyU3KhiT7bbIm2fKLrqtYeKtNucVxC7rQCnCj3pYIItp2GVG
A5dVPec7Pedlsa4JGideUPsplRx+0m6mE6P4lmTROx174qJY7/S3XZeIgu+K7sTRqDy6nt7KLkvo
kCsfJ5sfSn2gapKVB1W/NeE/il+6LR+dEgnD1aS6qU0EBQCtPpiNtf/Fa2iQK+rJCgSD9W0bAW9r
Z9CWKi2JoswpK+/2zPS58ek+FmDV4Of4XfsYIukkEwu3nXKAUyEvFzJ8UEIbJF54ZVuA9A8BCRkz
89TUCGzucRf0MGdN0NBuhqDAHOI2tyIjdIuW3qn5R8wXZyL6XczfJp56Ww11cLSM/YykvukJgZeU
zbcAople6qL91cqeKzZ/J4+/s6bpjuJjSmrQ3ZV6RgyzE1bl8T5bzwYweNnOUBz7ak1MDuPMYs+l
Nj9LPnJMKTilIHcZu0wdHoDvvzJdJMlj4EiwMdoMvxfektEUP86UtwHguldLRvuCay8xPgzs/XpW
fNPmO0XuQzUDsdX0tUdO3umqxfQVAmUxWg8tIb+ly3wXurJtRRg/u1/AnDZt1b2wyxPbZHAwQ9ln
xUqDqOXU6qmYPsahf6tNKHO8VmviGavEiR3rjqRsA56eiQWHremo8WxNhNyFCZ3nxbWxyzdXn++l
at2IPgCH2MFge9N1+45P0pV5oM9QS9Mw6EybfQqrj0GuSdvpLJHexM6krcxNziLV9uv5RAUrXi0c
der5jEMeRG2hPTrz8pR05duE0NFDiZns8a6w6pMhq+dcPPGukbecDomKb4N5SDu5V1MO1/XzGhQE
3SK98lde1AzPlwWxvPsla1StJYX8SNsVwhE2qgpchRLuQyn3xpyk2JBbHi0YyT2Btl4bLfTiuXmw
8uG1cWiEazueAPpNtxxP6WmVs5Z7K203LaRpxtnvqWl0XpU2D537UGprLIfWHGfeWnG+K9kWe3Ao
X0DTbcmUQB4qz8QNDa/OlKepbPHxyAdSosB0bbrhK4AmuzxPgX8CBmXclRfgs2q4JMaQ3VSHmDGB
9P0E4k7kzA06RdBaC2SpHsW10XFtDfF3lTNwjZsaAGTygvaMwVVr/6QzyKur+tW6hOIXwtYpn0dM
jmSx3DHdq260K6W+rzglF9AxWB7FcB9ZdClxjSjafE5oqknS+DBAr9VTNt6KsV36eZd19Z5a5C0x
cyo2mLrUJdbOiamSBnorxNJkDo8hInAPMYdlF2ZdxdzGVe/0KqG5tnxcL/xeIaWco3rwTKvGi5wr
fzRALxn2W57Fp1ZxL3ipNh3QEgbtb6SzgtScTpywWa4a9VUjqeCp8294GhEP6+5h5pb3NCviwxnB
EEutPLH1uGtGIFdqu4PJhTsyhAP2qtfsX6pCv0xJcqHi4oPx9Xs3OXSw9szG9WJny6+SjriSsadQ
lqBl44Jh++j0yueidd9DIZ5n3XnuYnR3xIjvsof9k60V1/rB6psX5pi/FvaKQ/hLNcMH6Lm/syZ+
Lstsm5nZAzPngyxAA80MWvFXuGV6BWpIEoBANwXIE7eym3/qwHoWy3gsyeAmeKCRYfZLHxDr/mgV
9dbm3XvBXa+U9d0Qp296Ld9lr9gU/Rjw/e19VhSggiCqVsy+I52q6owHUFH5TuES904DnjEH+kif
dUO7r/hMDMf55mf1GklNSwfuvHhWmaRZPD8brbhPpyfmSz/h7FyaSL90efYrh1MW2ek+j6M72KgX
x8JzopTnBTI63rGfhMRkm40nUxneDG4qy2ICNWtFkDAzzdSHvEvey0I/5q2OnscBd2Ax4QZ7NRXz
zkySQEVsrG3caEl9iW13b4wMU+DRXI2lvkq9PfaLcVGAkM2AD7gUQBpkd4MmnxCXHlueKR6szRsF
1DAIFwrYuLRZPU2w6rPD7Vno9wOtV8CvTal4dMUXSJEWiFWKcTl9te0GrO5iX02azVnAMb+45Rz7
68US6gWoRygC7TauHVyh6FesMwpSSdfmfkhvWlvmiHQGrOKw3larFT+6ijHfu335BBtkMxqzb1em
gSWv2fQqNej9vBnsRyOVB5PoLjaZcxjpb+ZcGvAZkIDs+dG2VjVGDihp7XUZBQw1/d5Vmk9jivdR
W+/iYrkLmaJ2y3Ipsu5XMSS3qnhy4zgkDW9jhv8VuvNhgiRQKTWTFE2/9F12C31nmZ6l1nxIYhZt
dye77i0W87sNq6vI3Bd6C0yvhFYvuv5r1pOzQAVnLLKr1Yopps52ymirw9TrASzofWaDl41W1Bq+
mASjhHTR4gqG0Vl1TuNlF2bskVgxNoB1OJjVBSAMy/bw3OibQSvxYis1PAIKRGlIG23tmenW2S11
D3fAkTPOPhH5iwCYz8w34tUXKpQmrza6fam1XH4IT6a4Z8/7M/P/QzKwrjtvJ+1qNcVTlbe7yHig
j/61k+2jZZpbl20E0wHk8tivanpf0npLUSECtQlNUhO/1783m60H1XBPcROfYyAuXrtCo9e/sBDa
o10AxaQA+26KaP6KyyPHjn0YJ896oW/7sXqxfZDiZ1MDJR5OgnNITH+r6ZyUmPnz+kVT0bwOdsRx
L4FGFBNZKMiX6PXDEG9tEPGSuF/56GApEcMSZIX7qUMxZ1dr3tSFgLDrBgsHOKL/Kcrw1DFGXF6M
ZSBy1W1rhR6oxPEtgSiitIjcbHaAougIzB2UU6kVFVxwHgcT2D57vLohNHhVHELZ0U9qn+fIOFBQ
t0vxgoq3cUDEnp/GJQmmZN7TwXQVyXu0Spmy+kml84naerD+1COtvRL2Z+M+M6LZR2H+EwrnHMZh
SulDc4A/9bGE1i2kM0MO9N6WKDiDQdaTUY7S5cG8sETWRbZDwvMxe1PdCbrbZEJOw89Ry+jLxcMl
NgtPLfDPthLYjFVppKIOYcQ2wASq9IWBAjAV+vu6ZEbd9GYVVE0w/bF8pbvSLEg0PFUbCrn2rs7y
iGvibM4xKZNxPEJg/+Np/G/757+xf1LWQdjyP3Z//s82War/2/b592/5h+tTU11smqpGfs0W+EJw
af6TtwRR6W+OJiwsnKRBIDH9i+3T/puqYsN01iogjUJv+//YPrW/GRzoSCiRPjZdzfmvuD7BPv0l
OkqPk2kbxJgdOGeaEMZfwsxFY3fdRIjkjqHrQDUbWL0/f0xACNlm4x3TlwnyOxVEvqtQ2kNjC3+o
sAv+/m/rf8LTfGVbEW0lg6GcinCYCSzbzMX+F3tnth2nlmXRL6IGffMafScpJFnXtl4YtmzTw6GH
8/U1Obp1Q+m8mVn1Xi+YLggcigDO3mvNtcw5tC/aIj5RYipP4HjK9zm1OC6Lah2AyiBbqZUamJp9
YMZHfUrTXVTNn+JqIPElMIiuIkw5ar5Aub6YcRfuUt8qT7eJ0bak66nlQgbMDnbx2Talt+2XiLFm
OQUqyqSXu5HGlDYiNzpD4/KzJB2piVl3k1zLqWH5NmvmwVuSLYiFFlQ4oEk2D4Mc/9wzLUr4iXlG
by4duN+5Zlrr75+YP+f1gaEeJU6XSCT1Kb5vHuvi3BInCIyqQKzmzKR4dUum320xp9ydr0oNA+3S
oEATfyrRuWAQWmbxe5vIKpdZNVGRfv5U2xTeSnhTsiI9qFr+57eJ4S7//cjwPQagy8dPugaej4Lw
px5R6SkWhD95AzJ86lAJBXk0hgZu5mW12uG214gWzhmJzZIVdqS5rp/mBWphLYwLNafi7tQcF9cG
TcQ/btZJSSO9wcKurE0GrhKwGFlHDPVK7aiWzWH5ID9suh39wzFLa/loZ6goq3xmcPrbu4v3zcu7
q1NSx3h/JzV7O0/1wkLsMV6Wp0zLzNMA0/R9TrM782QRGk8fY5lVm9Wklvmrb4N3va1Sc8VyADXn
1Np8KCsEF8uq2/rbC5zWKIgM2dOOI+2s9Pnk26hh+j6vVt8m3vJded+uVv7t8odDqdmkHlMe6q1P
t5eouffj/H6ID+/7T7Np8IN2e3X8/R0+HCl3Z4pOg+mtP7z6w/Z/c/IfXvBh9nbSH176t9vVnr+f
2u97Ji69Uzu3dh5BeWvT5+d/+3qruX+57v138fvmJMcZ/dtKreJXo346gFMIef/tHQSOYH2rSQCw
PMATIWlySbu95rb3b4dVG1z5yEjDOULlr04q6EvNGYvu9bb427rKDtN8pQLC/mlW7ao2qTk1UQdS
h7wtvueWqeVCHU7NYuDkyP/+3dWOaqLeBurrJ8xa+U6tMlGlDV/ULMrbQd+mrTT2+uiRV0J2p+v4
4oTkpuBZt8/rk1qpJn5u2pKQp2WT2kutRanhyLUnax4r63Sk+Kulw1ltkjqFEpimHFV3oqJ6+HAY
kwbXahKABoosqvLV+7EoZa/Sc0NndJclFcrJ3LgLtIbxnjt9Txr7ayhpcxcYxcsYNv7U9N+J407X
TTdN2yH/MQM9KCqk7IXWFutZlOhOFxNATvBqPhF5TC2yB8fgRW+WHIZdyS1ohTy3WIdN7W0/nOX7
f2O28RPMCbLuXgXRLdfx9zQ6dZP9V+vav7a+v2y5MwzqFqxe8TeLQRuH3EWXLeolavK/OAxJ3v3e
tn3UHdxyA3WzVe/0Pns7jK/u++oN/uWZFDq5o+lc7T+eDX3nnTDnJ6HuZLrjFKeAkhZ/Uea65YRv
637f57b5ts9tnahdl0eRfzzEb4c1h4b7p1p5O8T/7W3U2d7e5XYYtS5Is69F5penGQDHOyzKXO6r
03ITU+vUInfwq5HqDBX/Wj/ELSZOtcv7rNqUqvuqes1vR1SLhbpDqs3ve6oXyeWgau59+235/Zix
TVaQ5uQbaWCR9Crt3jGFczb0V0zxBS684lKN+sDTxUzhq4ej1+r43SyeSKFAt5vKz3S4c1ZPm9MV
CE/Fd7oDcuPPtK64PxNzEiPvjhzU7E1RXNqFD0q+wj4gWGNNU/HVsglTxRNL7cDV/KORiYIcztrE
9GqiePSeKEfMqwiRO0Oz+i2lCLEZeMKgUUgBKAJxU4f7lhovBgIEJXlSf9I9jaT5CldNor2pPt1s
9AFiQ1y3o844zcSI6nxGuBjsiagOts7oEfMX7+2+Armljxi6S2q61EfaOn6DnAkvanSxbkMOcMIR
uG62ow/RbocpH4kqxmGa1ddQS35lJUUgRhw6lVycAj5EtnDEt7lwS2cQ5HR0s/JM8QrNLqk8ual/
Lqxsui8ScdEJBsLHQ83N9Z4H+tdHB8dCDCm6xuW8LQKNLIhuztbDmDy5BmF2LpaA1behrArE0lXM
X5JCqF0l6SUZ5ZcFgeJRsdoa41e9fe4jca0hwkf1oSr0AoDAcp1z4r1srJ5COZ7SLNEJm8EAtiIu
FVobrgnv0XbzQ+0uoGWzWRI7MDn0fvVaMWrHjhppXBZDC76e9WhaP/IhsECoxcNL7iGVA+72VHTu
pUzqr44TTpvex2w2P0ZFdEpNcU4F/eNikevWBEQ7AqOKM4puZ3TQ63KA5mDd0DN2M1szmiwAa05j
x0W11q1yZxPBWfSI2P3CJACuxpBmIMM3W9O/zFaBi4l0YieokmPsmV+H+DFsGkoQCzemtht/I0SH
TU7fo4zyttbazUue/R3axX3Cf8tFAw2h5itd8PRh6IV87L/4zyAzh72XzEh/Wu2nFh/CuhS7Bfpa
BbLaNyH6lojRfyutq0WAS1XuIkeQTRqIgNIOKicDxPYgcBfZMDzXiJGJyrAtkn3y9linNOET7F8b
mgPoFOphQzPb24To1kcyVg9W0H2Nsv6XgEa+IY0GQk72gNG72BIr5Tw4kPEpbWdBeC9Q2p99aHxz
kGMNED80Nwp36NhAfQmUP5VOcE4Pma4Vv8ravlI+NnZC8HXYxg2gJpj2kLmya52Sxexgdl27MHhX
JBRjCi5EsAGUl2zailu0mzOysd0CmUY08OORxuJsxqJgINe1w6RfpePXTk6PbueigCOhGQoGZInl
FbPA2Y/kkEZRey3DSHz1nfyQGAQLed6u4PfRIt/ehDYG7jR9RE9HU6fN/bMLwoMOAME4el9cA9M+
0S/Fd5Sm4Zr/T7S1I+Ntcpp8G442jc1oFtepdI/zFMzolgJ9I8jGmKa8fxT8qhAhggshqTteOwgs
rrS4aAPDOsYq4L/IceAe3uik2PbhAmyJjH3t2J+Iwawvddo946DxD1KeCpmk9gqD5Lw2KocBGY/Q
dRa1d7pP5CuyucnKrxNuGP5I9rytKucl1hbFFrjDgbbDcaJ/NPSglLqoIWzHJ+chHb7ZdN1oLyG7
avnhr8GcVjsrXRUd3WlHC/e9E02o4ID58UV90fqWuja4BCqzQ4rM+dXiYcTFOsT1VNDo92mRuA0H
wGiDdI305taud4Z/zvg2Hp1GrnqHRECHS4LTCDxOff650vG3jSgaaBg1G8tu7+oxsFfugPQJkWu0
kqUBssyYvnTdgKw1HQ+CP+7KHOKfcgh/llVMPqw8uOn0HJb1tQ2Fs/e7APBa7e2EgaKm06BOTVVH
BRL2aYw6fqXjw6N3iD8bsy6ewuBYJn6J2WuiWUjAIc1WDRc1F904BgDcFUTliMrGIOiJXRea0D8L
uY/yblvX0z2Kpy9k3gALzqpkVQQ0Zir5dTOX5lPtiT/49aUrnvzEagww6tEqw2oPuWW0GY9mCcJ2
KrupWe+npkXzPZfDGpTZC/ShYd9b34zKmCigoPwyagQ1FJ6eJ5K4Nt4Q+0uK4HFIOw/6u3vJIuOT
AQlocfJfdOc1yMNyLzA8BB2JFgU+WZr9xbMVLt4aQEI0wJdwMD3fk1rhPOdiPQw+aUXUlmvtPPID
45dm7es0IZg58Nb1jOS+LYKzSRMODSz83sh9HJDTgZ/gNzmGyHzKmv7R5Fz9vrsn9rLZ1PCHeWTt
/VXUZses+9zwFLXm1qiHXO66LntlgFCtZ8xHQRcEuyoEq+O4ItvYhG3vO7zHW56kj42ebnpzbq+Z
n0BQttPHLHI2XO0IzZxn+0yeFO7faQms9fT1WOMWW7AUFip42VFvHcgoJ3FsPw+E+Li06uwp+APF
iNzauOJgcufrbg6/Nb1zHswSWD95tesyc39CZKESO83Jml8KlENGAgue9LmcsBtlYUJ/xTubbkyv
pSbroZsC2oago7ZIqghFdc2vmDoMgJ10Xjyk5ujJdP8we+jxprL6SkWtOMqBJ6LeTXaa475MA51Y
o3gp5WQjCisPecRf2GvRUMSBBA4E6jNzWlw0yB57S5rrwIrvM78a6e87GX2uBH2Cj6tyycS0aMw1
T3pn0tnqqp2XEoBe8dvwSHzacSGBTj58G/pkG4X2tEnc8Gp5qLcZ4Dl8ofUTDKxy21CcGDPq40lv
Z/s2Tf6gyp3DMtXuvd7+jrOAEHAJl9pHBuN4AZxUvdnJGa9AoxEulqB7dOdLuHzSwhgICfQYLAmu
fHgtDNGN29JvfHDYyQ9hJNTTbR4U2gRhRqcTa9VUoiEbPCC3dxD7Pi3xNBnbnuvxyY2CXdwa412Z
JgTBOiaGwbG872Pd3UYWnpNZr57pULyg3iTLtkPGZoF4iAZylDtTPDiu+YfZwG8K95Pb4wC3Mp5Y
U9HiqFkVxHn0mXFhJ/5sdFoc4NmyoE9oDt/FyFvpqb8rdTxCnuOdmiGsLwhbnuwJScUMUAYexQ94
bO6YnWZz+pWP+ENqD7FLGRnHtkT2bdkZkGAbBWjhtigZflkzFxC9xolgevaLH8SQ3nTSdwe8qbGv
GauafOUV9nUIOJjC1lhHwmPNIzSh8RchZLl1dbs9VMM690jq9rCh9TEK6J58ad5xLbEvrgl2bjd2
belHbJI7WdnWgWvctjCC8M4t0yffHt56L+ELQMc58fng4hw1TK81PPn05zp2QSHV7rmG7JbPyTGw
9E3UHjOMOOcukCXP8zU51XSyTBA5QSWsPcMHkIuvI3rGh9ZYLp2QxxfJyqboh7dSH7mYkJFY4+mV
kf+JERth4/G+asUeFTNNuqB4muzSx4sp7iJLfzLHAsW0Xj47ff8jaunSovOn0RpD3AjEyp9i86IR
hK0nZn+Ii2krEXgjV0jjs06kd0YZepI0r23jCyK9YMXFEJ9dJi7cB3nccn0+bhTmfQViFlE9gfJ4
VW2rtfcoDdeG0woKCLjkIv116OZXzRl2kYWMwbCqpyLwyZfvinBTOrinczlvdBNmtR5K1J9JCoVg
MB8IIrrmETfj2NKOfealdyId7p3kBzjF+2Y03c9W6a3z5CQIfoOVTq1bpjQCofp1A6G8WGTxbzuS
7+hAQpxnUzHJoRd3LhZSP6QBXhk9eBJEGniqBw195TQ9GuZYrXHy3muCY1SkIZMrX7mrVHMtOGvh
tjNyKg1jKugk4pno+mjvNRJM53wXNiTRlhFU4V6ivWgkpMcFBU+94qWrzraJH5OfF08HRu9s8pFy
B4k8UJvib9DjP4FkcDdlOP4yO3wlwWAcjXn4RfeecnyGkH3GGDVZfzgxycuZJpYHy8najgb6jrRq
ifzcpIYZkLwUnrU2uogOnAPU4mjva3dFMH4P5pbmeD/uEseycXS0dyjDkEzLCDFvb5GNVH5zqhZe
QCdxsOpHNw7l3gv6n8IX8yYPCdhN3gYzg29luxRtggRD69gfUXz/aIqQNMEJBt5MQFKN8cJwuSkI
L3hztWJTodLUmgDEXru3G5g64ISQaEaPfpP9QVzoYTT8F0guwWpgkEwXe/7UhDV/1f7FiCYOFg54
wvXsftDbC1dpZJBddfKbdEs87R+VbX6Lq/GiVR6ZOEO+BueKICchb1XLkfp2RnwYTNvcNwF/MrKw
mi7TrnrqhFdACPm1Ds+2FiC8VqvGCRf1tJDo1TrDiwTg45Fk179eFZlhvCkaEnzEsk5tGKRFsiEm
kRpJnhUTUlU/t7k9XkeQcZ3XoOEj4opONs3K0U1TTiR60cSAlTDkKTate287DLRWp+TsYEVMKBHc
D8YUPXbLZF7syehjSzxBdI+dq5pQjpQQxyRPopX35zp4w/Ve9vGimfqfdb2EfG/aibmvfW1VIaB8
KJZJz5cR9cWVHwXapK5raE+b5pWoSpPkSksc/NmbiTVikeAc65o2XvIw9u37qtv61rU/Jzz+ntQq
pNrmNReT3BQjIbNqnZpYZmge2wgxttrlwwYyosmqf39jtdoxUYAnxPwc1RurdWE8omTsLBxoDQG2
f51VkoHtddz5+f2VhUjAFmibkfiwR2qFlZfN1w6I++NYT7+mpA4BQFt3+pzml2lCQaAmvuR3VXWu
s7utQ1BV7sOW7LJM11JtRfK9dbG0/oTIx7kmy0Tt3Cfo8asww4Hdteuy9PE3hOTJraQj/P37clMh
qASIg1VXbY+FY/JkNF3T1n9A3I/+UGLRBR9jX4MA35OTnBH82leL4c37hKHVV8RaoCkQjgM8j2S7
mSCJwTL6n/2mbAgOudTr9wPh3HcR+yXXQhT9vaigoahvlBRJtJ4QHwQI0h4qnr4ebc2PHs20ehZh
NJ3VbmriIj9fwUsXB7Wo9jV8QpudGr2oepVaZ84kRGvob/J+gvygR8E1L63gitZbniyrf43CJriq
9aZXDA8u5rMw9XX+H8tuYT8fhWfGd2oPRoFXHTk0ZRu+f9WcdActCtxrvUAiBOHPWyP25YYxlndV
G4wubY+6QKuvFtWGKNNBR+XYF9OsQ/wTwElpC8taD8nMk9vgXG77xnXtrYjw9fa5Wac7f06jDdzf
+FGQBLqZ7DnbWkhUozU+zHBnAaNag/VJHvtlYncYUqgpIRudJv3/VQQ/Se/s5v+kItB1WJD/RkWQ
f/v+rfgHeBTBmLzkTxWBj1IgoH/oAoAjeACl/l8qAt//LyQCpuUZvumC8V/Yzzd4lM4DDlAp3bLd
f1QR6P9lmnzxAgcclYMEyPg/yQh+B6dyGHLjOQ0UDqaO8u4f+bmpIUy7tWzt0BW4iUxCspE+B2cN
tsCBDEt6y+WhremrRG1RrKacB07G9Nl/4Hr+E6B+OQ0vsDziq6DjmeZvp4HasZkHOWgYGfA9z7np
w4fsv3ut/oM4pU1Up0j3W6Ft+4z8XsAn6SZeEqk//On+DlT/m6SChzGXxCmLcD4r8CAXLxjQDzRh
njNTqKJWeNAbssnD3M63MwqDoxauyUohDL3C/BVe3ST4ks+NtoorZLQGekJZljA5rQGFaUJU6n84
LdtetBwfAYI4G6wAWBhyFN+wPMW//XBiU9Y6teE14YGBRYlHjGg9O60fKHr6l8LD1DZNjAzpUmmn
RppQ+GZG/FNq2tT7WgbrA5bureMCrAn76DSIKrgYaMQvnrfPptC/tGYpD/gErtge7Mv81wTmYrOJ
HdyA0GdneOEYBvsgnh5kzdWLZPrPYV2I8xTinqcgU91FM8oNt9J/arXvnuxHJ3qqMWjjIRv3DGTJ
x5GjdoyM8ldA7MHyrL4AGFIEuO3Bq/O7kFEPoyMCkYcm64BOtj8GMj0cdHtr/tvlnZ7KZ79q6LXO
byHxWFabVrup23rRKRwQZZMlCx9jHs5QF5DiVQlFzM4toENp9b2X/gjmjFCpMT7nWU4TANUMvC+w
g6VJEEM0cNHte3fbBmcdi3ZqmuUl120CNwKeHR0P2rE/XqokI7ssLjfu0KLhmH17Z3qbKsyPfmwc
8pTTyopfc60XRw3MxAoryM9u+YOU8XQ3Jp8LnhKI8usLhlHUVICbQGOo8/XY2gSMWMRYdf5+HPCy
Yav8WRYaHRjPpQ9Q//Igm1dBdK25gaQ2BpRpqB/T5zKvv49eAaN6KJt1WgWMx/vuIeM5mpvsyF7B
hicezGWWAG/QDJeosPetxv3b7eVM0pW9sxoeucLmAPw1ItfcAY7o0tY20uOA7ncfDbA0RDxvnGJ8
8clYWWkzVXttgl8qpvo7SP1d6F0N6b1GntR2wsHepJENGkxkpAr0KRBo9McOwpSX5T8Ne6ZyUlCK
bArprVuLpoI+DvGm9L4a4jkxCuR95Zw8pPr3CPQB+eobz4euEBdYRvVJ31vZ+HOqMHOLDr1FGxjo
4mnspSLPd56/VNPK6a6fjXYHvd262kUpN3kDF8KfYwp5qPPhWL3NEX6sOTUo2M/jr9w17XVmzPQg
SCqmuOZiPOjrYm9Q4NlZAECgHgnnrgwbQpjHcJPUrcMlALNvkFunCpTJJkb2eIIuQJ1b85ZHgWVW
T8mhuU0KOMLktSc4WJYNmlN/p+4stwXqVj7N+AGBuYPPRXQntWqIqMOv1LKadH35skTPf9hFrc+W
16tX3F6r1t0W1VzjTHKfkuumtFWlOSRyPU725yiM3Xe9lVJ2qa1Kg2XP+WczLmGrvIu/Ertqz2qz
2tEYERBUjUdO79I0VpMqAO20VrN8ZVCI8ZGSO6oZtJGWBu37yvep2isJcHPLEfOYWlSKLzWnJtLt
sSWv1Es/nMms67RiZvgzLaVouzbS9zO8nZv/LhdTp6DWzurk1eHfpWtqtlanyyWkZOSNk4S8qJWT
Bj97y+brpfH11CLj+5jN5B0ByNlHDr2DJqrPXRz5hJyHFLZ1yKFIiWbq5M3UjKd4Gj4lNknA/cMQ
zukfrmteSjxY5C4Mj0vkmG31vzqwHKgJinXgkKEairjb5nNfHCzZSsLdJoL5uLCvjCgifLZpMOlG
TzY1y61DdhF++/QpRdicutZDmOnBYa67RzPygSMTwpPnwZZsIpIS2gZPR5CXaMKEuzdIGYjLObyU
5auh+3cToJRNR59+xfV7XIWB+NkNHuo1su0BwIzr0CQfN3EWZ7VuPAelnuyrQdxrUxifZJwf0UfL
T6ZV7QEkvbUemLHENrfNUj4jUxwjUVQ/lhIn3RQSAStiG/CxJQJK8amDBRCHQjIDxZvxnXkmTKAO
B40+6ljF40DfgtfuVxlsriaZfeJQC5PLr3zQHONnze/3a01BnD4oenALmNiPzCNE201csWmolG2g
OPbbvltuWgFtXpcM+QU36bd9v6shmenAf4OZB2+RzJusml5m1+B2BlVxN2i+jfHs3E4x41oZHeAQ
hRtQvs4u6X80Y/HTlvL7oDcvjtaUT9rg1QdTC6BecauLxkQ8lAQRrQjypZjep5RffvG8F6xCHCBY
g+naxHNO4uTwrZ3QkXig1daWl8Cbc7mP6o15jjNq/IF+mlp+Yfiq8IZjHqbTxp2ULlrhpgTCDgB9
Q4i2+dUn2ZloAboQdPR+JRVRFrVxdpr6h+FDyJsjfyvqBwBKX5IAVLjp4bzx6v5UeIBTxsT67Pbf
yiExz4bvMPIl5vagVdqzgQZwTwVobxmJiwzd/W4W9U8qgyZd1breztKGsb3QmStxNtzpLvfR9diV
vJfaktjktCvHJKtrnJYKG+nKgc43wKzxlno4ckmgmR3zkuUzZqHqoEudVr+XPrhmPIOh4HnTdiOS
OCpgw+a57odpG82xt2mXukfF0ww5Hj8l4lCK/ZHcpaHcRd34mlS63NhRjoogfsyT4o2f+HFw3Ecw
GuCghXORTbHJvPIl7Epin6vmkwtiGxIzmH1/6p6KsE+pGJnfmkEckLvDtBOodxI//oLXD9uTT3mD
HsA2EA+phANRD9XZgnpXTOE6C2pMCZqZX5ImuuoxuUKOfBpc62kuhi9jaAFnBVh6Rpy+04ZoiVm+
8uRHhTZq0bCSpkpcI2JXoiINm1SYuueWK61fAUICfDbnqbKAXoNu3Q5C7EnreZ1q+mJxIN7sMiMx
0MMBDsMR71DCXSxLnsfAxFkyDNaGyB6C4y3xMKWtzR0KDFA/BVsj6unD4bvuTmbhX31qMrQd8dkR
uMqD09cpHO/g0P5BUqNckZVDwfJU+xTF8Ltf4XHwQc8+zfYW68vwqfKhPZGYbHOZzKc1zYEnL/S5
usSxtY6jfjt5DjfhZm4hspkH4Q2fU31w1n6UrlKLAu8Q04rN6l1X2tWqJgzWdYuTF0GsGZJDPM0X
t5uiFTa9S5lbm0kO/bmRT6bE2OGbIy2gULwKK4OtYRt/pF2Eac62Pnny7CdL7l4Y3+l6/mlOXQyT
+jcc+5kWvmhETmd2c+/wSBtTiIiCAmN0Ol/swP9RjsVnKuUEqCeH4Dz3S0Jh4cUbKwryey/PbR1Q
0lTc57VrbZOSOHu1Ra1732zkLs9SLrzBSnyquckcYCx9UXuFmEW3op86vApRe6/xELM3db42cEoI
ZggNDdxDUd7LMpgvJo0niFnzPaodcOdasYVXAxnXDbDZSZdgEpgIGzz70QZ9hEW7Asw33Bn0uPov
7zBU9XyxIgRqcVI+NXZ4LETr3Vmd6WHP4EkPQNe085BDJyLH4Ce5pYW6mAAkfUpw3OCa40xsHcu7
S4Q9V1WPj2/Qs22AH2Zs5EDQtYN1LvkVdbJ8mKyKyUQn0B6Gb2NMFLCJ4Jw//Cw2mT+Fd703W3cD
f2/JvxU11M7sirtAmD/NAKOYpk2vmrCALxAjbljhJe0mKL16dUXp7FLdsu9KJ9vUpuyhD2fJFvT4
L01zHzLPmk6yi7BxWRY3vc66B2FHvHue333XUzAapqyOVKiOJvSoE8S0O3s02nuoRY8OMp2jhwT+
gqgYeKXW8lqvXcXLH1EUBRL3HLuTblZ0R1tjJmVuCNfCAYkGO5yKFyX/ySVRBO5Bh0f/PmtpfE3U
X8swu2/TuD4Yc/09qaKTZYfdOUjpQgWTfAr7cb63J58KOaytqMh+xS7nGGD/bwfeBmvxGoBbdT86
2Z2BZZiHRuczKcjgMVr9YJj1pgKngoMADEUzCcZ+83BPE+04ZPqB+9J8iv3yIc+M8IhVs1nbTklT
R9ZwNgJtWxvzvCnaqj4H2E5LpCr3uODH+8Acf45+a+8KnS86jp8cGtLKOaRjxGCo48nFpspJCyXs
7n0r+R5EGHyS0Kev1VSbItfFMTTlD7+ark7w3cXPY0EaUxOM4uOJ0vlsrNVs2xuSpKJlrbUAvrya
EV1cY8gSfCDLXBq7iDxvy2qlLRok8Wo2VtsZyP+5/9+ubO1gk1myWpVEmay7mE/bbecaEjxziZk2
/3pR7aJYaGru9lr1stuimrsdyrdnrlU5/Cj1RuoAXL8drfOBkiEY1JRDY5lTi/9+nV/acDf/bp+a
Cz+4lAwFDdTj26E8ZW+4LRc10kS1+H6s29snZrDo95czseNzEWJxBXTS6cTzqpUftkd2H8DdWnbN
lFVCzaqJOl7f96+4l80tj0odIZDLe2a1w4VazeZDe6Sb/ULJeMFUpA+xhqm/tKz8s+sU+66KjAes
xXTusxn/GkO8YxphYS4zHNil54ebuqddic/sGqfRYzJ50aqRfKt7uqqxW9CetivSTnqvgQ5QEITr
h+S3kFS002IUEWpxiAxysbW4YNRKlg4Wb/titNYfqe7Ye2kxlM4hPiBFGMnLdt2eJMDGOC7R6BcP
mLjUm2eqxGNspwdYGvkljZP8ImKSHXWLe5gRu2u0UcPRb/SH1AuWuFi8xJeZ00PlaMa7OTh4nazA
gZ9eGIjLy1Bq8qLm/MbkIaGiZ6oWcYPKC5bkExLf9NjWyZ+7RdKQF4ugPySaANmwc9aCM5HO16Rw
l8zgBdEwMyZoM2rzwgo3fieNrQ5ctLHcxTARRpdumRjULto0WhKLamMVj7a7ye9tTbujj1icorK2
zmZEaX2e+Iw4IMN5bi+ymi5cTacL0uxPtel4XJfZA07IeMm0cQRnG5nbNse5o3miYJieU2HAT+7R
eb2Tvp/z7IY6JrDLtxjY+y7s6eAGbX3wY/tcSN05a0OH8o4xpsxR+lZBWtCgTr7hRK12XZp8aQI3
2Ud+pV/AmusXNacm1jjrl8DR5drMl4QXJ9lR+9Es/gSkqJo0iZcXiTkod1RmkMP7gXOui9I9OxbM
sMb3NrPhvQULN9BzmuZURh1ObJb65ZvC+II6pQ286bYu9iitLN7IYXwSJU+9KVSbi/piqTl/GPHW
02Na9YZJAp/ZXfqxJ0SikNYlGDtAD2kKcsk2xYZGSebQkV02qe3uKKyL3x0adHm4yfmvJCM9GL2S
R0cwolxiXYGrLdhvzeNRyw8vpl5oFzVHS9tnAAaHNyjEXVJcvC5pUY44iLEsRwNMldefZW+emiUC
yKxHQBULU9E18+xied1XmPeBPRm481kbaXOzcS3EOFrlpxfvrz3V7mri+cS4E8AXOABX5qw7WUMR
bOyZO3GyfO5xYXdrf/kMwQvJi5oYfQLF1DAE91bBQNBJYYSOf060JKKhrpbfZzUtBbWAlHPVk6qu
NvTLS2j6ol37sKOaVUdT29Wipy/g/Qx24G8bbu+qdr4tBh3kbrvnkfe27vamwmqL09x/tlIEPfCA
kuzDqYvIZQhALMGH87udyu30anXm+UDlLKQXQEA4//mRL1xgp/r+tt/tbW+n8tvZql1+Ow21s9pv
6JK3vK/vmjQs9pFNUPZkRYwKRPac9d7FH6EFFA15QDZYhWtFwXnhLCIztrX7FEv9OqLys+UpHeW3
Hzt3QYxSwGvlfViROKBPb3qDxVpmAb+GxgEq5OQw9nKTFBmC8SJHugee6sFGy4co/dx6+j6nZrE1
m+zN5Dl367tItfWOka5dISO2+HXaEfVYoQN4Y2wZv/rlPqmIpPBl62/HcZInusz6vugE32CCF+ze
/xqWs37n9vmXmHHNnuoGw1GLHj6L5pGTwAONagoIKnohzbhGco7ugEq9Fvrsfx7ib6Kj0d7g6wbY
UkA7OmjN8FjiOkchh7B4ZvC0lj6kx6zMvqLtxGk4yvFi1xSSxt566+32Letz+7hUOrZIAuG+TOl9
Zw9f29C/Fg7gFBDKUZy159T4zDjNgaWRb2miO1uu5yRwVAYlVX+Ex4l0Tuvj4Dl0dATzYN01rfBp
AEz1JpyjM8/9BF64Yge4kKFTYH93RNAhnh6PJT/BJ1g9DhV0YCdoOrN9oGOMEZivp4ZV5FVABqbe
Y9iQrmSPFtBs9e9j3b52uoPOnEjpSqJcTsQXmTrRc9Fmez8w3R1fkrtxxM5X2el1QH+xIzr+QRvC
+2FBovBTtk/5Ac1cxhBMg6rkNo960KFdS8j/HDSke6Dyzo5Ejpg8aMDn9qkenqrABn0FxWVTVWZM
AboX991rGrr+ZYRn/KkLklNH+fJY/Td759Edt7Jd4f/iOd5CLmDggTuyE5tZpCZYkqhbyBmF8Ov9
AdS9vJaf/ZbnnkAAOrDVjVB1zt7fVmhwuxnaT/HL2YUaaDejLNwr2FsbJoUNfYTQd6VK58GI5Q5S
irtShXvptd64BHpAaFRmHdM8H1CahN6pivqfZi7HPQtrRvOMUFIQlVE7Q4LmT9AFMlNDQ4IYQTlS
OzAgKbZBqG0TpsRbPdPbdSzgpcHzhuwwTto9iO/bzkOw4uYZVY6OcDKnKyGkjPEfduglV9R0/srj
iKLSZlHk6/fpKLudr6l+F6aaAwWq/86sD5ScO20TzzEPVeYdEtyhH225/7eO/4umr2k4Bpbu/7nr
e4mapujq6O+ZQb9e9GffF/P4HEgpTBfl4WfT13f+QRiqSZ9z7gT/avfa+j9cwzCg5Ahv7sLOf5z3
b8N//zfLxU+OEpN4U+qwFq3k/0u71zTNOQvob51E3OfUT20cSYxLheX8HkVWGxQMQc2GR7Pt1p4t
70l/aPcMyzAihvCxxiR19k5CgsW8tSzc0NjWug7MZ0zKgzLecUoUx2XhFWMzrZdVvfYo7bXTbRJl
zDmwOURt6t7EOEZaHaGbL/P6bEz0R6zsp9sUa8n4+aLj8YuUT2Uy84d1DbiXl8fnYKDKM5gb5XbG
NQBnuB5cSVgMSOS8phWY+x15MAZDRa+bHtVoJPtyIroTR+LKpQYyz6QchvVZvzFI9mlCgt9or25q
lCagNIbkmiRbtxfHCiDbF3045kRX09lMz1C5D0EefG9K193IIjhPPkX4CBR8A6/bnSpkZFFirU1v
zDcEQgEWnLnaJh6XVRCUajto9LRa6RMPfFC1AdSrAvzgVT0QvAhRGRSpqMFKkPoJsC457A0zuA4y
/GZEYCNQfuZ4NvSflvnkU1GAgkoaTEMA67Zxw3plOijlJ4+WbmFXEvAVrJ5SPYMaCtckKtYUvsZd
V5xKoof3sYz/cGPxkFSmeWgTuYmUnWxbS9wB0rlDTndojXjY6G7JjLpCbl01J8PE5uJN28abwqtM
EXaTxlSYm2zkrpNHzHzGPrj0AVxQAmaDbVyJO6EJY5W3bTZrV6615iabCCDaSiV8YjHxfSRB8jTl
3LIjg3TlSMaEAT8ADp6+NbBIqv7n4EeUoAJ9TkZqN/1Yp1SzdcheRfro9D6WDaaiRd6An2u7cOVL
tNyJX6AYFUG7QoIX7LIWHBXhOMMh1NA9D/fo78KbtETjR3rbE2U8ZtStRqvCu2R1qR34ak6iKoyT
dKyfpGHRXApaA+4dP6/maHcREYaZg7dhNPY0CThwUihZom4IKejmwCRiZm4CW+QbWeqUbGU+HnpU
QtukNu6nyRDcmM3wyWP4nY9AXil3UyFOdaqybatddUb1JDzIg6Ort6FzRpSyKFpTID8U2PMtUGaT
+eLGsy3qvVpa7BV1+2Pe5O9Rej+Gqc8n0McrOFbuFZrzrOi4bXrTmfuMGTEmOjiboT1oBAZgpKgf
XBlTdzXxE7ScZ17d8407zvhQujCgPfs9DYzsa9gwn3QoWWVHe/ToPTC+t43JRBf/JKf8jQxJ+FtR
ZN+EEWX2pniQ5RjtCvTMZOzoq0pDQmW69sq0xj1T4GznhER9wV71vZ5fL4TW1er0ef0Qc502mjsj
7E4qCka6DeVtAbu2rWrI52OjgXJFBrBHx3pnDe7OdNwdvdVpnQGjXTHc5Aw3Q33fZjHFY3PALTcC
SdKrbe4mBOzUclfiWVIdrQgEHwfAqsnFNKKrOZRgYNdRZPXEgz+3jTbtCTjM8MfcmHTbHy2efom9
+BbWx5tQ3qHpO7C2GuE+GUK9jAM5y3x1Kk3nu+5rMN1x/7sNv/E5KjHeRKyvPEcHKh89R/DvkXbX
4U7CDwuQ+5J0spYy7LcUnloaCCpf0xtNGUtQts+cO6Qw01WBRSJO6ktsJwEuHZCQU1MVhzrwdrNk
uHSK73WMTV93092UelviY0ZAhi4SV1//JuFoatU6yCI8DwEeg6YlPzUlQMAv34NkDG5N7Nqws2cz
QALno0ZhQDLNFG5Mnc53MNruuqoJi2H8qLq8Wts2opu29GpE6/2l1aIbZ4rFzk6N0zS5VysKyn3h
luU26ZrvdqYVO1TZP6PKfu2IYj6YOTMs4gCuxmgx5h6mCgWPXu6tvsbLb8ebnEvbZozcQ4iGfTeO
47eRShlwy+kmUKK50bNCIRQPL/B8T72CEIQSECkGCMcq7wmGTbKjWaubJo3Mu5reIzKeGOXhHtsS
RYQRWHgpx1vCmtvpRQxMN4NGN7be5L33I3nR2AcaI+jOYV/dVbQrb+Iifa9U9CPOvfgUqLCDGZyr
XTh+EW3ibevRi7FMDqy0JPc607c6qjlfahAd0Jf9falhn0VcD7spSvubRO//GIeiICnVvvQNiKio
1TcI8CsGq3NqzwAUmlvLvW4/VtjD3kX/4kbpayuS5LGPQED5DndNu5dyjVP1Z+tnTD9i9RCgrdp4
/oDjAGBUAxt2TZrh16g+915yifPgqBfDZpjnoQO9Adx+R/h167ZMSZgIpL8RBtMov+RbapX6kTlf
MGnKRz3Mb4qm4aqS3Y70Cvf6RG12ADpqNbjxsNe5EX7RyO9KUo8wbPrfDfQZBp1UckB6tSeS7VEv
suTWDEMuzFVCQOeAqQVImj3Q4oqiyiADtvqqjTDTrJRQPd/vg52uIPSnQUEiijs8u+H0GtklzTZM
hwbVeZoy3deC2MVtobfg2kkPnFxErq0hKOCSAtwYWGisIefkh57p4Hkh9JvG2BhRMQS+9WpRAkWo
q707Xgu13qHLXMdEq9iewPDoV9VtNMJX62UQXbBNYkylaJe11l1hoL+WOT+rwKbc5S4c6FgkG7c0
t27SwMuxp3gLgCWHKu24+4zBBnYa7hQNUwvutVcabUevhM+Y6kV41M30oHWwtgBylmekVuhlneam
qiVJDl3q7kShv3S6otmocwtpcpoaTCaHJHRXRWL9CEfaT7VD6EZprzwz2ecl5hcT+h3qXnEQnfbg
euqu5zBaO81JrxtO46jRfvj0pexee/L1+CotxTy3aW91UvfaqT36EWlYYcREuxmn16Tk5LVN9LxS
UmAp8+aVu46zy3HmbgaPm5lw8E3XOj6NdvYaWJAUuGzKawGPs8GOFuBpOWr1QDOoMI55i3Fa1wDj
KrdE4d58DSaiaOtRkBxOPz/Co1AFE1mIWgVGVchdZYF9GxtPP1BVnCDfY4QgHqZYC9sw7gx9miU2
6fOAVnE3iQQul6kHeDNytCq+h1ZWTMk5IYRjkzFWWIevmmFBCayJ2fCn2WejyZfGqcet8DEEC2vf
MYF1a9zOpdDDbZI58ZHTi46aTkoJkfAHnQIiSird3SCK5ApGBdjGFIvrmSIaJ5KGpzRhRNqbCcpv
8wjhnIa3i3EegmA2GZJxKNKqvEVqYzhAyikwMiW5jX0a7/oQwN51bBwmOObdpt1MDiOWznni+KRe
3uvxanSxa1PRJmU5g/bdd8aBmzdHBtoxeJ3tFk0q8RO4hpUeklk7ZTSCKwYwmvlTJlaDi8j9ard2
tcHQiCwt6Q+VHDYyV8wqe3uEDF/suOeEBChIZ2thpaebOW1HzKidnC+dKQYyguqvVml/HUyOlciu
T2A8Ytgbztfcoxo/ikY9tThEN2bH7XHZrFRuYGDhbGwrWqgE/t3FHYPT0XEOLSfHpos79Ddp8YgC
M99lgsp2Tw7Fihqzt6bXgwXbhfNv98VDZZEZRnLEjjl39ZJJAAsuvVCCGdBW2E180nVK3i0DdscJ
mzXJlFV1r+kgjtNchFQuJ1LvmKY0bhWf3BzpGnMM2h11tLX4ybOYKzci/oCDsHhRVeZSDYquVjZ9
KTUCtAtDs09Gv5Emlu2GKOveJJPbdbS1iPHfBR2j4SKIz5OZfB/iKQAkjovaHfpsA53+ZBu44xmI
EK+nmq3hZ+7G9THadhiEImpxLgCva1OR6OlW2wSPp01q28oVaseco/mC2IBRdZaewC0wKMBAVwxW
gB7dIhWzz0+tUbjnPkGa0CT13ha8ObZD0zMfCAR6a7DTmqF4Gwtcz3pCO74r4EMWplzHPZfRwfDX
0geqi10dzl8U8kkvNXmvt7rBf8SbsPnKicOsIUdOfg3LcTzWVDoCZjBMHF5rz473DR7UtdmqPZfG
HxEk3HuQ/6caxc/MSThYLQjkusxRiUIPl8ewEcE+lOrH7Fq9GNzY1wH6pni0A3J01HtKG2A3OIQ6
R9oDerj2JXTcbB+F74iz9F1X1cN5mmJcxRgaxuNkD3TDuzffQeXPVEaf/Ogiqn5dKG2mHgb5qq6J
qqimV8Wv9m2MSTIakvwPcjZihUWoIBlLN6CZVdO1bAXndOhVmJpNc5eCc9xM1G97cn2EcxB6X6xg
i8pD7UY3pUfiEj848SXS+2G6GsMszbRXgcuVsVLNsyyb+IYeksTAQCWp9mEccxxNyCPC7pxLLVrF
1cR9QHiHwjbGve01D9qcheUPvv0tI2OviAsI4Vr+bsbR2lVEKdRlhYGbDC5+HM5k5sBb2Se3A+0X
gluudWumT60bcYF2+P/jugb2NWBS0szgQA6eg1ZLZ6zM97I2Obs3QJGj1ZQaxT4BkQGh4lq6/WMX
hdwiI1LXdF2dgwQJdjOzhGk2XId+erPK7G7Qze6sbEUOpUmTK2vItCzyeWCFDT2Ad+twT6ZREaGv
aMZ7U1n9OtfTl0yQYktXYz3YlBJrZ2y3uVCHQZXuLrKdYd9lskcYZX5pCeMCPN/3B40ksJVv/Gho
HXGeZn/EyEWgHUc0xdXVZLLNKDOh0hibzUEF6smnTHaqbQxvYcI9frDERjIuOCP/ZTCWIcK1LKJK
VSEvZdn8LF3NJQOcvOJUPEYdX3ZMeiRFN0PHG0sFwM/L6lLFIXzr+qUWIHR9rgO7wXatnaEr4+LV
KzqeuP5n7RltjTUaenvrIxSJmgijdY2gXrNRGenmY9jS0iJ74wgDs99McDTCGJR1JMhvkny22Zf7
s4mM52aQ9oEep0UwnR5Qdm+xH+71LZQA/POp4mJS+h1xxWZCNK59Mu2x2vVRk22pQbRrNyCNx8DZ
fNKT5khYHgHvwBRgyxoVWbeEk5YtNlsnfwal/HMyebvMwgneWZz8Q/qdke83woljKg7tWfYc23nB
2aZnsKYJcbZvfQTEXI5u3FGgFmPwVomO0wGBN65aIrHKSv+C3E2FJZkjVHDXTlVfNe8p6mExxxDj
qKZ3d7lrmsdK18wj1ymRIThge+oK67isLQtorsCvu6PnNgrt4n1VF/HG14iBXxYVsvljMS+WTS7e
xlo3+3SdZ6l5LOdFmPY2t6M6vMVwEe/BrCJ8S/07N0iCw/LXmvkjLIvSqpqjEhh0//wQeovqFJlI
Q4ctmHiMxbL2zzYhwJLfoTUHMX9AnYr/sRHfCriISK7YWHaTeTtsE1X/1Gsj3zAEYeo9Tgyc5g+7
rFkquqYM83cdKUzQbOdHNQS8HPbygILZPGaS1t3y/VhxDnjEJFrV7mLv6LadYixi0cLvwruWPNmV
aE175se0N12dbysuPMdiXixrsOd/rdX8TMsz8Jqi7DTrINq4vU1+JY2hIzUTWnqN7FZKL/qN1tFM
xwiLtNmaXzdAzGlafiY78PWbWslNkVfqOM2MyWUxLPTJz52KOwpHiVGsmOveaXXSA64UimEka/68
+NyXM1q/ySF2ucjTjq1r/FqkmqIP7kVPgzuX24TxIMnOPFL9K44qxHFbdiramCgSj58LA43KB5+s
8tt+4+myWfVYcw+GXwE/0JLyZuT2fIRFUB0FY3QOaPgudq1V/EI56QEEF35saolOYivWrBXdB5J/
M7c/JpyJB8N9W2L8dEPm+yqMzp8CmGW/VyBkoA6qZo/k5GAHzOcR8Nipoy+Ywlep33E8JwgeiPEy
4ssSMZgMTkocdBQjJxdevO57AJeNREH+uUhneTjh3cOO8KH7ZT9/Pz6SLxeT/KmvpWE1xwmMyLHM
9ZAqHsincTTKvSwE/MQE0FMZIq1vAGx/LvL5jzZ2iy5u2XmHObE5GpVsj7jnOIDmT9GNqc4Yet6u
tbFb56lAjFYXT4XDcRfbWOo1PLZScJlEiUqhlGlSnuvYdCW9/bB98Xu83ojEuaYb9lc1IG+ME7os
lB9+mKQmwwSwDj184QA5iVcLuFHBOKymWYvraAkK96KiM+QEb6RP3MsQRStyw10XG4+V5X8BG9lv
A3iW0Oj3RRXfRSPJWLZRtRdyNYHAuS5p2Y/w87EEZyEAb8d7GR15tmJc3R2jdaKien9HLEQWDeke
bSd5ClTpYpMgPc12drFcIb7KVbLBLundzP6NjesdNQKbtoWVvkhvoEGFHTJJM0QIPorejAa5XaeP
RemR1Je1fzCk6w6dw6hUS16ixK6wj3C91PcqHWFtOByCH6HnuIAwg5LS4onuGhe8rQf+hSplcbEG
LcfG3ye7uIb9n/ZqpdMIGzrrvUVin7Y+8wkXxX5sam82Mmy8ETCrWlpV5AoHG9WjA3J995uWvjSZ
mDZO7RLWgH8BpSKWdDfRdkUvSI6PnaMX1zA40tq9iLw+JLF68XN1UXWB+7FgembzP1ulTdXdNR3I
c816rrJxXXQMlrNe+1JYOaDBYoIYM88yc7UnotFBRYhf2cm3xZvyM4DgIIPSY5bX+H9JSaN2T20D
45YwjLfO4q4qXFNsi3yg09u/xG1fP1HJWrlmv098ggj9dG6qBun9IGH3NHm8cwT3NzwBw1YY3aty
PIZ7FQWo1v1Gwyb97qruLRf4LA0RfsdxDU9w0nxoYfwYmuxIXujz73zhX8w03nqp2PmtiXkchbxU
5rvK1GOEQpVAUTDjAb4bMW6Gjrqnbzj71qcAQlliNSBt2dcCBFZmk+NHe4ORTOGDcXGv5K0HOoko
jsJ2YOEuRpDRgy2UdbhPB/nTSlwHSQMkagzIVNfU/VRpE9JA4pirjpmdXsKkKdIzIA9EH43/zAxh
WI0DU8yWMQKpH9QKvvZDTD6dgwahp8JIK4RbSRgVdyPuSqociA0taErmGD4T9muuGlFTqKK+um5y
NGPGXf0wmfzH4QtdGIK/TRYsBbccUa53ZHi61cYdiv4CRD3eOuRSresLpxZHl2PfxiOqf+k4b8gO
iCTswMu7E0O24UU3MnsnVfs1oM2+0Rw9ZW7PYYaikspFzMCn0HZhmL9Jfhjm4YT1ytDexS3N8o4Z
Y+Ph3yIfCrHuROJTNTehsuBpGvmkgeMhMycvZmU44YWTazW3MlLRIW6EB7xWmTggTAP9FRHbJAgr
fYD+nuFxAgFJ9gNfN7UY66hX3rdFUhQUKmd67lxLs0SeGQdq3VHqG11Nnqr4KzxIjWALlNAGwZky
Iv8vTI178GSvbpx8pbANZV1iQ+/LQ+kZ8sS1dUuLfs8gDmBXSxzEwNQudEtjE5ZE1nLv3TstEJvR
rJ9CGitMTd41jX+DEKCeGjRSRtNq0+iWC4xC++HY0IaE0v+o+4bcpsF4KaDI7UIThBFjoye3hxjg
JopKQZBgE7B9Ov3BABNYUX/GQsc1i1qyT6F75YYZovLZTT0ey9B97pPWvNOxkG6bgiMvKCvnUBSN
RGrtfsub4jkHB5QItCUJ+dU76RHA7eAlyBM4VNGY33TIRlZmKuNtjncBxTI1sp4reBcSQ92ig7Yc
tKk+SUwRkxvT6vjblCaZXN6G5IWpyFm7dfViTnFw1Cy1q3wJ88GIppdeeQV5MyaVtck51CYgnNGi
RGvuSqseb1IjOtuR/5KUEeGXHtwGA6c69ZBsP47RRYFyYtJFbG1abkU4fpdag6UqGPA5KfeJgecX
HWYIZawBegX3f0JYtqpt1SrN5CWK0Mjr/pcOV9DaacEX8pSXMCipJouj3sNqSUscbWIUj0CottMI
rM7EehTTj2HC55C/IAuSTdSXis7ByggRXQv1LSp6k3mt8dAM06wb1+DjBDWgPtmfld5dmyz9STHQ
VqS9LuBRm7oYfcuMMn8QHWA4ANn+axHNXq4shWQZy/SFuma8C2FQHJdFVTE47bjoehmSSbIjyH50
bRJWiMDz64csa3o8Uuu66o+pqru9W8yhHPOCeNbuY20M2kBfh8CQdg2xLqS7eBXMidKktdJp6jQG
NuAQGhOeMR26SJfbiJokbTo7AI0jq1VAy09iMzkKuxlu0iC5ZCk3Hh8/RjhwGwf55ZGz3tcDFiv7
kOhE2AKgGI6k1xLhS+GWnAPGr9wkG0YoDGJdXE9m3BTEB7IfOrS5z/qaSb13X1G+R41DezJKHvqg
dXe6RcSJhff7iO5vaB0wMIDhGAURmOzTyjog4W9QEEPJI+kRgpI2u3N0vdyOepqdrMlLT5PRZSdb
QmRm5rmWI3r7Ve+2/qqSmG19l96MazYxVDuGne68WNaWBa47plTLat7J4ljsVAgPJo8oDA2zmi2N
jZ9lZ0Pf9Ti3U8JVmVkRL0217F3qqJtbza2O8Fbq47LJVK9cuRqqQiJU18uvJYLo168lYKZjO67P
1SCqjWfCeprqONl4gmi/NABd4zP5W0fzn7KHnNq5zKGtA/2V/b2ewWuzIP/dxIGzzUaGgZ8LCy3l
kZQ5SrnL6vLI6Fa7wGS+kCQkX4UtaB2Vk6QTlm/JfEyOOsFeBL/XFy3vxe5v+9ANXZQxxZyozPxc
xP+7wVQ0VDm6jfmlyxr96PbQ5S891jlAzwP4SiU5E4hXmfUNtv8nVd6YpwjTZMOOD4N241sZtZl5
FuHPYPVlbVk48WCujL4oN03fRCdTafs4p04dxTXg1BnITy4G4iR5jPyaWp414PkpK49q8zysJ/BT
ApSqOcbmof6yEFGHK1+K22ye1rWR97MYqZJyWz8IWvOdFTIMZwiXRxw74D/JHMdqxrRloGwwazpo
2M0c8gZOTVcKsTZmtDfsNOY8fy2gEJCgBvkRfzLEer5XInwj7Q9bceBomBQ+Fv5fa1blO9jUOEad
NvR2Q4SxwQr+VIt01TZN3PJmM4bTjHlD9nLTujb5LJxes4yQOEmL+Yykjrv8EDBiEZ9MI2qOBiHh
xqN9TeWj7WniMyQvCwwTXp2jxrVAV9ECokCZDdp+mnHBMsbVy/l+Ey7ZAITUg+Qb7Q9ja1YGDwQ7
57vl7/RZJjm3nPmS1zSBvQus/r71Jto5omOsHhQUfu2WD6vsGw+waL9MhDQYoSopXhvFGYbtqzjq
kcO41RdAb+YMg/kGf6zmR5dNeHftHlzngcTk/qh4xoYgWjSAk82F0prngn5YRdw5OmYgzURnKKTx
5CmKwlb33TXHh3iKm505T0XFjM5OF5z1sj1IRc2zjvguVNGdRFpFB9KZV4sEZ8iHEOj//BGL+fis
G6u+oXuwWT56WL2Obloflk9apBSH1yiOL6LhJ1SJib0QszrHc4qTqvJJ+IxOoB+tQ4ggeX7LsVsi
BebVZVsnGnj527SqCDOZFyZkZwzxf21jNQNEY0/3Wpd8DaW1d/vQ2zfo6LjIzkcXRwhUy3DSboJh
vrjM+2oby7ygC7FZ/sc2sX4pTSa+h1hrXifb8DbxMKz0+esJAcwm1hFAuws4ulkXfWJ9nJvLR1Q4
1FeAiOa8VqbldeZ9D0Yy3+bySFONco+R7LpsBSMRtUOmtmJGsge0D9d2iI7QEIpTZf5Yy/mybC6L
aX6ADJluA/iWEdD8lGHUqp1lmWe/AThsp6hL+HVjATqVG2RICBwIciaBCvWfyrLkSCIRMcTEaVJB
f+UOpmHjzdJ9mdT3GrjWqny0MD3jJu1ujdxg+iAD7A4GJAFqLaBk6ouK9DtGEBQjuXKZaZtuCB+G
lVEhTLZcyteVEXIOakez4Fs1S/WjpK6Jbj578ErzNW7dNzclaKs0/A0zSsL8SqKXhOOcU5LE92Uc
z4m27dEpi1Mjyjens+h3OPoDwvdmlQlUOWOIxqDJvkofunKnTJxokENzfFFUSnQSJL1kX0X2c4fC
vQouBfLiwnT6Dcy327hPvxZNysXWvnREZ6xEUvygHN88KGqVak7WHsLxIQ30m5bxmCerds2oEDeQ
1oID0INNnboXyvR3XgyLWNwbIiCY2k5QGrvRdUgZGUcldERvtLeWiY6MQSoDlbY/lHXxgzMS0LDG
oMzEpcSduSHPKjbrNR4nF64wjZSxclx0wvlhzKvue6HfOSKwf4RBPdKamFs8BWNUlcmN1+sv0tau
PoWLbWwkycHt2z8MLBtGFap7vJnWuik0f7ecjBSdu5s4Joswr3GNu95+uYr4+Dym9bKaDBJh50hM
a4qiYGyNq5GCVSDtyT8OmdAPi4Dx/7We/0Lraeg2Esn/Wer5H+m3JvmN7zO/4s+UINP/hy9MFOie
sACBzACdOfn73//NEOY/bFs3dN90zFnx6f+l9xQkAdmAbmxhe47lGA64l196T4eH0AXxqGV9xA79
X/SekGH+i9xz/jwUdx14y4bHf9T7PSQIRcOYZZ1u/6TD/0c9jPIcTk50q7o03fhkhH2L0BAlcKve
q3xGa4aGdV/HTXwwhFD7oi7gc/UDxTIwfl0HodF3nOKRzhkakGgmcqXl47KQXQsaJs0cJiZj+Sir
kjPa8e6EMOISFqLPrCvRCReaXwGRYTx2c2zYNMl07SFFAa4x6xCYfzdpcflciFIVFy9sQ0oTkeav
G5J3Np8PL2vLc5Y1pYR2xuj6uTs3A/oyWUf8tdZvEIIar5SCb2k4dD+NZDjRaOjexnrI0co57m0q
k/SYMK6f+Q7Ro62rCZong0cxzcMsvaA+YQbVZU5nvwEP//y5a9m/LD73MbjbIqfzYXLwIg1d2Lnv
7jWrcOmkVOVwIn96ODUJrLNlkyMtvQFD+9/2o+6oKESXWHyXZy+Lj+1iSHhseSOG3ocapOONWJ7v
fLwKNfshd0C9I11UK4DSzb2cVUT2qEHzTO0MU1XnFKTNquyUjJKM9d9XAwL1TnappQefgR9ZsDn1
HATsdIXntakvuOLSDY5P86PLA21VgJ90Wm+nxyD866Su3qKJimeglOSCL71XdD4y88s3P6ChOFDj
BvM43IZDho1u5GYDLM9f57XdnLy4s18ME81HX1Zvg+nmN4LmF+M6ntZH+n0BH/VBxG7/t5dXUtkw
Z2S4Z6JKWQ/0SHT0vOruY5MJi33rBhrJwoFLlzqnzbOyvSsdRvwKXak4IiptU+H7vgqjIBN2XkBp
OoWdYZ8+93chGithyvtl17Lopsm/2mkyJxH2v94j9KmfFXLIdtQX+3M3L5TuqPNElZgiDsfXbw8s
T/nc10TUaawQlmEpkK42lh3ujab6smx1k93WoFV54Pdt5LA8hEFSnNI0E1hdSe78fGZeZ7Opgrif
j1cuj0REIAQV9Sy8Qe3DstDTllqkxlwk79qHrjTaU51H9xUN/XeFYXoEzfPNKiOiGEpfPo9A7jZR
IcyrCfMekx7N/yDuy5OIED07BYxaqZda/xy2XVBvybnUbsNGxxlYjcbNgGHk7mMBgxZ/v3H82675
QeLRHbIbpL/9fCBSfnT3TgMt/PXa+YlZ3CBTzkEexiZltKqtPO7P/pPiP/SwLGyT37lzQxt76p/7
ELee/VizLhmGfAzyaXfWPe3jRQGDOOZfDFfGmZTld1N+TigLzRuAY4Ec/201HBuIWn4Jibu2fj3S
z8+kuI4ujlHmsB0tQ6zqBoawN8oMES1xmx3XPQbSIaGZ7Hekwf4AwT41S4ZpH8/rpuDX4xmkNCsz
jqMiNlGjXfFAOuj4IDbL+seiN+njNMjzqioxHpZ9qKeBOQT1uZh3DTLLz+gNXz9f1IY1eKT/+qbB
xxsUUl2hr1j8jGF+Nyt+Jjr/l2Bi62MXStAdehK1XjZTo8nv/JE807+e+7mf+lGzyzRNrS3OaWj6
BOtMtkJpHps+clEn+0G1TtPS6Tsl+IoOY5ZcKMfyBOfXXeFfP8GJwZOA/fzbeOCfUeP032+yvu5b
puECvaIsjTb4tyS+AmtB0TaT89P1RXdDV1WnpVcbZ9PxFSK+FClglbXPCLFpsmd2iQYfBcy+nL/z
ziOHZTCdq+z40QzlwCIYGYLX84PLvlAaiOyYm9MqjZyLQVkps+vEO+Rx/D2dHNgIBA+Xk/yWmByh
KSpxTEb5btlaFugXU7fLnj42yuish1N014YoAJ0WQpXu+915ebBEYgE5tKZRM7+XDqGmcbEjiXim
BaSOdrSmUduWqY4vNa3uZJjF74YevSZJZzzTJ7V2TMjEbjTg0oVUGcs+1u9Ah4p9nVrRMWiQRFBu
LrduoOfPRk4gRUiK4X5Mo26DFIwg+z4nZ1op+4Eusv0gPGMumYqA/IZ43lTpbTbJ87K1PM1rKGYz
5bB2YyPsh4+nHTrsFNhireyuYDAPODzW9n4biWdH6FckZOp7IBODDpc/3U1VjXfEl9ihs6H4Htz2
9Hy2RkYlZUpLhj9t4t7+7weNaTL8+5sRx+ZQIHrbEbbjOa7l+cZvB42IzSGj7ibfe6AvaDbqBFWT
Md1bcpvEJlXeSvk0L9vqzvXGbDcGTYsQb8ie9DJrz4J6HwrVeGBOlXIETPCWuZ5oJ8ai4IVIUNtU
hQpOnw8sa8u+5XnL5m/7Pl/72wP/7Mmf+xhhmrQVxAHldb4t0epcmIFpB4NAmX2ibHWXQQNch7Zm
v46ie/St3qbXIFdlY8kfJK4bM9/acs49ToEjcGbr2Ne6R8dj3g4ZIiBymPd+rC573dZp9ia984+n
z09c9kOoGGidd/9J2HktuY1ra/iJWMUczqWkVlYrdfQNy2mYc+bTn4+Qx2r3nj27yoUiFkBKbkkk
sNYf4j1pvZBUgFxt2BoDsws1ikSR5rzZYJUGJXN/BlK6Utoi3ySOmcwVp5MfY7VBRTtsK4T0Erp1
AvNBHKLYcAxzM9qKeSI0uJOoYhLymENPiEeD8a2nDL2vNX5rY5b41Dxa7cEN5egMZhZkd17LxFgV
IEcQnbVWis42SaFVFFhIYE8xMU+XCmmd2C2iL9NposEZSdo24TChb/+e1rfJAXrNRuNPvlDLTgVk
HoWguyLtOUJoKelNEytzGl0rqG3HANDSaYVwHxBHIlYFDZI7/zTclBh696ovLT6dV6teRRG10r6O
cVfuTcf7iX+88tjbjfFixWAINS94AoDdXf0hewC4Jl1yWUID39EAZde+8s3EQsn1bPXVGhMIm60X
bxBMlq88XL6LCQA8f+aGUV0dIyg2gJlk7IU16bVs7JWed8o3x/VAM6MRczQjO9/z9AHJPQ3EKw/1
eg/4EikozcRWavQOgJv8w2CqGZpDvrrpKtV7ZGnsXwu3PuFPIR9QFfevCht12ANYcIpB0bRSeRpK
RT6I3n0GwkScPp31+xpiBgmjiYHANerQ02edmqgPhVtQl7Ej197eDsNMAQCg2UQ/HPYn2KPSyiK/
+1AYjfQC/QDkvqxDvEaF5kXWoATpNk8DMWqW/QLMh3T1o1S6dEmzMqZZ0AqK1f+6bf1517JkHnSG
7pASNhTHZF/L+AchUteP+kCK4vRnpDrtKVPbfNaFbvUtj/xdG5XgyqJHXHQoZLdei0aPpT7bTaZv
61Da+wI4GqBot3ARvFuKp5sdoZtYwWbaBthZOdRou2GCcU88PpK///72hZztnf2o8/ZxqNYpUBqK
zU3Xnp7kH97+AMLPGcEJ/ZC68FA4afbSg3ZrYlt7q7S82aSdZ6NkoOlvIbzkWdsWbCjYMD8VGQ4g
bq6/Ue0O1kGm2Q+i6zbZj1irypNmS9LZggx9Oxv8/VKvfX8lrg3271zJB51KSoosWQ+8ykNvaSeX
6pAD7ePw1q+tX0eRUaCPYeRDtauzRnrIhrSF/ZyF7dF3UH02oACEjcGb0JsNHOC2ROMzsncB7lu3
JuwnuJnod6FdLMZcBXqd4G4hnn46xlJBXdtvOuQIyiNZv3GyvLzyG/ohJoAYxQwFLtBlHGNrgydP
tKx6p3rHRxwWgRN9rSp4/lHPLQ7yvPo8OjLGA1WuPcit+bGrI2c1Azd5TSzdO2C54h/EkWh8cs4z
RFSa5aeBYPSS7b9//CaWzR+fudPHz55Xk3nyaBYAlWn8w8evaN4gO31o/mgruzSxcQBf0JrloU/k
IzJSw4W0PY3loJUYoMhiTF0xEEv1Q6iaw22aV8Gd8z3EZUwIp44ib0ieg305U1pwz1C9nB3eVC8t
agVnfezcMxCqaGV4DuJGcWaFcL46FE3NMECEkzPExNHzXrlXGztxhoibQM64qgiknm6Lq4qeOENc
NVF8dX6/ij9gGxcaRbAS8+CUbguvIitdGPiX15E+vx1OfXEkms72jW1nsv7HlYLDhqqKXGrog0ZR
uvz3T0FR//NjIPGlKw7C0yqcZuvTTUQN0piquqH+iHP8VAK3iI44+Fww5Ii3Vu5FR9FMrN5jGGjh
HPBTvhQxMVcclbU12U44LQwxzrgPwCatN8gqvn2KD30ZPebd9VM4ml5d9cJ9nQ3+7n4ZMa2SQIWr
sSbdXl3Ebo3WQshtasD+v9/vrzMQUka4jJ/OnwNp5UUHj/3NPX5/MQmEnZ0q0k4MiniAThEaXWW8
Su5QSYGSvPU/HwoYJRBzZ5KdAFb54XC8z/W1rACYOU34EBX9WsrxFcwlZ9HABTyYyOccxJGVYArT
9AcjbK5BDznSK+19kVXFzMYVDHpnPZA/n5SoxYhJGnIvugP5qWXdgUSJQlLYIHC750pVELSpvAsZ
qP7Ryiy0qqVRfo8Th2JLi5EPzjLpE5pzOxFnMx0uu9rO14kfKO+qeRnUtnwzyVJtcqXE9Wk6+x+u
qqTFeJND+N7/n/cz+4eNnmpOMuR/Pj4cBYK+bRoqzxDuZ3/eP8IsU6KOCscPkh58wiZFK/A2qn2I
uhLTsTKCgU5vov3KAM+T+IGMK+TaKfhhpAvXkHyKW6ge5EBe6KqNYQ0IrsV9cj96zm1OlUfJfkBA
qPbdZiV33LdUjNYDBTFlZezsM3oDrH+o7zpW6pxFKK3TCmpFhOJeCnhBnZp8NMtlAqYcUy66Yl5U
T/BB9KxWItbF3i7heQyAkoprCuNuJ47ujYiZoKuW3KLx0JjmWWqBBNanOffuh2FUk4e15LCZDVz9
8/X/68vdL1VUPBIHLGr+4Z2hqWVtY/5Gu1HupX1mpdJeHAVB9dJGBiXjP+P91L3H0Jwsqejo09KE
PPL9/E/zOt3L52VnGoDo/rhAlhVuOxMXrLy0Wdi82/mHoLiiSYps7ZBH8xtD37lRh7IVGXfYUzvs
18pqKdXExaDdA2+YJVpg3ObdzyD7dnZd0Cz30P00cU1fXwXuleyuTNksbR5kqe5eatV4x/yn+RmB
HKzJM3w127Cdk0QoVi6ZyxNq3g+laRdf7AFnC0Tu2WE0hbWHnWMsJN013x0SNWLbb8Z+PpN8Ob72
ahetLdwQ12noL7q4cI+qO4KZwVpPqirvmMf1O+X14iX0MG8CRzmQc6ULncTaJBHuore5SaOuygYO
Jc6rxUtXbmBcI6IIYz1tupPWQ0UcZJOypCEF1y4jpZ1asfVDdt5DG3XguEAfBzPW8WIXo43rHvz1
MtKmJ3ozXnIdQoUZltJaxAw8qjF7hOo8nSBCJPubJbYezQKuIyKM04DraWcnx8JQzECLif8gKS6s
2OASmU5IlngAc7m43fF6o5+kJckCDUrBVp47pWjE6P3OeB+IeLYYcNIROfx7bicucr+h3l/pHhOz
ld+nuGsF61ye29448hwHP5rOxHP91p9GBgUhPU9xD/fQ/fGv/MNqQMy7Lw4+Xe5+Ln8ClJREX1c6
/38sFrQ/DSpYsRuaaRuKoVmKjF7JVHr7uGSTFE+yUHbSvnuatIOViUNiHkTtOkpAGt/6TuD7p6qg
Ht2HNZRJMcku7PzQj+WDhXGujUmk5p9GeTQXw0BuRJxSo345xxBHn7N3Do+FnqCny4p8oUlmeBQx
0ZixY66qQM5nYsCYRnFS8lYtFHpoMf++PNKm1c8fDxmDzZU5/VNtg8riJy8MmNVViYV09V0vPZQU
8AeOc1cFfRz+7FErkZdGUeX726HnvNa5BGEodOXvnuQ+ZTy3XmAByg9ub8AGd6zqwJJeR78LEY8y
Kvyd1ShAgCqzPYy95jyZCUQtX7bfcPFM162lm1BZfOet1puvuVuZpzjz4rPneO+k9c///n+daqCf
/6/KpJJjsxyUFfNz5lRB8V3tVTn9jjkoMsEoGl2g3QDZ982T6MEkVsFMxco8xm4A1LoJch8pa7TK
mJt0ZomV8iTQ61j6MpqIWJE7urt+wE1LHOVad2xlYBiiR8UTzzBxKBoD7WETcOW28yZIPWW5bQFt
ZFdHNYh6EIBHP+hZZJCFeLL9wpsjn4DCVJli3FbZEq9rBN7eM2nIpEo7cSRio66GmwZK4z10nybm
NlELuUQEpXK6VhC0j+D/imeWnQbaiEGKBWwhvdRDIoPdc2FmTF1dU16B8xpH0ZOBY/Qj5Ihe1k5N
MZ4rKQ3/ly/K5zIyv0KHLyQLIpnVvIpU0Z+/QldS5D4vDekbfmC4O6bSFy1u07NoXKOPKdCEJ96m
Q1onSORDIIOKGMz0HBhhei4bLzlGBgr3UuGiPOB65ilAGzvAAomq8lejk9yjuBa2dikpsYZSAhLM
99cwAj5TmyWmuJ6IS0H5jI/Ioo7U8dzkKGRFeHvuGtdQ0Pyrx2XsmuoFgRwA1V3bfe1qZZ3Emf6X
HXerFO/Ar2qHErtnON51CMd62Sqpu5PBIj+0JR7Rupnh8/Z3OUgfC94q4PePJaLSvODTo+1FiWhw
0uYQK8U/nhQ0tRzPA06wphPEdSW7bw7Tq2DcCG0/H6KPr4ASI9ZeXTfPiwwh8qRoDuhLPAaRXF9E
iB/F8FD4WoSgOzOU1smWpFHgyiwKaHd73S1/plGenTotcM69Zl87flVvpYkAWtPzvE/dxnwr/ObQ
tk547RM/PpbdZFk3xdukDx70wY43qQsVK4ziYEHmDgH7IV6adScd7o0vm7+6Zd0/u1FLjv3qw+vE
MvfvRnV1bRc3qCsAZq/0TYzzvIiJKQNGIDu/8pVVJJMrKMOseVW/l1arvcp1MRySAs0F0ZWkvF+W
2oASTBloryVLglnXpt7jr3Myr9AviuebK7/zC0SIC9in/De+V9C35RxZDNRWO1Nq92CSs6s5kN6Q
w/RLMaC/YwSSvrW6engG/LBOqLl80ai+PEga/q8Z8Le3EBiCmJ/4isWvM0cZdjoddY7p5PdU4x5K
IreZ//uNUlFU+fOTkF8dUgrTMxAvKQimn56EhtchUdOU2Te7Yg+n5bZ5VKamGP1+XidyuBSxrslL
iomALkub58R9HlaZ3Q59vX3RaTX6e3BzG6tXVt7QOK8t1NqwVcevoZNUiw79hr2eucNWA2zlSWp5
Sg2TBxI22pYfVCcRqvUQlwmjUmb3mBhA0JEfcNweXGwjTkhsBZi8ZIiFyiqbwcn2fke5oNvhnqZT
eAZHIrqelyPxaAI93t0ORdQ0K9Wdf5ggDvOcmk8Y9gj/c6F6am6zp7OdEiNryOjmrtUxHdAlN7/q
vR+sq8hm5TCk8sUrTdhlWAbgV22hslVl/l40OOz6+yFH8IZCRrq4x8SRPY3+1xiONNHONZ/us8RU
amTD3Jax4PHhy1CCbCzkGgs5nOuxhTi9iR2hMe3H3GnzZub4w7kKEJUpNGBndJSQbdGmnghVbRpv
KUxApkMq+aRaHY99NqIarpnvRRl7a91DcLjJzeHdD3x0et3iyY0jnbKfhg3dNI0Pxpil6FU8okSu
XdpSv4g4aJhuoiB4G9FV2dOhVPtuhDYEgWbmhFm0Cw0Uk9vB95/qqWkVCvBOfb1F/ESbIfYPMhNh
kmOU4p3hG/VOhdvER0Aj6Xw2MUqm21ExS2x/PXlbhgriwdOoPyKfmMtDvpFs5NqG0AsegamU26pH
/6pOowZ5f9mZsUV3v3UTGLDW3Z+mWbxS0y5fuwqqjzydhM5UNUcWJlzGXtAAui8jtobi0ErZJd4a
iTr8XBxqaJaDdkTznxw2yq6qodtUoSYj0zqSV7mXVjNbStaitpO2VBwNcE4rUfiRIQ5uAMBsbVA5
rywi4nk/OnhZYQ54JYULZJ3UheemyHjWUr/QRzvcYsBjnXy9dvaKIW1ET9gKiiNcPPAuzMxHOw6o
Stj9EqEvFyf36cZrw0tc12rwLu676LY7vwZEPxn7xTjk6u7T/TkwtEvXIMKS4DrEMyrBSNXJurOF
lMDCK9XgOXYo9NZR4r/rmfnDiuT8ew9Jr7UTQKpOd4ZBCXMJgw3eBoqeorELM9kjxIlGXIuAhIih
f+ziHq28Bbjgbm4DUuOojzlu6U7qyHt3GGnsRNmLrl3HIzIxU7+sTLD1Vn66zZtCt1HR5+eBhPPU
iHl8xU7iUn0VH4MS3y/FD3Vox3J7FQ1AWQfY18WE/nJ1Q5DNnYkahhjzMj875Er7LHqNm7bXogy/
oREmzxVMFJf55EwqGqcIq4UNDOXhHps4jscOt1k0vcz9PW5F1rRrbX/yStJRlQv2nNzLk/nQo5wq
gmIyREYoaGH6GFlZvQEIEr8NmrOujYTaF0nlU9OE30Q4DLDzjpK6QaqcWS1f9FnIzexopq79BCV5
IeK1bQHRjoNooSp2/Bb1PhD7KOiWNsj+8WRmypdMgqmc5dwIUuxtMbBMgJQpTvnVjSjDA9/xzmCf
gC1oncv7RW5UH2BI9wBkcXijiVQsQ3Dw+bvfSyPav12BztwUS8SwF+bNLjLVeqfkVrxpYhU/AaQq
TpaDo1pVSsGPepxbfY0sMOX2uQ6/5JiFlUllteEZFsXWC/D+s5iJiO9L2Dn2s4EjwVKK3RjsvPzp
Wp6NpTGMg5PVjcquixWrWIpDvY+0CUpOtNfhAeaNt5Ex2NuZk3U2n0zlmC06CmYB51SpF2bcBeuW
TeOz7AY1LMvIxMU9KZ8z6DNLGw/zBzHqJB3PfaR3F2LUwj54U5kQ7UUXzq681RXA3KLrt3K6b1rW
KaKb8oFZsW5evBHTFT1t/Z+OAzrLBZc8k12SNbZtoW2LyWeAPsh1rCrpwXAVl+98m20l2/fWnTKH
naDEkfVYDLn/0DmZ+qSntTKrrXz4WtXyrik16Qtsc7RJNO/JBON/GrUBewY5BCUvRe+uWSUHFXbH
UyYH7YPR6B76inq6oQQ77DKDJ8yQ7EWjUO+7HYluo1jJHsPnX6MiJrlm/6AYKcmv2huWSho+yMA7
d6Ih813vdD+k1FWj07CrE1taSaXerDUSBkfRAEgPNm1af72HxNEolQgOI0yxlpIE6RddG74kqnME
iBM91VZQ7ETcm+KhLB1Rr7j2bantOiA7i9KLXIhufvZIQjl7FEcyDJvHuB1+jQ5TV8TEqAO3ft8h
rw8cHy9xdZCNR83sq0NJyWsu5VXxrS3hPeVm8o4qb7ms1KRFcL1Qr7nmfVVHVsDARde+U5fwCcPy
URzBlbIWbLLNObkyPifJZliM2GZIOc9DuVN07wPi5KEysA+0hnQlBkTsdgVDDa4WSzRogdXe4TEG
QhezvC6n3lzAyBXdofKwTpm6Lql6iF35HiocgspjOezqvCvICFnRCQXRjgy0zFtnu4wjYA8Zu7bC
RaQEBumWUHtObaMgJ5lMYnZ/dKXS7JYuwrD75Ktrw+ycFYn2hCNK8N5qOu5fKYhiHSVYZD5rfQf6
v9o5GI2vUOfPz8A1NOjIJgnwwM9W/HLjY+voL2mQyhtt6olQgJ/5EQouGg9NWC5Tg1I4fxaGEz8q
Hmxl+sOWxcHOTf+Cwui4qk1LXgJpbt79BI7iaDZPStBa+1yOszneVe17bcV4HTVBfwhUc7yignFw
Ert5V9MsgdKkAh6ZTge/A0s7Dc+FFK5E4Z4Ehb0VxXrRWBMgXxyJgUxU+O9zdHSkETzHKlhq9Kuq
h8s2buvXmN/nDjtkBKd0v34NtS5fdr4EE2ca5aOEzFx01l6MyghLplpiP+nY/p6QqgXpipZ5JmOc
SSHdPVGWDQ+ZSf166omQaNL0fegxhkM0E4655OQbTC9PcpQGyIQl2cYtqupFTYzJibG0dqKLRsTX
euiMR9FLXXUty0V4ET1bevCsvrnKiYkSDgxQDab9vho6cz/V6NoZKrq/+iIYdL07K8oqfrhPFAOf
uo2Fnopb5R+uJ6b909x/umZdUAOVYeOwDomNY6N6wVorg3oWkFiJHmLWzfNAD5MHOXodzMb8Ubf8
rHT8HGck045FEEvvlWOU81HTvEs3fVvbTh52Q5yTec86ZakMcgRHiTx3r6TJzsgpx5fcRb54RnjE
3yJ/EvHAD37FUyU+GqyTLmr7tU4C/1T0pN3yvC+/IXT2iHu892LABVzrKXuwCnfVl5L8g5ggmfF0
99f7Y4Az5d4cm5zfh1d9Sw28uMCmfUkkU0e00M62Cvo1F7OHri5OtcPwh6cm+RWFRW2jNxZkd77j
72PWzsUErcTMtq/HnGKkbj3mGqDqdHpXXYykK8TvGaVN5IhCsOACBS4agf8WUHFxdB/4NO9TV0wu
AkzgbRNF5/ulxNGn691fAwVDZDrVMV8ECN0tjWzoYZAP9btdLvFoir5UpgYENuZjgt8bfSHJM29R
UCAXqo1gODCkE9OSrN47JFGeXDMOtqkmIbqEafuu76xyF6B9tLt32ykW2VLDAmc6FP3bxN+n3GNw
ErHIiiYJxH+Y7NdlsC6NAFBZls0gqPEtUB3lqanC735upAd96iEgasyjzhjXtQR3CfsOB6u8rE6s
uUgo8ecxFgYimx9STnYP8y8w/VuSaVIlZDcavN4ySPcTbv0QgYFqmiyPOXJVneFvpRYyGIS3SYoV
PRRxNMVQoCr+0rUcUc7B2Ws4Uu/JRjh70b03+PDoSMv9vEc+zUJ1DZ8KJB6BueHPUGbVJZqwcQNY
IuB8NZ71U1epJZ3FZeQsnC5Nn8zSTsFdSe/QwexZgQH1HDcH5SApkYyZu5O+x0W59SPX/DH01otm
ouGReqbxoJeVugshQx2aoJBRjB4AReYJbDcrAaHtYl2XaqZ0NPX2V9Pruj3r2LWsTCxdT2Kglrr6
KKPwPc0aUGWx0FQqOxweISUjlZnikYCFoxz9VDBn9Z34rzbwfwayTXVLQkccePt48CnG4b3cJavR
7vIL0ER/PvKA/oZgFjM4iTXSqc4d802ukLt1UmM4Nlj/bjQcLpSgXPquUy18aay/FajMTojnoMDs
ukf9/NGcUH0KtJwhG7OzLsXdTNVTFeER6ejXkfus1IG+MmSd9WuklM+67V6q1My/9JbxPCKde8GU
Jb3Ils1CodDileiKAams1ng7tbjyMkOyEqr3FAJr7ZXdMrgHJf+hRNVrmbiQXawKF1xcvbbyGCFR
PK3fw6BPv+vZzh6j4kfSFhSpHSU6x65UbHjr1cqhYP7k482DOwdTqsFcabXSvUPlQGG9sCaJddXe
dzzuFk071u9Gm6zF65IQ54vKGvWSozDzUKVu94jnwa8mA961Qx8HOsXfccfG8xp9SRD+MA4jROP/
nnyfM3SUCzK049FkNs6BK4crNHj9F5Z6MgoEPgR10bUrtLh9/hOiOyrosoduPG5F14iQzG0r2dmR
TPNfjBp8Q6FE5UGMBrX7RkLaeuRWGrywDX5E+LY53S5EoR193egiTsRieeZ2dXJucB+8PbcTSliI
GKGkNj20RazpQqqmpXm4h0QckBxKPPu2Nr0NG76wvuhl46+Aa35VkPKteRzHaArH43eAw+O6kavk
mBX8UIpMo/g6KEhIRpXzY6DIrA4ZoJVCqx4bMslfgtRI5zJCMRfXnTaCElBb04UP6ZC8WE2eAWey
6vJcBnC6iEccuBCVA8tTgLXOHSO8iMZp4o0MEurx1gsq8rQmwutjHN0m2JIxrrQQ3RcLfeKJlish
QnMQjavWOHeKw8F5a8dwOVae+5K5lr/rKkhlejQ6L4E6wJCfBD3VqYuAsDXn6+VsxGipxT/yVLcf
xalG3M4amXQZiY/8osXGbZIJE3aPT+SIPyKXyDwT77EkRQiy9h5cnaUJEuuoKWeDoyyH3EL+ibvT
TAsrW2FXGFR7tBlhpYmhzMmUmZiviY8gGdBl8eJEnVcshI5KY7fbUEvOopcZXo3I58e4rHaDwdqP
mBrHyIYxV/PV6jYNzOqHa4i4CPXB0O1JVT1ncvIgNkNUsXBba6ihW2oSvPZjfItjnY1YcZaVG2eK
/zlfxNsyy56QIF5J0JN3TduAIp+O1AR4uRrD1ZEikuWQncc1SnHcmH4vOg2d4sbYFTsRsi3bOYmv
bOkiHkWytsgLCRWUsnv9r8s7MaDWxs+8UnzWRX+sJ+/LxibqFHLPmOxU5htJk+6dDHi7dnFsfrCm
rh90R/KjLITiUD14FaUeEdcihy92OfJsk830qWWdX7Lf8FQN588kgOSGKq6UyNJ7pEpfSrc1zhqW
lo9INrARmOKmzUKOrXlOQstpH3CNNLed7Lhbvnokun/zNirFiudxNNRrAXRlvSGdXFTGRU9wP/JQ
Lpdjp6LXOZE/8FVSH8YQeR8FpSnAKOiY45d0DWMrXxhOWaz48xpXkubyrjCx2fQQor2KKb9P6IFz
slUOgWg6cvLUI0w4qlZwRkcD/kfJPRFZkqdQ6pByqqxta46k7dK6dx8TK3GhGaHfaaAbAc5hm8Zx
vWuR1mb9UB+QgYuOolGnjVdkWG9uh9CaCIXTBs2fGpOk1hzEZ0SBhhKeNLr4VUje4CzSrFG26Icd
bl2RK0SQ5BDkOM+JXjmq3FBtZFapE65YBLlX0QDpfMUAoIBW4LjXMUI+lMW79VBOXSR0nL2eS1/0
qEZRzsvzJaur4STmZsEkbTc20u1qWjDlna3QgEtaSFdNbdXr+L3vZLOcS0Mmz0w9aLd93RlLFDrM
jR6+oI2s/yW7cFUco37zUKxcWKn5A3ksfaGGCdvrIKopYugm2rhhdS5TvTxjaXALpWnLfnyagbWZ
9SgGxbQpZKPEDrcjX7MDBEIHHdjeWyY6QejuBVe5lLM1CxrkKdQJ6CGGbzMLZRyRAEBb4cOZYpLh
eT+irkFllLTapay0c6Lrw9sos9UnfdQuRRe+wJeYmxfWqeNtllKTU7NrYOcBG8WpYU3Dl3FsAQ7/
jqVe6m+okBbQGGtdmsnxiN4j2N4+ZFnaoXni9qa/E13RjJmHtB+Q11mBS3N2m6jEku8vxXgEBsec
i0NxZr2kvpmvaySZ1zG6yCg2QtAvdKv9ATSKA7X9hu4DYIBSq441LqlbT+Hx5HYm0MJW+kJpokUT
V926kXLGb1RGCjNpPCS9DUroAdV+Oy1R9UIuspu1mI9pndwhZplqzy0MhgTVtZORytozcq7YUdMT
Yx2MGzEmTzOnsbyMlNvYf54nxpQJA/37PB1rbOROIwTu0EybIy9BRW1wmw0o827FYyC/ZpqDLsME
Z0IYbKaTEwxNBMKTQP/WgYuaDU2inqSxzHYdXi1YNZPgK1ib5aP2rfGmjxxFXWq5QfQIzFTF94oB
RfPnqEBEX8qOH01Z+do2MGq+oIXFo3C6dhx2uM9IwYuvkDZROyVbK7hq7wExRSx6dWMbFomxreL2
11FvZmtX6vy1liUT8Geach8VR/fTfD2X4ZO54SPL9VlfaOabZ6kDChdRv+qd2H3rMTH3Uz35ymOq
flCVSRWD2/MTf6aTyY0P6243nhXh2D65WB0+lFEjL51Bap+kMOrJnCMqLEZbuYKPSDpCSyeZdzS5
512jRRcDeu0TPHkSwbI+orj295XwmZOX2dSdLGSgp5W7En2zfeI42txrQ2mei25l8eFPTWubKH2I
w9vEKYiK8IvCN2kl4vemGL0zaDuo9nn5wm2/+quccg4wG36w5G1nbeDET7mJvr3hN/m+6gN5pwdh
OM+l/jEqrf7cWslw7mMMYQ2AAiIkGgPHCNWvmqPokcHuz7dRcYJfskJosR27X6N0uH3j5L69XyNA
ym7n+OWLCCXcSh6VvAMkNFGBAahbu3aiC9dTc+9ijfIayDX+moJRLAbA9cv1Up/Yw6Ivmgq/HzDk
BX4MXODzVT/0Uay9FKpuQ0g3krUCiHihWJL8oqvAMMxaaVeuVysvLRJ9QG96A0EuJd4MU3LdU0Eq
+WmQLePUT5593NhWyMAggmem8XOYFuoGwyR03zs5fm6NyN+bqVYi0Dh1fVhKqpM9i14hgd51CgTM
RycqdmWoFTtxdG+kwKZEIvohtSwsJ6aZ6N0Wu7CuETTPG+XBlJonF73xWYL5/HNQhSid9jjEi25o
GvEuVVM8a+Skf858pBhcXYcPOk22esnetz2yOLFpdM9dYBsHJCW+p1MvJd3xGIbDixiri1g7OkF+
EidGnqudBs/fibFYD4xzYUlLMZbluQV+EaWB6SpOyhOvTn+KoV73o2eFu5EXBsM8jNb4yOtPYl46
NLOwJCMqXhsdngVldnvhNxUaDbjVPbvdgEd9Zp1gC2TPo1+/YkxdPYoxOwQGrIY9nqDTID/zZJ44
ZbgVo5IVZAudFfVadLOWPEHaI96uhwp1/9zepW4eHPI/G6yoW7lT9iI8NmVOhloff00LFfhTSDgs
Gi9Qq4WYg94Ac8Z6HNexWp5/dcWJYlycHTahvHR9pJ/JyDjb3OzkLcsBck48soH0GLG2R3ynR8xT
K5AJ1Bw+qinYFaUL7lRMsrE60+WR5GKnjod7M/aefFCRhd3ahrpRpp4YFPFoIP8NQ9wpV5MkFApp
DKcKLHaUDbnM7eQsCB6qspkWNNJfbQ66jZIvSF2UlhdZb2JUNjW+BzC8vWEfRWs3dXIbSor0EgzW
pMfxe444lKQQv1f+2Jk19NijTyr9gZdvCz2sXoKCp3vvGB75GLqlWlzGSA5PooedMm4A7XBl9cJW
I9tHXoFUQ1lkC1elQB6MkjbdsfSzX0TDcgiQxQmRDQvnLHXSBYpV2TLS+c7NUevsMT2mbnbrK6Vz
9BN73Ce6qp/FdeycB3iqncbpelkY1I/G4AI55yVECMLViFtd/ZcI3eJjjGaJr1dz8SZEDJFHaL2t
h2djizGM4nQ6qybukdHoVUdvhC2qu9oBz6nqWE6NiEtIUPiKrB3EVL3oOmPGX+oWu08TZ/2eK+KJ
PRR7RFaTeZMHwxcXnwFJyeS3PrDqdd849TKE2yfinmuOb3Y51mtDLjB41BEkZaHiYxkaYmVTFDqS
9217Gayku/jK2rdr/SwirFDUNXlOCXc1x43nYYq+mGQb1UbyrPaiA+I7Kez/b6MAgiAfBSgWi5P9
JPrZAiVemAgevjR9senTRD3jPBFBLDQhrnCjUJLAfva/imAV2M21RPZcnJD2pCsys96JMZP1/tGR
hlcx5pGuPagq5ldNHagXuzVevLH8oSJo9BQWnnlFyr+SapxIudyz5LjSQZ/GzLiy5naU1WsxFc20
cYVYScXNgtFkdJ397+uoQyWuE0asV7sA6nClqEdt2hkV024pT7WrEnba4f85O48mt3UuDf8iVjGB
YascW63O7Q3LkTln/vp5CPladzzfzGIWZhEHIBTcIoFz3iBbvtqQC2qGfq3kbJZwmase5vGyM5/H
q7X4ezz5234tOz1jqh7s0bzYaQBoKfEizPcG5B4LhKWKvjCfeEiZT8gVYJwyuvkeHXnxlGm6fxmL
cCc75bBAG8xV7ZOOv18l+uccstpVXqMXRrud4hG50nlGOWrQqifH06OzbHmYK2MexAub84i/Xlg2
/Sg6xVX4almddqkE3i6Ye3hvyKX8citj+hkYL7liJDCvYR5rjj59NiGutcNkAD7iMbMpKzEd49wj
saawCcpBSF5De2yWve2IN69Id3jEIP8wpM/1fKj8Hs4JSufbLE/SZ9dhIaGH4iRbcoRd1vbCdc1m
L69yO9wdq9H9Zpu2QFPYztkyxyUOcKbd72EDFws9DuKHzhn0fWp3FxARiCxX8hh6rn/W1E854haC
eonB1HxFSZUJZJx61OaQjFsTm5MsKrE4zNvukht4mUVJXH5OtVGtSlUbD3VteO+oQTupXnyigO7t
+q5pcV2NS3KQCaSYeKq5hSoqYtBF8YQFe/Fkeo26CKag2MuYga/tE2TJqHX8J+h8+ZNHEhZ0R94t
ZJ8cVSD0ADGjPIu+My7GfBCZ6Ja9aFCbnps1xoMXxCSMix3YVzYu+uEeKo3WfAi1q16zLljIywug
4vzg0yW/aCg1PyYrFid5UByXVJc8zbuS09z0x1XK7givrH8G1UP7ezj1XsEK9J9m4Lf7gcrs3vSi
79w3MGf0qXgO03TSvCDkF5x3zxB+bcr5qvc1s2w8LA3ll+jcjeKr5bfRsoxF2qTieQxidz0ptnWK
jFo7hOgpzbBq/4rkwgHrYHBaYmUMtf2Ji7mz0SJsPrS5iU0FgDZLvDuGZ+8jXJbXOTaWz3mAJEUy
ecZO4FryjsLoKxRD8agPWfQyUV2V4ToOoqMSZMNSNn3Dc1dpl5r/50U4ZmLFO1Wgt0hOF1rwzQqE
viqaxuDXMPoXP5utno3ig30lsuigajpTiKey9E4yXGnwEsYKZd82TMqPLLaGRTH0FgXmIXyjEnO7
etB10oh22j4mTnoYKMZ8kopBwQOc0CYpRv/TGINHrweTp3AbvZDGL5HUIY7ajbbihzEnN/3gs5w2
fSSKjwC7SBYaU7QK8gEJ2Q7BYPCWJxWt9ueOHSNiqHq4xCC6/ax6UkBjZ0RnkLPxC48XXD0pc1ch
esqT04itLI7Db1v2VHneGlDvx7Go/JUcZsD+gfdWZRcTJY/rOIoPOW2Zx+kaCSSgTPOrtGun9crP
OkGPyraaCJd5ot3k8S/syX3WNXfUqVzISadCCVfYNpn7evwmOhWbMc0YnyN8iXYFtcl8G+hOsMPc
rDlNgjpC3DbuVm0CE1pD0zUPzew1M0T9keSqhrL4LZaH5wa9z3xuCbPrNqyH471ijcqxKnJ0tPrU
fQnLUbkIfF9lKzbM6WXWPJm7HGQaj3mOujwJCthEUPROOeaz1IXgL3qY7PLXlQcfqeN+Lzqh/PDQ
i6RYgc9hw0LH6avxOzoj6GGGvXhDOwbDjATV4Uod0KINh+p5UoYRKa0SyYm52cFMfnSxXRg1rSG9
bYDWzCAsrAPD8x4K3emefaBV3MifwqGn0aflKjYQOZB9SlAM58AsIWnSGdQxI2LtB67r8SmGUrDh
dSlqxQbucB37i6lMzUvRqtoNBKYP5a9MHVP0Ayiq2SxwcUIFHKZ1wyZj0/+uVXWxM0wB5m0wrM8q
J+Va11/5FQ/rJIBOzq31l+4FI7wYVInRcqiMVY3ieBbFIYugwT7IA/QNAJnylIGcSnOBcsRh4O/+
fw29X280LR4m97a8/NasGvIFZaZfkQdHKb6Iu6+2CiwEG8hZmMAp0ZYAqB1cQlcJvuo+gvVlZ7ov
FQ7pbDxj9UJ6XNu6cGNRYKvqoxLVwQKjt+RQpcK7IjnVbQMXDySMNLyrjPUtpj78LWOWNZtVwGDg
7zBBfycrpnLbAnn+GCvrq4PC0mMFheE5S41twA2C3SpepvFkgUTmvmet24EkESiG9uTpde+csYkP
d1hKrARauSRpS++pASSxUwM934G7UZ6Cnt8QXm3NqxFrCNUbNXZ08FDfpwKFVN0S8VnMTcVVFqWT
h69I/tiPorOfZLjJBncfF2mw8lgrvPOM9wDlG91O9jqu+AUt132QnTIkm03eH7G7bF4HHJ92bo8X
ptm32icZsXPbeeJZzzT/bAf1Szw49iJXcckF5MCL61qEN/HgrvW5Ccau2lVehpPd3ISYoBwUj0o4
AlfhK0K7/oMWkNdXxGeWB++qGMVLXWc6vqJpvq75Al4Mb0bS2lWw7GpFvDgUJx7MInpN+hrReCzh
N0plnFpht8/djPDMEKgB4BvFx3EGiaIm5e+nBEdm2SvHRQ1mhCwAr7LVjzp6ECmQS6d0r4CEiwM4
O+sxAArA3209fNcwhnW6LP3imZgPsLZneaM76kNbCB3bDEYUqMopefS9IWu1rB3q8d4EqsOubB0T
MWSb6tbGIWx6wLfj5FV19mFHWgBaLG4PwvDSjx7vh57H0GtrW91DXwTUEPgiPrpEeGtWovoWvXp8
MX3yI4h++Qskxa0feResk5I/81CH5mabhvIQgew8DAWPGX7/4kX3NSykyqK4mkkQ7VJDUc5ur/0+
qEn5JNDk2N/jDcjLxBwatFB7HQbCMHwqU35pwTj/wrt2VVlq8h3x8XkzD9gJ1mW86Vr2ieqg9kdr
4oVVFMafmkL3FjrCLd/sQt9Euhh/Gb53GMnGfKn1vFqqo++ehEAqV4nxVFWhV7+FRhYdkOYZMayj
WQU4KIJZoUo3N/UYRY4g9cQGfFr1RuE2X9ma7ezGudfSSRhZZklyZ+5lMQRvueF/QiE58TbpGvpn
RXyVMxUtHIS87l+A6Ywvo4Ft6nyNbujZzity69IOw1cAXe0vz9mbalP/pBicYsqpFa8WdJp1PZrZ
OdVI7osgzbYjed6rClxyOQYi/xo71Q6OXvMrxQmhJ9HyJQr8apmF1XSN9RBSt5I2h6wIxrOpxmiB
e63+asylWgey6k+rXbL+a35xC/iRWrH61iSYtYGJzvmLgxOfQL7dDig3PAoXBLCOQ6+o+R6B8XcH
JXsBNKqF+9JuKuxOmpqc1mhHlEjMuDrKg+y6Ny09BFTloFv2r2uyBFaFVrrKjsdH/lDNhxrMyUqr
+m6FUmX+QH4JCJvs1mon/ldPyJ6OFTtjZC+slleXnUQz7HOHZ/HtIHKf1RGuvmWfgFedO/rSA5iR
1fonglnevpXNKoocVAgBrM5DVDHhVxx7HcUXLTxSEcdbWJ6OvjafTlm9xRPn4dZTdl547DqvDDby
9F/jA+cykmC5uhg9hmRH3ifVyM7UFIGUzc2w8esdSs+kK73Of1db3ViRNJl2spcndYn5TtufZS9F
dZS7FPVZjGX5PE85NJryJqcM2wlTibkpp+ypfq1k02d5c5tSNlGH2AqztHf8BtVD3ZCt8qFjIVKm
hot7TJ71swmZ6Cs04GX7fpDX3Zvy7B5jwbKr3eZMhcdETOC1KVII4UbnPLa+7Tw6cLkSK59O97g5
oHifJmAm5Aj2t85jMqMSGzKxVKj+uVSv+Gp0q8O+Zh4yHEyDoiz353jbB61zruYzzYl+n8kYW6Xf
vX+N+0+9gBKc23x54p891FzjWLcPzQCfECUiGLKOa5po0M+npjmx6pCntwFyLMU8fRE4uJzIpjxU
8np5+q+LKJfYh0ITDQr3dgpRQKl2YQdQN00q/3HCPBnOhsaysgKmU2Yuxcc/HWNs+w/Q55dy2D3u
xmjMcr8Abk+q2lnI7sbUz6CK++N9nBLp4aEOx49BCHvfYKe2sWt1OOixOxw6nFOQSpvbOEuMh1DN
PXN97zeLjH45VAZv429t3fR1cIGAQFF9WkTqJXOy6aufW9Uau9vmEIRh/6xrzYeMe1WBovk41DrU
fJZ5ie7717TWlMfMQUGNP/ZmVdWWwrIjMOodpUf07/0B0dmpbKwjKMvbaHkJi0v3EhcvskHtj6t6
gdI1Ja6zjMmDkYAtBsLLXUVFW7xz6jl5OrNkFxhLmiR5YpdfVqYcuj6GmuqPr7jjNddC1ctrUsRv
mEiPH2gmoE64KbGJf21eK8/uXmuvMzjXsZF9lVjn3+eWgfBk6k8XaNrOMrJyfdMbhc7+CqEoIEs/
K6O1T3qYDC8Yfxc8sNk9hTjAvLDU9XctK/CV7FXqPDnXk/tNdialobFEOoJLSNplOFUbzfAvxtiB
aDRL9ywPaUuReyG8sdl2Coapt/a9X57ZZbvDiko/tG2stlss2b1VkZFddaOiO4qOXAXWLkp7lG17
Dsqzv2JOIk273IaFGD5aiL2A93GM8NR0tn9pnf73QWBPuByiqdz81QFhAJ2r0lEX9w7ye/4lNbPo
zN/L8q+4nNML8ucRrY69bA2W3p8qj0TyzA2SHJ8JK429MHO4Wv/QfmRcsEmDinYnEjFmbzDuHrqd
ObCH7tPJmJzzz1gZ+mt2PfCPmlXWO3OYYgU2M2IdwmvR4E+jAiYCKvZm2Of5vnPi+ZS2PMtQSl0Y
SXjSg4K7j+0ZD0h4mQ+mPvloCI0rrVOKB2v0ECLWwkxbRUqUAbqfe03WD33nLuqJPxSwyny6agzf
R50/o8xECV82M0/kK8Rbyj244ejd0KKf+gxtkp2xeOJXYr8yxnukwPhYakr4DpbRPVgdcoZykD+U
FberUgfdwPz8rLECwlz2KAcPgXeuKEdfHcuinoa8ggzXqaiQpbXC25vSTfZyypcb9KHIPsvYih8l
pIE1Sn0lAoMnebwjHcCg/xXJtc8o7uJHwML1DS/xv89ze51afNzn6AfIYtCVD22GL+iCRHNwrFRv
tJYA6IGGzQeYjc0qmxLuE1nRQldU2uiUQlg9ybNGBvENZHOuNwE7t3mQ7A9rvfk9/jZKXhCnVNSR
OgOa+9cksvt2UWQH8ak94EHhHGO3rbdd676Q4FWOgTmI6ixPwz7zYVgRHPlBctOA1ADaD19nU4Ho
yN9BiLMmLmHKMSQ7gl/ow+D+aBwvWs1pRJyw56KjLD/+56Kk7AIQ8Ls8qRjBBru77GC6AwIpEFRL
fUaTVuzPbzJst/af7lrtlf7hT3MI0aleSG02Df2jepXEw7IvRXwctKjxt3clt8bABWh+gUhQZXn4
07zNgILRgFxO2kPqnPqr9mkJYVzlobL09hyZAXD7gLtXF9TKPrSrlP+71rhmdWJe49KHMaJgFnWP
udyDV3VsU3idp5IduV1hO6FTYbzHVNX6cOOpOcqZZJz76qoGPw6NiCsNLY8eFbu6vZ4MYWCdUZ5t
n+Q1kQ3htmv0fcgeC/J+MZyMhvtV57kYivVltMgQ7Gh54T7iqFaCYtc8YPT8lVJEw8GfLyzkIHnq
+RQetcip1/fVGOaG6uHe/Gtxdu+4L9j+7yF1XDcLAF3tZujY+EzgG/zWry4ecGbUhueD1T/6oxgO
LY95ATCNWJnbb2Rgzb1s2XFVXTJDKy+2W/4YRAmq+k9Ijhh1XD9bFH13o0CKOO4K5YzK6mw2143v
yQSdcmi95gnfcwtjEMU7u02n7UwN1w8dAecTfuH+1sib6hGLzH4V4fX3Ok0lm2ZMF9+SduhwvFPB
R1EgcYBpcvDTIT0V5VHLQvekez6dSAX/7pQjdH2MTqYeLFQ2xmoiosd8LixGYWQ/OFa3li15ULgL
HBKj+dGNfhwBQw37beHiEwrD2FrVVmLO/qklLtGBsjXHyXnplIpNa6YfGwGmkJL2oxs+4JgSI//I
IeZpfG2Q7k0du7nI1i3uuwf2gsqJAsQ0c+3qL54VCoxzGK8mSXJ1EF/Gg6cXO9P2VX8JQQNIQl0F
2/vsaooQaJ9ROL/H8jpR1pORpCs5jZywLVt8wyONTzS/KTEfhixu9kUQ4FUu34KrGqwNLO3FrKfR
X+IQb+B02m3v77m1jOwxJ3363z9dP4wIyKSA5ue3LYejw377dPfQn094fweR6VASiXxrd3vJjO0G
QBWWD/fXjHATg+1OBe7+ql2oeGuocL8/oZywCrPfn/D2bYWBg9Tv/Oluc+vCZ73Dp5Oj5fzyE9YI
p93fZD9/wrS5/f/dvpYeE8UqHn5/Onm1aouD4jugouYvQl6dp9mXSK8EDk2Ebm+fsuNiqJRoBQyv
fAZ3NPNd1eJcWK3zRKnsudZt9xPyDRp7mQfAUvPK91zDbttS0odcdzEGn7ASaOz8wo1JPGc6Gblg
wsW1DGOqnompnxTN+Co75aEEjGEId7yNrzpI8w0J0I2sh/ZR0J6cIv5xH+9q5A955rPgdNRVayis
9cpZpj0dhlUdOdoTvoL6E8pXJ2dolHM0t8bSxvQv4quVnXKY5SFZz2o7QAeTIV4TIEfhIHk8zyEP
eoOfX9rZxb9iXlxvXMuuL7dXGaOanL+HeeM8h7yqwXSUylWRHmRz0Mb6AXDzrSWvGhrkjEqrRI70
z/sNsIEPJ815lKEIwYcdYhL58v5+0Qz/latJfZQjkiYKzrZe315ThtB2Jw86xAHVvn/ejPEZ+117
+0oA+xdbNUqB8RtfBvdseFn2UCsaBNbRDy/yTCQp1Km+KnayaYsEJfdSB4EQmk20+mu0G6vDvoLt
eJ9AjpAHXsHLxt+vcA9bMWak7p9XuHckZfv7VXJIKOjHsx5SOzSS1SBdA2Umtc2iY6MLxYBS78d7
lvOIWU/ucKTq7FBur8oH18UqYVCD5mqALlhRz7FelACT3s7Ihg9R4wOqDcb4Lcqbc+V03i93olaT
BQNrwo6qMksznA4dnfWJGny3Te1nY/vKR5C6Dgphbfaqw+vBqtU1r1CX2JoahvrA29W2VtDZR1vp
nL2bOdV+UPjLxdRW2rCw8tK87/y4xhNQraJd1PKoseRvjC7dy57BcGfGUUYtGWuxdDzdorbhLgYe
BGsQFRn/BQ3/y9kyrBvy/YqGbbPG8mRZZnM5W7tmcW0+legPbcO62IeVFpIzdf2L6oIHAV+sIEDZ
JctYT5vzVFvqU6TWrzLu+LGxiqYKe20ganAqjVVW2MoneFZt4+qeRSGZy4f+nOstoru9Gez5aWhr
GWaHeOzLQX2JrmIKHGhgVoIhs+vCs9ywTCQJScU3OfYDpmJ1XTRwlOfTSUe1whHaodf8nPwijt1O
V+AfmKWvrkX5rB0wR3BsK3ktFGwVrBx8h2x2LZSrKFd/ydakNA4K6e5ZXonmi3hCJX2JNjLP4vng
ZDuQJQ0OuTT6uNii3N5c5bVpNL2afqg+yBafBCViL4hOcmjSAwJsSdXvSR8oLyn7zz0/hUJdmEUd
kqvnYAxauFTtzMB0MPwdm1L4XChc1wCFBWk/ORB7xX+654FWOxUH7NzAG/+JF2JONHRqzI10eotx
WwFWXSbvnTLqyP/z5JdNoyDniW23j32gmbyzBnhTBY7f0NWnt1as5CAtc5OLgWOabDl6BJ/J0lgJ
zJckjqCcr3igBOb5R42bY29Pzln2TtS/wSH5ryPoqqswmoeqSdJ3U3PC49TgJysvyrsp31hgLDby
IlGoCijfkM0DDitH1Pu9jR9Dw5SHSPryuCE+PMls2SODBlhCsqNIwUx+VT1HpLXGuNWvbWxUqC2H
8TrnG97Izn50vAt1xltLhqq29/FhH/kJzZe7lLSPWoPhqDEUFCARQn1VWj9im8BMJILdfQS5AATz
L03U31B2APYTzjRx0y4esSIXW8ubZs7cgOyhwiPbba36udFNd4G0d/G1tqFPYXrvL7QWsyigS98t
r8QcOs3VV9yCKbWYuk4i23R3PQpRe1eZZjxJEa7Rks1f64StGX+U/Xfya6vbTGUWY0LYmV9jE6aC
BTH8uW3IejXYM58NNadyh5PaLlRt7xLYRr5ytDh9Dy3lR2rb4mcyXG/zYHp1VbBa+WxF3wC+6pSr
i+rDypsmXJqG5HXC1uoFh9Lipatxgort7EmGotqcFrA2QFbPnWWblpucdPpa9nJvjE8dxtw8nugt
0FN+aY73uajHzVmtuDnJfttN03WLu6qvfGZu272MXboqEXB+b4WjAb8IjYVsGoWwN1bQlkh3N/U7
OzGsnOIB+sQ82Ei9DYWP7lnz0uoJatUtPFhpcMzyGR09j0pyfnPQR4btqLbi2CsNXrJC6c+zPsVK
rYN+aVrTcJYxeQCKMJyT+TDhHLjC0okh8xU90r0j2FV6ZFtXkWi9d8uY7EUODvRUZh3VOomWbT95
D7Xl2+cmt4fliCHuV1JwB3/wprdiwsAh9+pyCycz/PDNCW+JxPmqQGjGz3zCa6fToseM8g20Xt3+
mkXju4b5hE9lA6fWrAfX2IeP94PdeOeahc4RMmPp4EnuxvtJsQLc/xiXhPbvwX6I6rKpZufYgtq0
sEjVLUrR1Pz+ZZvdxaZM+XpCkY2PNYJmh6kHyiPZAZhbfq8mlJUkc6ChBaQnQM0JVsHoht9Vqw0f
JDtg7mvmkf+P6+Qsphj2jlaFF3WCKqDUFOI9EbtPgejdJ6cGPuJYVxkZVZI+yOQ0K9knYxZO7IPb
TBfZwikx3tU9ymUBJnDZ0vLqR2R6h3M0T5Z7urOZcJEKdWE9BXisIKGZsjExGutJzyfnmtjAXOiT
kdoSytqDz467co1qY4S7uwEB5KyBynaqKlpGUVy9aXn2+0zGoFm1z+NQLMFQhF/c/pdh5dWHXVj4
PUJwW8uw54dH125Nir3crbCOQcog7cMv0aR+h7LfXYO4zR9GY7QXcnydGUhF5Hb/gDFjevV086eM
C7fwWAeUFrI1/M5cpzzJOPfWBu3MtN1HIvU/IpPi/Px2lF5JtgkSbFvZ5N2JP++u751hnc/vAoWZ
Y9nav99dx1Jq2euYWyOlEpV9/rO0tQsZ2fxjinKxsuJBPXuNWx7LHLHHvg/j16kDokAaJf8JG3wZ
N4N5aQ09XbWm4SF16WMCMp/dD2mrjPiYxifXav8dl2NN1cSU0gleu848aomlf3hDiQ5ZFgfnUmuh
x6u43uqpZ78PenLxQkf7ERn5E6i49N3w+Vh9lSvHyJj6M+oUMEfNoP4EK7/3WXv/0LziC9Zc5qta
KdnGKUi+G2GjPvT+FM6imd6XWPHXcihySDg6uUX9ksP+3nRm6x9UqOwX1KOGpa6N/IhHs0N8fPRA
tU2mvTcid8cGI5ZiQe8Ttrp46I7JF1GE34q09r6RSXjIEej4WerTWuW2Hyzc7ozoSR4tWgv5Gxgj
C6gfGzNPq59uoD5iptZ+M7rw59QFYqdYbr9RcR559gDv5cUzchH5c1eVbEBHT9vIWDeZ1QXi2C7L
+/w2ArlCf+kmJmkMHObGPHwKssi9FKEAxTyfwcSvV22Sh+vGQU5kHaA4xv+Ae6x0itI8Xtk3ijJ+
uvU2HrykyGnCdWwjXkS5u2Wefy65xfhWb5fI+QMt19bREDabxOkwjVUS5eI5vX5MRoByuAVXX7vo
Dfyx/S2pWm+J2Lh25j/MOpsILS+ruaMdv+OHHH+NrD5a+xX7AIxy48dC7ZFXiyP722QWMDLa4KPo
424TOpG6VwqhPjkRdrZyxNBZLwYczNcwM/0d+qAO4D2rem1T7VkOQJIoXSDqB+SsrqutroQ6XwH1
IqCYwOvqDxtM9k5J0mJTYQRjt3HwhuK/vk9Mt187gyq+WGO7Cu1sfPeqYXZlxjdExiv1WzOEyWeL
ndu2BX601dzQ+pKkqfhiOGQUhkS1t2XbJ59j8k32xXCcN2yrcQg2wul9NOqVjGuCjWpUpzo5ryF4
I6G8ky9BfsdehUq4NaxEWVYiwOqMvcRRnhVz8x6THWZQ/Y8hPda28Clac/XXtQNI+wM69jhaIvEn
D1UETrkMC4xi/8SytM8vvIloS6UAL6I/HcncgT+Bg862+PFXXG+g3AZ+c/4r7vl5dm5B/HexNS5r
WMvLvu/fM1FX13JmLjpo+Bz/hGC911fMaW4hqmwVSSRYsQrb2sActVWBo97Vz4WxbswBwZPOdTeF
YRZnl53eDlbscFQb/j8pi3t733KLY5oH3a5G5fMsPBR1mriggqHg4hejhfwYRDWaAF7lP6dah0Js
xGI00tUHYAD5pbIMdWNpHR7ImfDYWN++C3XcoZHAztSysouMyTMvccUBZtCDbBlu5CNllAbluaYg
FSZ9drnFoirFQjBVk1UwjuozZHD/0Ew4tqeeOZbs9YIlAOj+KntF0pQrO8QeVDaN2OlPxZh/y6tU
fa7Nqn1AbPGU+J7y1uhRSEVXxDvZNE2tX2RF5N16w37amm7sPVE99V8avV3JUc7E+qUyWcersBUB
fqE1M4qJOmHvRaegMpu30KyW8Wggx2yTKZzMrl3LZtvEP+DGj49O2sXXjL2naBJAoq5prAurbNC9
5KIUt6qcislOzfF3tWen5cohC2wm4bmd1W7jRoTnjoe/7JMHv2+qdasH1dqytCkBCN0+msJStz4I
kn0WeulFHjSzjFdqaWFoZ+TZLRY2UwpbyQ9wAbWAM86DZUyeweCsdmpLgfMe85TAW6H2oi1AHhbT
GhNoaiOzBk/qtukhgtS0TWg/ch1ydl3bcoNyX13d8H6FyYEHhvMzKr1fejuob2mlTMCS6uDS5LWz
QxE+RGvRMh96Df5uYRTlmxYVIfWNsvsJllcYhvvLqKKX6AVfZpMn1GjdDk1qo1DXpdcyzrE0/e/x
bu78K0ZuA8eVdpGI4Fcp/Fp/cMEzQ8lQp7UJsOCcT4YGNjL6icD5iKrLOB7l2f1gCy3daph/S681
d/Z4C1iHwHqcTyOjeul0KsR3ozcZ1xV4+jJ2G/xnnOy9Dx4qrVwnquntFNhoW8xWR9BGVviua4qC
dqAq9lHth+9BnH4NLbe+8OAO3825Cp7Ub75nD6SG02d5yVTW+oGSYb+UgxJ2sCC/YHuQheWZMvLY
mHqYRWKwjVcrMrVVGo/1JdH0ZKepZQp+wbBOZZQkm6AatCc8tiEHQCf57Cf7iST7DORn+UXRauHB
ZA89liGBaVRL6I7Nk1nzBElLTT1paNUeMkfxd1OpTpciyMbViJHpW9+zSy4+uOekJ1MUlACiul+Q
4FLjFfDW5OTPNCm3hQq5kG15AJIXgXBoJzwa43965BxyuBxzu0a2dQXF1r77HGszvQaz9LU29Plp
yMqLDEVzCASCOEd9s5UheehNvb2QK1jIa+5xeabPmti3GCNuQ//MjzTY9jahmpKnS+P64gRZfpLj
1SlUNp6YaoBYhrsVJLaOUxmVhybvXVLwbXB2asPYgG+LH9HFd1ZsXMbnfBQNBWOjnJ+5BeZMBu7m
LbwzMza1I4otiBiks1qIVjXxRgYjLXPK26njo9DskU0bj+qoA0HT2E/nfls/d30CEtz0SFanarpV
2x5hxKEw92NalftszkxGKDJuJrdKHgtFprJ1/8VU83RpqXX5gY9wgE4oqcUOYVLYnBlL5XHrzZuo
BcDCddeXSI15ub21nXEhZsBHVyrhgQ04fm9z0w5abwFfQjlFSdq9/RnW2qALnQHGTB4Yv4d5teVh
WsYwl9lkXM5mzcPAtfx7GKsQC5zAlJzipqm2SuJQ3I9H/Tm0rOoacAe3mkCUS0+HFNChSHCo3ER/
tq1M3+W+gMk/D3Ywt3nOoPbMQ80izZcaWLedHKqpTXJoFeDasmnaDYaXbqnvepuSELJB6nMaoKwp
XBG/FT67nnbSrY8mYjHMf7/2NZ6Qkgga7YeSday5EoS2yVUsHNJc0cKvtmwzMF0FT7Ou47S8Kkpt
LusWqnkVdWg0tSmpQ4oAXyGRn/OgJW8ROTu/yp1f1OdevSEqP4tUFEtbKc0nA5TcpkFH9WxFsbFv
x9TYYcHQPcgZkfrJEOXyUM3uhuBrlbM65dk1545vM5Yp6J15RrNzi+U4ixSawKL2co/zn3ZBf8Wo
iJWHICW1PYldAEkxys0hw2FnTNcp+kOodCtGkV7Dpshfy7Z8zXtDfxi9LnvlXeaAGwUZmblzUnKk
7hyjOsheu60j9DtFt5O9VD1K1J08C39OriUNKzY1ue6hbh/A0JTg343k0wnVk5hdVyyb7YnvuR+Z
ac1yo2H74EY1wMxO89ieNxDC4rJb1Ibd/Jw2nq8UP6skGQCIIImlFv0n1A735CnV70PT1uM6yRNj
8VfHX02rqtltQY6U8SnM0Q5xsRBMJ9M9BQ1paMTX2bRGgh1+GQ4/WJEhyDz0v1A+fMNQPPhwU3SC
4RX1lygZxK6GlwPXxSkuKQXhFTLb1tYyR3fJ442vfT60EAyOluagIzcY2IvLYI4rKsbSY0xlWng8
v6ZwEZq+eerr2nvx/H7+oegNxow0086t1lUrsLyYB+MS8F+sndeS2zrTta+IVczhVDmONNneJ6yx
95g5Z179/xCyzXmntt9Q33+CAhoNUKORKKJ79VrmdtR06Damod848Dgjhnzbysqd5s6XmmexdORU
/ADh0dKaXM266ZY8+gSbmPMEdZHeGK3ymINnpkm99tok3H6qFeeG3l8ASe5RfgggHTBWeTR073Ku
PKZkGd/c1qwWqmU6LyiYDUs0d5NHuZGDNcTTRyex4An0BzhbwzHb9yBxYD5RpGxZl+2BRw0bPDuz
iqXHW8mw41UWueljMjUDmQUyDffCIrveybHGvczU2fdN56wqmTGi2035tGy6yQqIUCevxHw5EBHO
WviKq8Y9h8Tll4Xe24vUl58ii+ors+L/PpB+2phuWi4Fs5AgDgqnAtg6yyfpeGCt8lihrxKrL5bO
n2dH6kWMZELoIK+f0FStrgqcw4cyS8uVl1rG16HN/rYSI7nPnUq6gx6apLfR8T1C52GKRt6TTa6+
JX7zt8F79pUflwbtS2ABodYESxibr6jNd3cZRUzrwLZBEjsWkplKV+1Lj3JrF77JAbUgBIbk8cS3
5S9l5AaJDgiKd3XrbUwHhCV8b8HfDv8YrZSUXaSE0o4A4LehhNg80SEgL+BD/1nLAkNkqubWqz7o
7hapk3RrFnlz75v5OXYHFRkyjaN/mXyXa5hdCDr7Vyss7jvJD/d9H5hHSLxhhJwaI754+VtW+LW3
8DrqRbOg/dGpG1mTt31QOF/8zO3WtSaXR5sDxMXjJS7DhocsDQaHDarb+qUcG2/ZEYukWqgIYYp2
/GhRN5FF2ad80ZRmfFMmiVXIU9KFa+U5n6hhk8n2qw/X7jfbDmBW6Sg44wcl3JolzCiubHSvjglc
q9T99rtnDNvSK0jcNdpTm+oOVXrSvWemu1qHbGGwIB0ZInVZ14hMd4lvbyM4yY9ZX/U705YO7pil
a2VwjmNctQuZoAeBmKbftIFmbjK3+eJbaY3Cux0sqnQIvsHLdLWNwnrP+fJA5YwGLDToG0eq6wPU
rweH+uY7HCYxcyoU7tIBXHoEDKT3/PBeNBCUKUcpgpV+MkWSBK1YYhtrcjvKubMG5Sx3+Zfezq+F
mRKNz8onysfjC8TO8nMmKRB4KdadGubVeTDKaxcC5cmTMDwGznsoN+lJhnTCCfth71kwoADvz/ST
dOc2VCr6ZvK1A5WxBZsONdM0lAbzMkW2Hky17e4as6ZwXQLUpkthsCrlxj+qTnNW6saGs35CHE7A
RN+hxyPC31Hug5EaoC8QdtFQjAWeXriIseNXf/HQn8KiPTz3qCldijh8rpWsuiPQyjdp7MjwdVX7
IttpuKDIItmWQfu3TSbkHplg7dz3FqWNuh8sedrITvTuxSSk8d1921vAlcfoG2F9PDrFGPZOEOWL
2zhQrX4xVGoMqC5t13lvFy+FFjZrZDDzrRiamsnPj6PAL+uN1L85+bDsaspAibJp6fHWtTi1Hl2d
Sr/lBKo4Rp7+QCpYWvodsou+c0ir4VoMoXGxE1CtXb3WHe1vznXFQg7rb51utNexTkg7ZdB8lsHX
seR7GErqcmjC6kenP3a2BctP5DungjTTAhaqdtVHFM80IVLkgdS4O6TxCDjxdb4mMHle06lHGvqa
qHFBEScmMdlmFEp1HfdKMZRVPbmTlPJbBKonQ+nsqYzklt8gaKHE0Aq88TzYBMv4nXsC89k9JE22
pAzCfMozOVkEwARInPcf1eTGaRhHGr+6vvn2T2JywkNMOPw87LWBq//WrLNgyh6C+Efh5vahL+B+
tBv0bai6SXaBToUV9ZlUJpdwk3HkHjZarhWX0S4tii3lhhiOd3XqIttlPKofU5u8nM/Xf8dvCMm5
DCoFCA/HC6TM2doNAvmhGSMLlaFOfsrj+7LkAXSS671v2zDctTqK8KHn1JchmJIvTlx+Vd30LBd8
06O4R20dOBNRLm1pWkiua42h7xp3lHdgpVEyz9QYdnCr2CsmuwHunn4yuoLMNM+lFCSvVbk03+08
eVQGZIKqTJaRrZHWnRHmPzjl3fncC796La+w86MMiqag2ZVDfWfzVdpGqt1te8MerrJleys4oNVX
mQSlaibhj9Q8k8kCOs6X+Wr2tfXV8uE5LVqleiDB1GyKuM7AupRgowlj8cxVXbNKb5ZpZUXfiqxf
+lkZv8t+iQhCGsTPJtDATQu7yXEcNVhaDLC8vtMp5PSHs1rr9pPtOAq37A1RruIt8A3KO225OLh6
Z4En7N4VL+JGaVtA8Y3KBAjfhEeoiMM1kZvhLnHMfNEaxrdQyb0nShGHnQJx6hbSU+eZMzpUkan3
HRoLAIRpMjwMid5R9lPKmzJtm1d4UQ/CIzDrkao14nNqV2Xbpq92suXFezghzL1C/uHE/zIi9Veb
F6gnnFUAkf+66Qm6D2ownFLCvos+cNwnQ9cJB5X9YcKedBoMwUUPWrCv43MAUI+KmrJelwYy1R7v
5cpE8XPPj4v00oSjv7Bbm/T3NFs1Noozhv4kyzCNknjgoajmh7QEUqHpbbdvGqLXo62kX53Yeu9A
ml4LJ9Svmeb/jVh7SgG0s8jBUS+p44NhwZHNPSJSw7Zvo/TBU6fIddZU303Is5KgUd455bwXcmA9
F1A/rRUl+moPZb4i7+lck6kBswyTKrmjnWtKqgS/R6WsxhLMku+WzlU4Oo4JND8kiT3bcqk3if5y
Y5l2EW4xcaWrfdv7tllsIq7TXPq2I9gsef7azvL0LHkVAgRjDPFTq8UnUBd/WQAmz4FmrDO/eoSC
Oliqo3oaK+eoJ8RxLcdWzjmi7stx8JWVUdf9zokrdY8OyXDJpybYpQMhF1AGwS73nGClm436ag7w
6Zd9/4NiuNHvOLFDa/VcEm9fVLWTrTsIkrhdxt54IIOw9HXJQCgq13byAIgtLkyFWI1n7dxISpd8
5Pm+KvEX31GhgbERgdHkfDiNFKsuE410dGhq/aozIiL08mBRUtc07SKqm0fIgpKdsM0NVWG/XCpb
7dad1WkLnkbOOqmCV7vqCMNYevAysVGu2sTQrpHjOxuf4mw3MbZkpMYTBUbpzjNQvOnUAsafoD53
pZY8wqjAczUqe2Cv9H4vbEoC9AV2WeCgkn3lKGC9KyphqHGSI7MfPI2nZNQm3mRJGg6+no0H8Ni8
Oy4ZjICi/lMD9ogHweiLVJF26CjCXbcQMO+SorfvZQRNZUttOfSgNE/dK7HSgDOOHzTL2EuCE5jh
dB+MBCxsYB6rwhrVleY7LuQu3YNHNNwxTFL4YyiZ5xqEoku92r2Uedk9z9JTtTOyEaPJU5MHevfZ
RAgAcUOfh7y4Lp9R+SKIHulPfH5MMDpLGN7Tq91MSsrNs0Ux8pXIZ3JrCvLSqwKGsPUweYmJsKjc
uzr/LgZIu8prEqbRyrLK8QrDlLPQlLony6KN15tNNsytGts6+FdcxASnBf1iAJGcLHkXRkvZQMC9
lpry1DtWcWqa+GcvhmoBhm5oGCG9BqQsfG5d7kR8rmK53cT8Ep5LAz1jSTbybaI4LlWVNHwMnH1T
W8Tv0/FslCY/AEl4XxdSxNef2yJPsBbatjB0I2xCCUlpWPfCVtsZgcYK2tLQVjkmVS5JOqK6oP62
o5ymq6wY7hrogK4yzAZLzfW9e59XvSU0F5Mt7GDN98arDZjoxJeu6pQVvII6P9OufnRyNdnWof61
9dvo7Ld/EwQv7+JmyDeO7cIWE6BAVLmQbooenMrQ5Iju3NTWXV/0A6FT5Ed6UzYRmrDgq5biry4c
J38ZyFssDF2qX7jfK8s6dL3Hwi5RagtL92LKfCiCCNKeIDqaDWrEamPw0zINRdNB6kEVpJP12UJM
qT1x67RbSV2sXrXqIRDkTLIZI8/DG3zjbpIJx+2pCiN9MVJUwqlXnUJ9CLgJgiXRFL7CY4FvNhvF
k7UbgVNZN8iv9ir8QhOFk/Dr0LWCL9o8RRk8AnnoxavGUvRDHVCv7wDmelJ8s3rgOL2Q+yR7gvlx
DUxSup8e1N2mUl612ClOZRK4t6GRJ8kyHLpwA4ELGitp20tr5FqlbQxM96HSs++UToARS7vuwHct
WHRkqu6NLAIv58Tj1nBcAFel9OKjbfXQDclSb8rqyRuG8ilL7GsOmfBd7knlk6N1xrIdhoY7LEPb
VtwtKYpw5dbunZHl3bnNB/cuRV4efs7w1UvCch/Ifk7hhhe9mhGxSeKQwU7MRtRRg5EnVSZmXQnh
qjSSHmVblx/4/dgJc2+16Sn2M5BNHDQBSI4+5A1kMA2tilfUQ5jPRhxB4K3CHU5FlfmcVMS+AZrJ
K3saGoOsbPOMn3cpsoznhColIKFKvBZrVaf1tjB8N+vb2gbkML/2Ggy/OPOEV22y0fXgSWOrqO0D
SNup/xJDFZHKNcz88kY4px2YdB3a0dus7EUpoRs/397W9r27gvBH3gpnjWKKVenb7m02NqtmZVFm
vxPOctABemqnNKy47uhLS72uoy240Z1hOe2l9QZrkwRjfrKjY0aE7gm1r1aRu6epkuYpKfsX8nPO
OYNZYAfDA+z6Wt9dmjreU9LuHC1Ngo1F2GrlrRipzLqZWq2L7nSQCq6cqwHUpal+JDtysDu7uwj/
tAziFefnAMF21E2stOMRLyBPLIcxsnXkLhKl/57mRvuW576KMLpmXKhLD3cBvFE16bBrY0TPjYxU
mOmk6oGYersMnd57LQkdbzR4DjZiVqmQ/YDtD3WRaTbTgfRVWXv1Alt7ad6qIvF2qp9BWt4RtgsT
s1xVUlFuQTPzu2V743BwkKkw1qFh/erGU1dXkkJdfnD40NUTJd9EU7WXZzwgbuu9mPx5FC0PKwka
oBeNT9u9GyNENI0ko9MvoTc8iFE4ptldATpPjMBYGScNhZ5FMPGpjyUkT3bfw3c+7YpAp7aZ2LVW
oSlpl8GVfza6tLckSg5nMw/8+SF2AVNOTrM91uFc9IfAXH6ayLxQXhRuMmxnZ+FCPIKzjgnX/O/L
uS0HRqNUlGeECTbUdw9f7dF0V2PtdKdBSeWzrBLualSAgyFnZH+AbCKYFIVEU0yyQqIXa8bEg4Ew
7GihKCRsyu9enE1J5hZ52k8TwlnMwtqL6Me0s1iG5q8HjwJEFusREPVt14rYMrAnklLNAiTzKhrG
9JBVwc+G2sD0QOQ7PYjePDH7zROf/P4Ll3l74GYQ3ov953ViOPvMV/ovXD5tNa/946v849XmVzC7
fNq+8qRfL/+PV5q3mV0+bTO7/G/vxx+3+fdXEsvE+6G0A/qOfvAgTPPLmId/vMQfXeaJT2/5/77V
/Gd82uqfXuknl3+62ifb/8dX+set/v0rtT2/5OlQyxDtHXi0C6avoWj+zfjDVFT5rErJEd5W3caN
HmUfx7cFH5b94xWEUWx12+U/+c9XnV+13KFCs55nPu70n/b7T9fnMMPRu9NDns7nK952/fw+fLT+
X697u+LHv0RcvR7Gq1F07Wb+a+dX9ck2Dz+/0D8uERMfXvq8hZiJp3/5J5uY+C9s/4XL/76V7ZRQ
55ba2yAZwbGR2okhEbDZMf7diJloGIqDql2FWVhErxILZl/TLcOjmC5JIO2dGFk2rfMeMq3Rl15l
UFtVG9J9FsQQqNX9E6dgiGynUZxTSdiCb5nmxZox0M0D2fcfYl7YXXiiNmMJI5awiabqYcswdUBg
NWT7J+iiL5B6xJfCluJ9ZzsIPnfU+dpmdGtgqIzPeQoD6eSlRRFKcmI2sCTgbJ58utnEtBrp7y0A
KiJnDdQyYqvc76lzzlV5fXN0YZVcVUZgw5NsUF+SjUjscLIHh4mY6saP0HK14bsxqJ/viotO0IC8
fUh1zzQcAqu4FEpcXBSl0baeXgBdF6tbrRp2bgGy4cNqq3cAJqfNV8gF2VEsrMwcWSKjvp/3Elv7
nVYR1PSOt/2CpGhOYRpDy/vrksIt7bv+rPJgcXPTR45olrpz5LKniBm9IG9St7+J1UOPTIn6B+H6
Rqb+ahy6rcH/7Qgo1zv51aRl7xosEkaxfJ4uwIk4kqMfkq4BVWHnBUWnKUwfmbXPC8u/DRwlcEDD
TPYcOC4EVwSvbiuEcV4mWWO0JOlRrz+suXlWQ7nu4iQ9fl44KoO/b0Lp/tNeYmhk5plIt7FXKgOt
+hihtVHuvLugSbw70QPs5aHbWnpbF8gseW1m5wnh1zljdB6pLJ1c55W3jbT2wbajmLhpoB9EMxI6
O6CMrB9ED8G0YZ9IyUJMJr/dxNDVdS+l4IQVGcXRiM1Ki9aRgZehNuZDPNYU6l0rScqdsLaIya3B
1GpLMXGbndxFrxtlQt6qdxK+swcZJ3Mj5VB6gNf46TvPRor/iMiQSsD2Xya1MdN3umq/zXYTPKEK
n1aakeVx5a2YmS/moGEIqq6DwmR61b9f122YUqpHqaG9Fi/CsDyVd6RMYNiy3YNojCxDsf7WztYu
MrFm1IQQLZx8E5AtCF8PKN+NcSd92EAvcgIGcRdLtw1viz5sWPZwvUowNKxUmNGP+tSEYd4cxVD0
5uaTjTo9aGM5iC3nif9pg3nZ7Rpq72wyqO1SDj5lf0o4IqKArCZXX/bTa2iknK5CBCXEBPG2CA1q
RGozONLhpbUPlAKM6UKMwZ7+NFqG/4TQgrwRdtBjzmFeMfuWQthSbCPWzj6fhrnXU43h1PtRjr5K
TUomIzdgctPD6DEAoLa3LYIGMp+w16LVdsKDAi6HM7fjX60Jxp5mVNflZlwCqbKg8J/gJO0EJ2kG
QD35mJukHqeuMNbTjOjNPmJJ1W+sHvmm2VWY/2kYCIjKvFMsj3duWw/3o2Nc9TrpngoO3IdcV8v1
UMbpm6cbpJQAWBE6GyB5m1JQcuR+KQyAq1EB/VpY1+5Cqoe9ABsLFLJo6sp2l4bhJOvZJmDLKVV1
6wT81lJM3ODJruOGW83mo/8B9OzVbbSHefHbzbGhirsKYMxF4Mo9OIXjHDi56ulCdEUDF7sBhKBC
0/5mLSnT7gvV2GizJ2SnLjKckw95I2Rip0Yst4s6AGBJWCA3qx7G0BRCdXn0amRzguquzOF9Fj3R
5ENCtW2qg+pwq58T0e9e7AFygMlZ3wpnWdOQg458OFFrq7r0afwSuo4F+XAM5FSKB3RDftlCUlkX
MeFPvT/Zkz59iX/vEbVPhC3zU+3k0Rnu/+jclNaqcgh9Qur10yQmx6IbwZNUSr6HhPYkj/bQLYRP
1YGgJu+JMnzqRNQHTnslbV0FW9GNG+PdDtRs+8EmLhX+yOEFP4m+RMi077UEojvdOSRT05sKjJTz
WPTQCUaXxKx2n+1S6xz+ydYbvnuQEH1C033yue0qrGIs1oimHSg9WYqZohjkHVnl1jCVq677+UtN
vNmXAbKbsa8/E/WozSZ/8bxURkG9A9cvZy8KEvIXozMfxYowt+NzmfPQmOtEa82GG41OyfXRT333
KHpJl/81eLa5EaNuKNyjVwFJ5sf9l0v4uzfbOmCmqOG4qE9Ms/PEbbHYR+z46XI11TqrtE4mTvx/
WTc7/1wbyKhQWMFG9oNsW4y6dy/JJSz0hRN/IXr31eh15Qfi2o6hk/q1vfAxtqL6q9NGpHTC1n/w
Q5t7phFKR7M24+OnfRpIv45+V8J3w4f4pMiVte+knPgTtAOLGvGcU4C8xHBuYAXctCHQS7AIZvka
RpKzjmHrWlgEykmYJtEa3rHm1EwNybqPzWwTLoqsrKPSlvazXSyYh8JN2NJcM3dj5KDV9i9bGvn4
8Qrzei0kHVEnydU1DAqhYsQdLFjJt2IYy3ly5yTxHQDbKF82KWoWno/alq/V8Hz1KHApWtAvINXq
SJz/S5Oh14veqwG390JMhZ0Cj7Xo5l6CCmxBWO2D0S0yc611ISg3p2o2gRIpU8mB/yiaRodAAq37
ezHyCghwZo9ucuvwCKzxlwdPTeAfFeS9lSKtVqQdvXMpSJKKOuax3c36tTBCnemfB0GIFE9Owvhn
n3nN7FNNtEtiIgw1byeD1YNBKNee4QqJXCV/biuU6H4Nfs0UUiFtUqqjKIaZ7nual61DqByW4jY4
3xWzAWZcf5qYbbf76DShDy6B9Om2Kpp5q3liXjZvNTtnCDYRr01S7uv1+Eitf7+wybgfxgi9GDWx
PHKtlBTFltsUywquEr9RH/ppEmIMe9koILOFby+ZxjGoJr3bTGsL0irB0S7V4CJmg5z/SJpAYy6G
Fpn5O93rJyEh+bEc1i31MRVIOiALk9y5nWkrtzH9fYrQxSmxYOHiTJRHK9GFWHyoFnYGspMy1HJT
D2lfLQpN/ul6m5+Xil4XTBwMA2cVMSTKTjVTDwgvkrIHm2rjO7fWlKeBpOdSiyx9D2pKefJLy4bt
3nNRnM6hCpP1bmlO2VcDyde9oRXfi1G2Oa5ONjCNHiCwptyPUx5WNLqn6Pugrr+LUTPlbIVvQOnO
P/pOe87LRU/sq2RSuYelKz72UVdQv87zlML7cNFLADPC1ipUa9aO62zHIpPucup010PdojbXe/my
rxLlMIomrgA4ZZOc4EIYPkxN8xlcHwcvaX/2hMsHby0KvqSZXO5A75QHVYZY8rfaoJAcFMMsyI6k
RfyjMNVClbBKSJ2ZcjpR8P/SJxTOpUnlnNSrQI+RLPywolfyo2Fa3vG2gZiZdxlT6K5Xv1/G0FYk
ykcvXhpB/k4qNX8kA1U8SlL8F7n+9qRPI0U2+h2QSaSsJo+8UIvHLGhWUJ+PV+GvFCNCxD0lUmJS
MszqXq0J3U/LxSLXjRUAR2h93y5gx8k5SQ1q+7U8X3aEShZm5GRH4QyKYNyrA5VC4vooRMj7wSYt
CXG11WqvTVVqZ0sCHiuGlgep8lhTlSOGhWNVC1mPrHPqSfLrzzVtq2hnKYFn3C0c7XVew0NseFVV
1P58OC0DK/6WgMG5ZFNDClO5+GpirPtJvXS2iYlEz9BJiFD5EUPRCBdfDx570ImH2SR61Iz2JsGZ
eR9yh/bBTaH8/X25m6dKrbnbO2Bdp5cgmt7SYVBP/W3nSvXR4OyZwzag1ke1L3dm5w07W6lr6Gkx
xaqpUbUixqIrrLc1YrlZkUQEiltUa38E/9zU2T8syGRqPqNA2ikNRwjRxK3ngrqaxpUsqTcj5S4/
p2fHT7ZxWtGYjfNzsZjWtVjdKuDyP29txI6doO35L9vmlL7stAH+RnhB4lWE4swXpXE6fml1RDpN
L/ui2M+QIlsvEJ2V5ypEMtDq4/RL6g752vYoL+eIDdFzKS+sTFZWzoTMRwo6PRoTclP0hG0EiA6s
eJoRTfa7J4bQpDHtGDG0PN30w5t1e5ln5hO81M1V8ZP2qiqGu+o6FG9mmykX3rnK3a0wdRRdwjI7
Ubpqg93vhVE0IcQQWxNAx8Rz3VznxnwMaze7gs60OCoaFHFmVekAuOeCRWjK58QAzUaJ6SqEXnOX
k61+aSreoSo0kByelJip/6W62m3qoz4NuxoEKxXC7knMmrb/1g3OcCeWgoC9JKVaXMWcrefbRjfj
BzEXSPUCBE78pDiK89whPwzDi2NKTwFMeVcAm9Uxc0GkTqMEaoNbr3FiRAiUttqLid7wyqtT2s0O
Ji2eRybneaLxpb2s6A2CF7gJX3Bs3qbxAKbMvmJ3ROSKyPdvq29zfgkcQ9KUteR57sbpfHgIYi+7
iEY2kIYaawR0xRBB458TVV5BTSPL3mZ2TqdZJCe6lR/lUM/93iXqlezi+aqz7pocgaDfE2KF0RG1
CyULMiZd2pgwbe+5jrlPFVRjJnJKeRLQQ5YLrWBBazmP52mECyG8FOOhrotdpVO87EfjNiP/D8uT
115dTeXzNvW06ByiAXghp/zTErpZN0V9+AcJh2mizeuSCgbApESL164UU6cfOvAEQkC775zaug5T
Q1UuKsAl0bFYCayrnxjW1VBca1v3kbWYbboiKScqnI7CJJYKX2hsFnWq+mAU2U1MKp4X3C4z2+bL
OC0Vxy3cNEfHt9o9hdkUp8f5+GryyL1K9IZ45DS0YaOibF+/71upeox0a+vJ6gjWpPWOMQjTZSCG
uhWt48ardmI2KPq30J1S9aBzngs+vcILbhWI7zkQIlrB1kWlpBtoOYKtGI5hAYpS8Z2zGColiE8p
fU01v7njlyq+LUKfBeZhmBrWwivXDGlRluD5xTC1IOxUEdzWCz62Zp6htAAd0L7KrXTLTVd7JNnA
nRwigb8DE/ptCPG/wRHYLy2kvi+ffHV4AtBiwTeNUXnn8XFF8a6zquVRO7ZTI3qiCZCiOlqF7xZw
oDMjAbdatFpUQ7jJMCqrB82pw9cuqp3wKU+b+jWXm3elCTa2VRT3eSerT5SlA48sK54UA1976kF7
rDyjc7diNtA576NaogHAwHlA+fsYucCkosm5JIZ4pQT8ICbF+rD4HtuchoTFz8OvXinBcD15SznE
/iPE8rJhyKuYr9qDaCi+kg3/oTPa/IFizpFYkgzZ5ehG8dKOOa6mug4x6m//us22mm8Yd6qlvrsJ
gmR9p8SXLuNOyeMk7PigES/N1IiJPk3Nvdcnz7VZ/DJNC9LUzs+lGS5v/o3pHUJ/PDeConQinxe9
uan/wTYkxn/ym5eFIZ//TKr7lR57EVhpF8adQadieKo5VStfhTGIRvTanDzJQow/TYMFDXZ+4J6E
/baDWPLJb7Z98Mnh6tjwfXhX5ELlIYMLf7jSvET0Pr+aVCc21PNYt/ijo9hx3lv4ab5krAvuKjB1
oxGw7GxYpfnURvnGmLilxRhqkwDwMIDG2db1GhpGH8bTwkYYxZq5KW0rPOR5J90DHDQe2yr9LmVG
dxIjQq7qhrOZsWr53DwiHLILoqw/pY2toJJDpcZghir6pql6ETbRtKkByaWtZmsxzKUR7G7Rjnti
tnz+m9J/AQ0dUKGmNGgFZulGd4bmHEWVQ51K4B2kifmVTQlcAxDyx9IDg+75F9EzVH5tMqWBHflf
J1AZI3rsGq/Cbo5JCA3F5KLEP6qORJLYI8lsH3KIXuU2J5koyFIbettY+JYDCQP3e4wwyTGp4+xo
9eF9oBvJNvxtEvbCLP188bnbU9GOlTf6tlrMf3D6vZuw/XnL3HV+7V7n3haQk71WOic9V3HQQrRA
pUFOjckiMFv/PQXmSRHRD/4zXzS4sV5HJatXrmLHlyyDSRByP3U3mIVyMXlGW5ltky8p3XdIPtTj
ydeBZ29Kn1Iiq7L61Qej6IpG8wCot7XmAtcCsw22Wx1P8/QAxX2zaFzeJnST3+aJAHpYlNjQvJST
7IFfW27H0JGKEZUS+rHKxq9iJJou16cPTVeu1WrIHoRNDiCCKUebLzcmF9FsUrXBWszpkwn6E3U7
SlqznG1JUtuLoQWsPm/UR99cBe3y266Ugx0okwsXYg9hSx24Zd24DzfCxsNRsCzUoN7BM3LJ8gGJ
D2SWHlrH7M/wZp7DaUSZfPEwwMK/gTRtXImhaIjhvwOUD4lO4hZXhnNxyXiLRcJUU229hdmgXZYQ
Q1Mn3A8gyVykGftcvcSg4/V8DO7qaSTsqm/qR54dDmJky6MOSlEdiq2F5NZCGG9NJasXV0UqTGtg
mhM2v5O1O30IF1VShmvTkYq7IDfIzkLNu4stRbvj77YBPFvKc2uSQJFb3f97yJVlAhkKxdytfkj1
IHvzCwpXbVipIDuSpHU0FtZJh6Hk4FSyvrUIilxb6iFXULDIr0YWfCPDVf6wwi2KGt6G+0y5taie
uzaOai6zwsNmNo2zyHg2PzW1cxCzphTBeB8PfMTRGjV3MljIfYzEzUpTS/NE2fw7lAo+BRQKkt6T
aW5mmwlH+y6TG+rN8RB2qR/yFi7rX8uo3fy/bPdPVxW26RVy7lLXHkj5ckpf1lPTTJlX0VBstAoB
/J5mk/Dw1EHZNKrMP3TyFTaxXgwpBH0A727sxWjelyqZFC6QbUa51KEBVj7JLCdPRRtTLGr9BZW9
c6nIsA1VWuwyVQ7u0q6m+tfQzHuiQShPOS7kSuiQLpDFMP7qjeaxi/gES321NDpynJzyjzd+1Q9U
q6I7OIm6LgudUpmJWVXVDBrRmxrhMk7srM0UtQ7G5Meo5sOFOxo0173ffqNY5VBQVvnqQW60pb68
3RWBGyJjI38z+IztUtuCfiezspeeAqStY4/DWgyrvm7XCDWlWzF0xy5cyYYW7sXQUSfyK4QujgO3
yhcPJivKjaDeKmRZOqP/DK45hX6tkG31uVfSn8NyireKoRM5LlRk7c9ZMUyuub4ePPm9HUcH5ldT
RnUo1sH61mkEOrrjBGMqKJbwx6wSqZXPYiSaxE8mIgv1Pey0NFn31l41CfQTNtAoh5G1W296WKcw
puhIAlFoJiZ0pBxus3zVdEqUJu+4NNR1rnZwz/6edgpDy1dix9u2VNYuhtSV1jVSMcs2brODESXo
BCIXuxrBn3+TDUgYVOcvaeyM9aj4waEp7fRRi7RviHgm29zzwOk0XnYWje329amzL2IwVEXRrOZJ
TfKUpVEisdQ3RbeD0PDFTQuKCZ1SXTiqJd3Vk2AI2QDvksawLRmK9sGeF6mnLzob8smgbogb4CZW
wUDb7scWpUvSF+HXRoWj0jTst7rz+KGLcnjiW+oymq5u4YzInDdogt6UvC0fdW2IDjwqKWsonru3
iMfjWHPedCJ1ZGpzGSysqjzoo/0u1nEO4OebspP7norH/0fYeW23jUTp+omwFnK4JSkmUVSWJd9g
OSLHAgrh6c+Hotu0e/rM9EU1KpImRaBq7z+Qj+htnruJc5Ek08dn23CNzzBK8e4EInJQR0dVFByF
Yq/mMbWcJlWRNNA+9a7BILz0fJSG69m7qwN3ow6hfrrYtZXR2gg7/V5kqX5fiRCrzcg4qJoqVGea
hasBbtzdtd0yTfvU19bcYFWpi+DNna35zg2TaSV1TAVnROZuAnP0d6paaM6rNKs1bqx4YiyyNbaR
xnxqZnxSV9kcF2KlLqPIz8Tq2qX7HYeW1gAZzpQ/Bv66xPZvZXdugJrjPJ7SpYiIwpSb1hrevcrt
d6oD960Q65Ok+uTaJYzDuo0F3/UAekhdxovsTrqYWiwPnNOlWJR8LvXLoJ6Um4HXF4JYC2ZaoaIF
em4Gx8/Yw2MUXWqNUDF+rrO57xbvHgFcnqd6au27wjRfdRn+6kX6Lj1OA85w7BP8FVy66OvsZbs2
te2fKOwfRNoT5EOkgeNjeHCFVz2oQH5uNvNKj8r4VlUjI45vGh1pMj/zXsU444+UzZ/d0K+3eTcS
fAy89n1prxpz+gxlFllW/oRJ76wbEFLHSh+Td9vPEDMOxEs/oQJZJPKHavaLId7V1rhyir3LGe2I
cjdKzcuV/Xd10sZhsS+k+3J5GR4Dt8I6HPHc33P+tc5ltIG9QLm6rhkF3qMHD2LXlt5w0qJqwPAe
KytnMO57vMxtzHxpU72ZPg4nVVRt+aKNkbfLROqGd6oNaRAwNGbdrtQMQCYJ4ell1aacs71B/qfG
/BWvbzhJdT5ss99kLr5Ab16pXidJPyqh9/u5M0xYDcuMJO7IBNVuAkvv90DFAkPSxwVg9oVjbJYh
bSnZ0NRsQtqOJMZOazN3W6Nnhtq1aeibKOp+1jWhfC1v8AmE9wKz4h+zd/6t2L73w68OZQB/aVsU
Mv7V4Zce5NfrMmq0com/GMf/vf5/LXNtu9jH/55ROiir8Nvl3STLu0kWe2g1+vpendh8iuzSWhma
aDbEGKoHHMbKB2+5Al8Agcm9Vy2qmGNc5NrB9f4YGuTdxHlof5nye4WxmQpuY2F/o2aqpW1fl+eJ
WJZqsgsZ43jh2ISRkzjdzqkTBSuD5+pd7Q83hqqqeUWdV6QzdXurR9DGofnJ/pSACL2+M/Xq8H09
bviz3F07gq6Xt4Kg4+Vt2PpiAqZtMHL2HgvCTn1AoNR0Gv8xF4F9B+7lqPr0pakaPIQ6rInd0VJV
HV3dDzetEQQbM2UfvuYEF64E/YsbtHcZw5d67yLec1KrcFfoH3GzufaD/esOqLrceX6295PeOXdO
lfN8LUiBGkIHooOywTmdbeesrvyotQ5R1z1fxqkp0ZB/L8Ny3hf8ZxH4ZobHT2LfCStZucuqatx1
qQUXOnl1dby8pIFWRgIrazMs2cZB9hEUvLreqype5xgBO1CRVNUvkPpo+2cMA/xb/CW8S/GvqupQ
bTJIk209xSnKg2D/rHTIV/jbtI94zLWPSUrOy65NGF/D1PIxU8Az+bNNDeYp2G3yAbUOVVXj1Nwu
Ze9hE2C+zP3XekLE3a4WcLENXM9v7Ur+KoLeux3YNECBR2kJMtU/HYtleYMRAnKcTiqqdot2OZoT
yAw2RhNt1Ap/XKpl1WjVE6Igwg8Na6RZxzwK800sMesCT/guDU5QpgmyDQ5u6fVQ6JtLHRaqf7qM
moIIBQs3/vpHj6MmVct8VM85fsMTZBues1+x21C7nWEVsr+icLJaw4aZrB+CPqZxzMY6OSXwXFGf
t45pkW8jYpz71INWNdeNcyRn6+4je3jSrAGWNarIK2uW3ZYD1PQ5I4oA/3R6NyM0EfgL6bZtLi/t
pdvOl/ahMP9oV+Nn4CSX8Xbea3e4KiLJMiKfNDTNuV3cdfOM43FXT8lxXrx3Bw9rAQMDva1YzHYt
Di57flHxRvVGSLOeQjfjAbXMbcrJfdC1ZN8vY7E+8I9+FL4hYTo/CldaK9Gi2oMW3ArFbuuLZfTY
Y0QyQc7chuJqCnOVp0F2lkmdP+O4dN+gJv4BzKrcupHQEFgL6o8AJjPxoxqyHx7tJPxxTSzuoGi2
d0hXYyDUYAI0+O2lKXJjBIrI5Ld3RqsRSyuAZ6vBaozqUFVV1B489jDCkSeKF82X60B1pS2SztXw
7bq8alaLXNuGOPncex/5WM3b1hKRsW1mF9KixnFtgxFps+Y+KthGLV1OmjWnsbe4ixdBmm8JIBWr
/zELLFV6tAJrc1lErXcZZGfyk6FZ7T610uR8LdwKFPUwra8tyCMlZ3Qs8UqYE+eFkGR0UG3XIepK
1P68Dg1D21w7jMlnGlHTaOfIAt7h8mKXRnVZtSA7UG/aWLn957uwPEJxfd1/8dtsOEbhJI+B7v0q
VJuqqo5r9Y8haaPlqz/qv5fR5tBeh9hqrVXvdfL/dy1veWGtq+M9ns0HpD3mXTJ68apdJLQ6lP2R
AvDrTa0F1m0ZB0hvKamtDNGou4z8znpyEoK9YTvpuFwyR6/4UqbZvFVDkB9IUFbCgCmKamc/5p7H
7rHVPobBOMCcQ41bj0eSX4t2+dLezM0PK0OpI0lj81x39lHE/XbQ5DEVTvU1LnzBU9LSXpPUbjaj
0IYHV3eSnYe2xq2P9cS6z6caazsT8fuu+1IIL321as17qCASl8i9vYbkY16q6Ki6VIH0A5BmXeAb
yGj2FY9C2Cs8d781eAW/ZJbJ89PS1qrmYGb04o38yPys30zstTeetXK1JHuO4l4+Z2ORbvwi7HZ5
4cpnvarSO+6Ab6pTFWMUfvbZLZ5UDTkObydsuJupTlhozWL+sljgxb8Wm0Xe7wgE3019R8JvrtjD
LCI+EoVsMCdLFeWTG68zd02OGlCSaAMP4X+ceJQxjpELhJ0d8KXXjkbUX7B58ZBYJgqgFTFZpjF7
UEgrUIb3TVdkDwqEtfSJpab6ojS9F3qur6aOXYfndDXpwkxfgdWvn7zKrp7YS0OWKOdyp6qqw6rg
Caepd1ZNwpHtyey8l8v4ZVKkLXapEYeefJJpvh7s7msaRP2tGkImw7/vZnd9nWDo3VrnJnkShr3K
PDbBWZ1IB6ngPDwEhXaftpHGYQng5xnLMnkuBkH+X88hrYRIee4sD84CHkXtLgwNiw8xFOvGiUmR
LQ/T3MzQNk6x/VlqqlCd1TLiOux/b5skLnyjgNybaTeV66NOyJnaR27kZkoL/3Yc4+Yej5JmjUtr
8e3/HlGwxvj3Gr3R4EliVdG+yfLuWUzae8h7PFVLrS37eD8Po7HWNFs8W9XYPWf5u2nn2ZNqcfAY
wcnQGbaqL5kC72yP6CRFonvMUxNYc2OfOZvizF1I+XXgkR07WvreeYG1FYGVHKpMd889NwN38MPb
lsdcC12Xy3EOtBu/BgCJ67uPHOaM2dLcma8T0kuXqild87WXofdH9dqrBv/X3JLY3x7N22I2u5Mq
Ah3lAx66FVKO/7SpK71H8YJQcEgWpFwAnlOBra6OsuTm0tgvaNK09/aFa83HuUYdW4my9zgg8Uzy
XqQxa/tJ9kD1SzP50Btrjehn/BXgJHCwxH81vRSLxBoMTiYRdrWSszNo5jlDQQZyEz+TUxHVN5dO
N+28gxvpn2IoDaR6wrdKcIsI3LnfSQxsNlUwWy9NbItb0h9ypaom4uAPicgw6Wm1fm1Znwyz7p9V
X4vAQqY18VnVjHqq1/55TriVP6CB499OmZatAQBgLzK5051sZmuN3VL81bO8LTsl55PsalRFTBSy
3EmL3+rFEGwZoGZmizFJO6LopGaytU6+zo2zLSfP+TQMQ72T2U0cIf09gxhuvycNPodTZ2hvrhy+
tk6b3auabr6JvtNfgdT1jyTX7vK8wvm7D8lkmnm0VlWzHIodUGD3BpzeewE//tC0bjmDstfmfQ3q
2swJDelL4cQjmlO/r8YCpQwOA8NWdajCqHP3Ms5D8OMW0bD1dX4uSKJgf9QLFCDCeOuVuGiNfs/J
uJ2yc9DrJnfM3HhCqXlYZ7Xw+dDnaCW81kaOyxrXtR9Vt27fNP7lsgjr6tbwHULQXo0io/att1Dn
JuBWYTU0AgOfeEpV1oAtTt8Nz2a4eIYXdvotD8M1ocf+Z5HKBxsxqo954gdjW0390AVZvZeDS4zQ
KMyzlTb6JjZI2KPZ/UVNmvxDjQrRD88ZilWsl+1rKTFab71QrtoIB3DygxJFUX5zYrLbfZe5/Qsx
icVrDGy76m2rOCLJY39TnV4VBc98MKpLFdidv+HfHdypmuUKf235A4izZWmki/9zLdXZaLP/91oJ
hie2ZQR39jJZrZWaL1Fe2BsVdpNOn+NulHS/4nV/1OWo+euiR3FILHvrzkT7Y0YPZo9WhPOSG6m3
bWSZ3XTLXlumLdK3GndguVT10ZrPRK3J+1LTjNp8HrNHNVEt5jn1AQePgWce/RgENbC1iuBWraVb
43+/UvRaRwmPHisKL0Vkdg7Q0ThLtr0U/Ur1BLL51a2qlzF6IYwDOI/DdXJac7KI0A9aGZPFbbQF
43ZrunibAWMlF5hzf12awkX2XI+NKcGWicvL6CIBXKsZ6XFGIk/3jQ9Hj4EZd324HaJq+mzNaE/9
09w3KO2qZt37z+a/RqtFyiWm99do1Ryn6fegQtt41H255+Tk7DLU6F/sKfom3Xb6hkjIk4YA0Ztt
pg7kKkeHudly/OnneaVGILO4HWQAmzOMawDt/ScrNca1RQb+jt0kyqu61lV3qt6DGx8WXahg+MbW
Gtuuyv5ZRvUZXxn/YzBb3I4aotoe8dRdi87O0RO9dpIyMG/mahAvCJsP6MqJ8VvVWsuNx/5JYGiH
6vCqL4P5RQJsQZ9EB+O1fGpOC9zjP9rxULvr7Fp/iXy0YAfH+TU+wSjqOv7avoyXy/jQY7xaX32g
f4+/vm7EOv8ar97P3+P/Y331/tvl/XtTdTOSQHmxAudHbPXDtx4V6DnL8YfxVzDpEgT/nXJPyMD8
hn/69zG1vSMit5INp+PsUQ9Kt6EfTp/Ra0OKrdU+eSaax83Sjnnx9BlFnrX9u72EaHdpX8bPvi33
RE+6VYHhyq2ws7Zd5YXm3jaD5WHgIc2N6lGF6rhW1VUrLKb8q7tK+2Mfj+P+2j4Zg0OkLNafcV1G
l6nIzI9ailefrOpP9HYLzUNvrJ+H/YhHzXpEhmWb10GLtB8FflrtSVXVlSq0gXR5ZHcCJRQeSRoU
rXru7lSR1UF3lyyFqobO6KyReOk217bW7oljq3qkzenWsqN5peapKapjqlGVhdPZIu/v6R9ytrB6
a6PXyneSkxw849I+pUicjLmLnaaOIwlnA/ssB+Rfsrw4Nl6Pi3oOmmsXlBh3o92unQj0wpvzoCLP
1qJ/V87PY8LxJqg4bnnTM+4g87OPdwGUUon54tIG7WbC2JUNR+JC83PNB8ht03M3BkjgAstA+Tho
m3U0+jAKcvOset1k4VmBErsxrHh+7hHiWk7DbCa7taVbwXsaT58MdAl/5tmDh5JhtHJd8BHzwhNE
Vv+mz9m3mBWwA6n3n00YbsMO57n4jATUcsS0Bqx8UeIa97oXgwwwEHbTm/qoaiOhkXt11dwL2YyX
a41n7MYxcz6zESAQHH5YQ0UE9byBmXjXlvVY7Vo5sWVGUG9NcnK8c6BtlWhBofRjya+hqNZjPdno
3dbaTaQXyTEzhvlJOCmSswjL7UfdCW78LhZbf8Qx1tCi8a3LFsHHrowPZtqPb5OfGisOgCU+DPTO
TcYTBQM8u0hGXEoanhi/C0wgf1U5H6VHLWjQo0cL6AwNSr4Kr1+zFyFrkhrcNrIIT5ylCs8e0TtZ
btLR4p9keYu6ZgWWmBD8jVsL873WFg9xkQX3JNzaWxt0Cd5QmoQvGcdbFu9WTQc7ovR981EVbO7v
Ld1AyjBCu+zSjuyArdUPAuT2Y5VDTEnMGdntf6bYSTMQN4zfr00zIp173SKgfV2GPCnGNjwZL1MF
wpTrfO7LjRFihNwCxrnLZtP6hBR/E+ndp8oxo7OPmOdKNeuZiYOG7b4bqFqS7/e3WLCDm8oIKG40
c4Er6+WhzdpA2/RpyxmpKu3tLI3i3s+i8lIUWJ1gDI0EtgsU5VyBrNzpFj5sjuin+yKSLuwbw/uM
RPO2tqPqRzV071VrjG+2pw83mpmKEw5vw6nqqmYzmH33Ipsi3JAiT/bCSOY34gvAaKIW8sVgTG+x
33/WwJpAE6SmRw77m2J4tsvOftHBTvH1zm8lzjwP8Rw8qUHN8icD58FYeQlKy2bZ7zR9zLaNjX4f
3Jfx1ZLBSeO5+8X10cG0RsA5SYLrJJRMdOnGofvSTFDoKi/3H0eUxW4HAxzABFL7S0PwzQq8+hPK
+/k+8qJkJzqn+1hSRmoALr1o4E6lPLbSNJ/NpHnribvuImIB+3YRfu0Cw3hZEEfbrPWSI6a/kCAR
s1pj9mV+HbWfjalN3wGUcveDL/4UB16yt+rE2vsi1B+7CG1vhMfm7+CHENDSvrWRn4O7EeZD5GFb
LaSH5SxQh7IS6W2wKEirIpxm/QT2p9hOC7Ti2na58hGZ9jv+oC49zjIwNviIPcum0fu9Dp+NixEq
9mpNXY7HaPYILf77UtVVYdr2eNShkfzPQXqn6aSdo2E8OmnDKgAYYzBCSCXogMysxJDnqE2cx7od
5UMafEltC1v1vIjLUzSFT6rPCzrnMa6lvm9LMKkDlIJ0nTmxfSMr1yCHtdQjVGbX3JorZN8YHtho
PNb+rmhQ+Ztq09jPLSlpyOwe+2CDjI+YwX9jYCn7ByESYP/6cFY1BG/7h9r1iTCXmXmj2lSx6Cng
VWCcMTJhKdXWheZ7YWjd8TLCeTeL6EiEYkZLVMLdqsBa4B2z4B8b03ske5/e53qAyUzsPxZW4z2W
hdMd8dROVqoaeaN5j5siITzpz1+EMRxHE6SLFmTzvtNse8umQ/8AgIj8qXYQo/ZI5Ek+jl6THX3H
DFZRGP2062zZ8i0e1s6z27A36cibrUYUlF/NLM03ImwEr59jBABK8M4TbFg8D8q6XrT+bR/rgoxt
Je/Dxa4Aidjpue9BCU62VrxHEbbNnodQneuiLgDP+7EORfYVF79oJQsbY48BSbXMFyZmECnQDE8W
L8jF4oXVp95jT+DvZhqBH0IbN7ZdI2BjADzYu6Vp3Uo2vYdI8jH6+nKP0N1ub89Ddgf9m1uRO2b3
WC3yWOQU8DgtZiZNVM/P2JvphEcwZBs930F7ZTTe8U/IYBzyo/YQsu1ir/lu69OhLhcR/tCBMdzP
WBwU8bRypeG9zi72uEnfcqiOWhjSZrYJRNS+g0DCGcKqEB+2vPa9zlechaL3SXerE1Ii+VqNyj04
31buYzuyTELyZePnJbKoppBnR4Qtv2m3xQq10d78OIAUGRCdqEz57ETaWp9OsXOWeZ3gWTOWRxML
pW9WXX53dCf90A3gi0nq4ytruORd83wGKOsidVFE7VnZ9ZiI9nuu39TWSh+EvPcXGpli0irGLVhM
iRy+fPIXOq5qGrIIdZZcmsfAz+vnGe7iEZNpuWraTO5HMHFb7JH0+6xLEvQrjLOqgZQFmLIUKBd2
uwx9Yp6QkZ3eNNZgrrS6cJ+QYzFX0+iGn2Xf3OMC4UcrHrXuImjLq94lZQZzpCmTbWlVPCkHK9MA
R+V4upqpBzGj8+4IU1nzJoJwxT6xP12qjQzNbecgyOSTluZrSNOtnxm6ftQzgc8WMqOr3AybO1UU
S/Km5ZMfL41ZuUe9xj6pTr2wUR8hRnbTOJh55D6okM6O0nNuFVtXQ/p+AgfGz7iyH1IZWA9xJZsz
BENUXf9pEstVh8JkOE7e7bV9zDR77QpZb40ki9CJxrBzf1mOOyLYncm5LKUWxnK0P4l2+GmIGW39
Ma5+FGcx+N0PLXP6le0307PfzgH/Uns4crINNkNXfWUH4OKiQQpZ6mVMJgyKnapeOy5VkldZIMq7
f7WPdq9vUnS1N2rYtagqQhh2+aBabL+o/c04Gf3atIPyZgyPuhnJJ1XEPh9taEr9oKoolRso/qLE
Mwr5pPFX+ITMZbmLfB93+WWWakNNE/a6kQZHNW7oIL5kc7i9TFiGVWZcbsUcThs1a2ht+dS2+huW
pNVJNY0+XrNSpGc1CexehdtIvK/JUJyNgUDcZOBcabUDwVhk+bl7mh9aVERb27WiI2Fl48mYkXdV
I0ZPfCW6pT8L3W8PrSOGbdjhFaxX6UFUtWNh8mKG56aD798HzglVEiRc8RLYOPYiUoU14QYZ2PZA
3NJ/d3m4JLVnv8WJkZ4GMGjrOnT9dysW3Ar1NuWUXTlvToj9SeHH664CMW8YfnYQhWWcwKcluzRN
h/uq6+ob1Eb1J6L17toWIn1rmsRAX6ZAl96dPmsYQnwTMj3UmWXxbPOnXRLOIbwSij7m5hyUk8np
hmi8GyKsn08foZP7624O5tsmk95rkrs3cT3Tjv7KzpjRTXVKa/woTaLSElnXkEgELuQWKZBl+lQB
C4vrsb7v67l9DOPhi5pe+6a7KRxk2U2y11lS3BFstg5BANS8r0d5tjyvvIlx231xGsOBwlomX4SL
e7Q68rTDIZGD+xORg1fHzaqPpKqatS4M86kcp2irVhw4elxW9NBtPWvFgPnU6FYvzTg6QPuN5IsT
yzszMzlEsWIJquK7QcZr+rZ4z1hm7H+4icX3MbjWySpi+zkegGEMufcxWEBZNNQHDjYq0s96lHOK
RKBgrvUSQ6/ygqKLSru/5c7RrxWKDlRrv57Kr6HfJBhQhf66NVpzHwVUB5kjljQMuCYTrwFD3dm7
RMMiXPWOGSe0GEj2WvVaDaR2D2oh3n7OrRaY/gbN4uhrHt/w8De+Nr3RYdpV6CcnEfn9pNnlQlUb
XxaEWV2Zh1a40ytn/foYmWl8o4Blf7cnS7sCov3dXrNf+K92NV4b65aMZOHs9TyNtkVgxFjQW+lr
LC1t12foH3hhmr0OplYfXRPzS9VbGbnGuWPiibT0BoGJm/qY383GksTpxFcF97A1mR+HAZmCK/pD
tZHvJB3/G/2hjXZ+VG0KIKI6hENeQAAO9SyEjgMc2u782SKNrKXmR+NzZxemi+VJ/dHheP3WLgL6
BAFROFuG5j+cbNtXoBpVpMCeevusrszlCkH/+1Gb86NqurZXpdvtht+zVAcJ8V9Tw875Y5YZz9/b
Wdh70zDS+77IvE0F3Wfj1KisqzZVRFAb9mYd4GoFiedetLJngwv3D56XvZZzJvkX/p6CO9guaHr/
9jJOrRWGkCa7hbjyR6Omh+7Gm8E79I5ItI20q3bfInS7ygMRY7i5vELGK6i11TqX2csr2LX0NkVo
EHey+uDRnQ2YdsbYfg+sH3WVjl+durTWfAzFPall5xhjELY1sdu9j43MwSNNeDdaEXCyNGT55uoS
dk5j9vtxqZZOi/Ry5rdH1YuYgwTKFA+nSU/KN6cvPgfp4J7hdJdvdspRnl/VsYv5s9FzXlXMev0B
hg95o9hOz6kWFM8wh+5Vu+NXFQgNSMMzjkof3lBvpsAt37B9t2/rIfk1PSyQGEtQUT9bbv6f0yNA
LR/uXF2mI8Ju30ZeYK69wgKNYSXhOguI9mTWxFnA79NPon8PEDV67VqhPUQ5ifTCTz/1VuwfCfF0
eNrU2aeRU+tW9wRoKb6TVaC5YmdOIQ5zVhufxw539hF96L2YsEjSokluurh23ubE/VnnuFM0+SPU
ZLbYCwkDvsYqdauzb9njSTntKj/epYm/d+w4nH8sen83tQ2ehUORhkBY2/7Q5s1Tijq1voMT0P1R
xTumP2AV9dT0enWOsxaGYRgUG8u2UUBciqLoP+fIpRwm2WAcOHVpcW+gOL5OPa/fqqoapy8dxWSS
RGyt8rJAO7abwMpB4UlrehlDogipJd5xIGzIkE/OBjTSElBAcBtN7vxu5KH25nT5KnOy7t22XP0Y
jr62VrOiyOzXhYNNtOrV3yfk/d4JtCSnIsdJDY53x+49LTaTCOujSHR3Q1gz3sqcJzgaA9KFx8gJ
zLMvlxVC3QJA7gn8EFESSfY/i0VxsBaZnA17b3/VDS3PdzTK1kQf01e/y0Bm4ZX6oxAg9UL3ewoM
gbCxNz9bJTa042hHt7YDnw2piORG8+DcO22FX9FMuJlsOvqIzteBuzCpwQhpS2wTdmNYewe42+5Z
JEGzCabcfG9N5169kJ3E+wwuJNZwPEhrfQZqUIXpvbpyRfNd02KPROBf7U3bBRjY4y5eEPrcjxoH
Tqk78iRdMZzUVV+mv668wdFu9QSoOAOuzf8aijv6cOnt5aKr4tYEJjPSZlkfF/sAK6tL2mzgC7pr
zPRdddYLXKRKVlPu5y8q+eVp9he2SuWd6sI/oNyY+FvsVCdbkPyyVpME2rEYSSfHmRk9YGLnbDBq
AtqUwGZXbeFyRdz9RtNN0sW4FF7am9AUe0n2dqVGXCfkCdJSgTc2oDT/WSQpeCt+gsjP8jKqXc3K
pG9vggw7ctXxx+q8oH2fpHr9yFGifxWlf5dMEiTIUvON4lXTk+Csap6ovofFoskxFfLVw9Edr8l6
PjlLtQbPvGpsfwA6wUwd0Zq1GQXy2ItZvmYyntYFPnkHNZeIN9aSqT3v1dxR54Y9DbG9u7wHA4WR
UOKaoOb6JLm2vaXnW9U7ZKED9HHx12uw4GwLFwtFOdRvoZvuZ930Pru25m5ywA+Qh+L6Bf7gw6Ud
VY5Nxnn+pI9l9+Tb5hfVrtZJJoE6Z9DND24J91p2s/957G2Du23X3sdJFpxd03EJQxhoCHbFuBEj
tpKNHw8PsDCHB22h57c8Jmc9AHL2u90xnXhD4tJhh8YI1RE5BmYVJQosS1NU61qAsOt0X2JWcqva
CjtLV9wxnU1z6FLA3wa7+JsmMKdDRmLzZajmx64d8AnqiAVOnpAvrgcZEYeA07DULk0xaiYtmrOq
lsJXw8s8H25VdQrT8ibK42kbZmAQ/b53t6Vi7uhx2K/q5RLz+K3dynjZwtDWL+weA1xvvenSGBDO
gsM15mxXBPOxrD3to+OW6hTsyDla7xEZ5a8LRORHVwR7TNSqVx4S4haF2MVhl3Y0gr5NuN7oxrMz
lFW8mR7ipjFuE7bZtxY8Gb8nQm5y0145w9g+lVoZ7OMpHXdjmk8vhTl+I/Tvfktd7iPoJXyqajvf
+iAvjgTTkwckcJGTcTP3m18+ufrYf+1MLH690M3PgQEoQAhQr5pX2LdoI4hVyL6H2xxVVYTZYN8u
gRng/kvjH5eBarX6ptiSH0bzcenvHCNbB8tRk+39GkOC8ET82vY3g6cnm0TTvE1fdN4ZB++eM0/K
ryWum720LA98DR2RIwCMSmeEpMjNeq8ayWj5l24njiGbBK5cjSh1bXoDvRPdcucnvHOd3WIshYXX
1BXcjccfmLu02DSk81MUcOBEZOWsamoC2UN9My5HVV2r+4KNbb9uctE+qCEhz7DDXBnuykIN+MlZ
ishEfCMqs+CgqpaM8nOs72E8P0C5J6zfvjmoL0QriPNPOm/5I46yDLukpHrW4a7c6AUWAzWqLAcv
nOMDp6XonAcJfkjEXp7jqNFW/PC7z7LJf61okgP5Z0WBbtYumEv9BqtQc28bGZoWbRu+I8T8o3Wt
9iGGSYDdY/CmmidLJ7xSzMHOX0bVnrVzzMR44bQ9Y/puOnzXtEv0cTcjWO4jzlTivSw26v9JfhpG
1+LIC53Oq2q42Pn4ZxV3S21FEspdF9OM0dJgt6dUg3C6nZZLuVgBqUIYjYd3CGNqBFC6lWq8jrFQ
7t05daGvk5Kwo3IGNsxpX3YkqlJ+kysHjObr5OUmeaAZHnBURTdD2/lvnbv8BVWfMBYLztGQ/LzU
AG3uBbu9TWz31aepKTpurWF5iEIt2fhhKLdaA+7aDHDqKiRPqnCQO/5kq/cS0ZN+CdzaUGA2WZ1h
/4kQ7aMTedkKa7P5Sw+SlCdYkT+aWZaTPo1gK/6WalRXSnDxosp46eGgzS433F7HyXQo1olbWOsS
b76hL4eHaSnyxieOHtU/+gINEFVT7VaUwCJtJvai6C9fhgV529zXzrsadW3uJjY4jlkV+2tHUxPA
Sj0AjGo19XpClwZ4V6vMvtRDdGNzazjnYsTnqp+SpxIsz9p0QaFOLQCGIa6az4bRvWF6mfwoLbKh
Zs9dNzB2ZW/UHAHt6Gj6AlMpzflhTbH1HjRTTASnGF/MIRs3Zd3YDxIJmK0pUnHXmzBKzMFeCJ2D
3Fzx8jIe+7VfB1D0SJiRYRlicae6BXxQnGGGH4ID4q4hHIwUT5VhE1c9zr2Lj44BjKvUamLvmYn5
G0aTfNtJd+zB473/P87Oa0duZFvTr3Kwr4cYegYP5sxFep9lVVW6IaSWmt57Pv18jNTukqo31MDo
IhCOTFUySUas9RuYeXJ6RJxlH3d1sKzqPt/xlEJ2sY7MVTA/cGXRNFER3NqxVWXVwqhhkv/rv/73
//0/fwz/7X/P7wil+Hn2X1mb3uVh1tT/8y9b/Ou/ilv3/tv//Mt0NFab5IddQ3V1x9JMlfE/vjyE
gA7/51/a/xKsjHsPR9uvicbqZsh4PsnCEkgr6kq99/NqOCuWYfYrLdeGs5ZHl9rNmv37XNmvFvoz
P1Ri98LjulilCvFscJ7wREl2JJCTlWy2mqUfK8x3+MoZBZngXQ0vOslWX3vOE7R38Ea3UYOVJZKX
VzmQ6wPUqjJH10wg1GV2ybptjOLVF6HYiylpVrKJ1mC2rEQanQazKF7bFYjq9DU2SAYlk5Ys5SQ1
7rqVSyh0b2bhcyayy9QM1Z1mesXO9fNuoRk59HHZmZUCulrgnWSLkGp1V2nKuM5qN16JMq3ucqf7
8vvrIr/3j9dFIPMphKnpwnH0X6/LWKCGQmi2+dqgnAOmLr8vxqq775X8WZrCGxmYomyy7I20mI86
9ZOcxW4iYTPNjsDXsu/FzJmRhdVpLZ4+8XegedU9l5z+KG4Pf82y5kjJX12qb5uo8qrtsvCj4VOC
bsXkkS6QLbDBkFHCT0GTtA/ZJCDzMsdXvPoSWSZRkbvffxm287cfqaMJXXcNoemaMNT5R/zTj1QH
9Dh1bBW/TlXdbDSzTTcma8M9YczkOerzqzAj9UsmUhIsrRUSzw6ia+AmykIOFMJ8RlvXe4RuHB26
1B3X8VBis1c1j5iPYlk5JcFD10TJ/tYM5tSBzB+oBGS3rRJhPBMkLRzMv0ZkjmFEzz3usSp7zzjI
mq4Yzvn9WHnU+0l/mszx8nPljPd+bwDOinQgv3egHMciG/2jA9M8v7UDAxtLvq2tHLXnKe/zEMgL
bke48oj34SRKM3uJ6bz/D08RXZ8fE7/+XF3D0QxLd+bNszDsX69QrWo1euaQuzslLDd9qrq4B6H/
I1wIlYQZ2JdijXaJvKo7FY0LSb/Lm1en1sOjkXTZfWhF2b2W4P6Z9K65l323ooP54QcFhqTzPNmH
uG1K7KJrt7LZjnZ23xe6IIiaNJtRfrjnFSR187JbQwnxkMGAphybRtYshkpBl9mIqZYg6gmRinoZ
O1pxcpMCHsxP1QbB4V00eXeeWoN2jzK+8T6xdtyb9mkayng79EZ4zaNEXwMb7e8j7ogVRozxk98R
omKX7n1Sih6K2TApb0kQfFVUwOeKLk7oTU9PcLEeKlNrdhPAKMKcbXynE+u8kzW4Mt84AcqMf3Xl
DSKHUZN+Mt1pELcDitKHmZmCC30/vumgFXqE4UKFuzGfBd8mOy/jL4RVICY7iCz5auksTavH51e3
oP3OtdiZkGqX1XoK3VunbAI0Nw/Nn1ZM7tdfgtWO53BgsnabAAizLPx4Z4pR2ZPcjFGwVmpjqYkA
CwBI9Cck8L1TojTdkXgzBHhast/2K9bQP1UBNa9RY58O73Nyl0XbSrZt3f4amX699fJmH6pF8Byo
bbGyiL2f8skUF5f88NKYg91tOhtKJtYrr5h8Q/bQ3GPITX7Ua8lXVvZ4g+lLZP7g+Vj0CaicM5B/
7FzirDVwIzkI+Da69hV8f8ubiqVZpeNiVCPsr+bJRuOSZs3Cz2C8m9Pk9uoFtOSPIsswoGGv62zZ
p076ou5S9RJpwPKQbd/Iebb2XR2b4Oo0sTiPGdbsg2cHn90e1kc8Wmw3utq6cwZ03NzcCD9XXQ7x
yBMJ+BhTeSTNdDE7z3smJtMt3OhAjmi8KF6l+usO70jSmsDI3LK4Ggq8ASRpsc5Op/Io+zKwnGhd
asWVSMVzX6AdUbED9dds8QjsgO3cjYgU++vCYtGmZOAi5HHyEFlzgwgiTcJf836uSSAIn3CzrJMg
4YuNwJatzckLVg7L5bXW6Ly5UY2/wHLIj5ZX2dfa0e3rGIGm+/2bwzQ+PpcMQ1c109VUw9RgcJu/
PpeGyksbv3esL4PnrY3ZR0GbCyJvLdt+ahbidh7YtH93lmIIVhXp8Z/65OwWdNgxzhUTtZH5aNmW
tWBAVl6dUpJPk4G0YNNuiH4nbCHt+FIFPPZk0Q1ZhF+GrCOroKoI8TBLtv3KhVXkd0d5jOy/TQFC
9IyelY+iTq2pi9zK4LMZGF3//nuSy4lfnt+G7RiusGzharop5DLxpzesVUa4Gyt28UUxo2zpEBXa
5mWBtyhAprfOQsEOXbtPuRDtkXgy+gVzv4hQSlQLa7omk+Ld+Zb5rS/sEZ9a9i8sJ+qDpQ/qS1QW
C9kfeEa4IxpabGRTy7AIBcHxRNTOOJnBUN1OW2oFC/JGTS+TFaSbRNd6jBeScKMLX/DsjZ2XHnmj
eAbFfuhP/aVZtPlnf4zFuscYaJ+gu/gSqvkNYByhVXrrx828fUmIJ0ug74f5Gf0SMOyGSoSOwzGs
RP445yVXRRaaG9lUxia/wkrdxcS7CoSXdRjeQZfvozYvHjHIJsPS1N/HUdHWv79a4m/rId61Dokw
i+tl6aQxfv1VV2VtCLKYwZcuaHGC1vKXya69+ygtnUufV/2isdr+bWgD8AO+a8NWFtozGjkbLLH7
N6sbkq1o9XBrmWmzrgOQLgb4kqM2F4LM2lE2ZU32BZZOrsZxDpEeZ3esd5B0UbltSryQ7xALxC52
4OHSl2px8rSxPxWYZTw3o3UNqmi6IkqUP7u69Z18R3OWrWAOUjZFUB9lM23Dflm5Tr+v5iNLn62a
PxnOVo6G4MbXRlrVG9/V00MwQ87AQLanbuYT2bN2fLts6r4+gdoDail75Nj7rLLXkREX7BayGqWp
Nuq/8dC35/xeqtvkx4htPvAeK3ZxVBNMSVRCGLHKVCPu5ql14+8cD3Jm7Y7O2UHKbVpYZu6c88q8
VLk17st5QI7Kfq2xnX+48PLC/nyb6sQoLU11DNVks6Z9XAj3SFF3vesbn0fdr1a5XYCotZT+VsT8
4FEjcT/lVWRv2FJEZ7sU9n06IbzrILAoW+TBk6vVmcBB2QLPplLdOvfMcJHV4GrGHikzWaAVlV2E
w7Pfb0yFxSie4wLVKUItw6VjSbz//Y/6b49q3TJUfs6GChPWMAztwxIyNq1SGFqkfXY076WG1Hxu
eMr8VAw96nzwHTUWcpOzSBGXPoMa6Vdm5rl3Zarnm5jtPUZKaJBaWe4dShHaBxUIza5LpunsdUO1
KbBmvoN+1i96Y2yORagRizeLegfoGpRQMq2Fl3p7E/zeQdYKNeputeyv2n8afe97n0diLf6HV9rf
bn7dcm1daKYwLHfevH94pbGAm9izj9XnKE2/Z9mV8Lx3HqLIvoQzlkficyw9jVcoHlmr9z5Zi1uh
nzQMtm4HlGjULGQ1mmYQsVGOG3kCOVkOoGQzRz+840jSevwB9e5QGCiDMUBrRfTnG/xbVtWhnqWa
xmTdEwMFdwBhVAfQAzdMr6+O1DGZ+5yw1c63KaC+bk1jnuKjubJAa3ZEBrbO7qo6fdKFZR6k2RBO
xNmdr1rNzkJEFwIWTVnIuXka3+am4P3FwiqDducrw6aP9Bq6r2i1RTuUZ5Dy4nOgJtjTC8B4REgc
NrHWq9n47me7d5olzAXURbRe3FUJYqz6PIDYEOHgPMiuIGv8azF5iG7OA9nIGq/xRszArSA/t4M6
h4cYiKbixQQQ+fvbxJH3wS/PAJs1jQuw1XEEIETjY2QAycpEQ8v2sz2AHC/rkOAX7gLrSOmdT6Xp
9Surru1dMDeVHgy3ajTZWY7y6sa9l6jwWFjWU8YSU3aPNtgpXm5fUQN1PrUa+A+Rm+pSDro6Niwe
twrFPCry+6Dvn3AnKi9WaTlnyw/1ZYuy8ldg7jCqjPF1qgtQf7im7LPQL54qpXqREzolqxd2Ozb3
yD3Gx8CfknXiDcqXJlzICbmeuavCDcajV2QuPvEer/751PjpPbEPsJ9YxRi7wVBwI5PES5HahP38
nuuLzNFW1aL6fpwL6D8/+qrMrO5lgVTKz31y8vuxStTVt3nvfXqEUhJril/O9fH8pQMqiO2kTvb8
0XHUSwAn5C0xsBeKyyHb57XivPYRuvG189Y1cOiSTq1Qa/LsN6fEDhzKIgv4DlwJBiOInNEPvRJq
Qp3Zd102oHmdQA113XLfFST+EApJuE0MH7to6P4R9Llq7I8sPPrgk5s3j0IH+6Ln9ScXgsB5Mhvx
CJzNWPcu4m4hbsSPo1912NzhexQhXbFk4QLCfGivcu4w4eCVVIoHa5W5vkYyrMqnZCFHb0XeLE03
mu4TNo4na9CMrf6XUIrUO/kgf/IusoKR9rTFivnuvUse8OH4D80Pp2th9K1KS7cX8lgps/J+vhTL
sYNaYGmUO82663Pjziq0hgQHH2vMtWHuk6Nq4eq32u/n5WiGb1yVHJs3Y9xtCXeXVT/3no3WNm8D
xKa1kysR8nJUzLNlrRh8wCnMi8kRTQYkiIm1GChqNbqXRe41iBl4Ybqc0TS3vsYyp72TzXDheV47
F2rTwm+J9ev7oZHTKhd9apd9NOpr1I2eTeGO94461Uut7+qtbMpiyLR20Xci3XdNMd3LPi0FHqxA
epIt2V+M7j4XxXh+72qtCP38NrrLDKu5s7LvnkaquE5wNCLUOr5i6/WdfKN/5yqa+TBowaUZneHV
Km0DNA3qTTik/Dyrj3nSQK28jGkBLh/G4DIajbRcJv7FQ9rswVWV4bH2I6INpAy3fjcNj3o5GqeZ
fyjcLiuJT+IBBc4FpCBzu1wRkFF4OWnxo847Al3+8Z7tcvGoDmm7trVeX8vm6MbhfTaWS9m6zRhL
bWn6urKFsUyI0SeWgLCXU20MzzSOod6x+uuzHTaRzs4y7b7eywFZJD2wz41rGbOWVV8t5Gw50jjq
OUiK8kFzEc8uG6s/x47QLl4LIAkQafk1QYAsRdbxJU/TbJuhp7iz1Lx4xvrrXk74HOq+cwicWglR
o4PX4TbmeRBiIPY0DlcosOkFMsDiNkNjJXNUYvP0PkNO84sMFzW7AZlsqoLFciWIIgRYkw/WMH9n
SXXUfETkg5RmYjfePst6Y41aQ4myJgEdZ/DSrwYCOmVsD98wKgJYjKXmQzf5yOOkjb3zInXk2Suc
25SEe861nT9sksqSXXGXZem4532coljx0sL0wqRvQACwzn8U7tx87ytSk8s4Ey03INzcRUAu9xWr
vqVUDkgrB909FSBmVObONVB5LUvFgGlMHpy01E9Fz7c8FT2Kz6g2fp7ETFnSlOGSqoT0TMxEdJNN
KsjvZdFo5Wd4Q6CPAjeHS9O2b1Bz7SQrP0+A/LdePRVb2Uz0QzF4wMOGsdxNo1lv5MFIQi5zeG4v
vaIg7+TF41r2B3W4ayLNei4mtTskvWmt5Gm0yrmoCeFCL+uRDmjRnUws24Qt6A1vJjbGi9KRBkXT
eI+R+2fZr/lgt8F3S2OD4TUejsE8XW8Udedi2LeWswrVupq1TcoXBPTZsAsFxc5+eButBgmAchHj
t7bsY2E922rrLIamnl4bv45xewrHL1bkw1uv9G9GlO1Ik/iAMJU/c7iREQGda8mOPViQ5t70eVp9
j/30Xhk6437ywwzGtDXcZcDmlxAmvE0c67O2r9J6u1FvctZ6Q1CvvShZVOgnXl1LybyFocEQrPhK
N3Hmo5IfvemB6rLDKivl7PWach4cdMBivTzKrvd+WVN7r+ePYsH5YcAMDGU98WHbarBx6Jriq0hC
ZHtMxXseMyMB0ewqd25e+PfscMTCgMJBJpY+2++zi6UH96QoT5Fq9Edj0Myr2vjWFb+QeJZlW8su
WaQAbbBpGdoDqUgi2C1LBlfVguc+BnAL9CUGRdKGzyh1ONe4K3leMWh78fDoG9/zMgyfC1WvVmJM
8Txyh+Y8zEWhR8g7ZNVO9bLmrAqHYq7JQTmtNI1iaUHiW8u+D/PKZMD20n6CtKOdKl2djr2blhjo
1NHTNJAG9wFffA/xzWhM73tnBeHCQ3qKfKs/rX0QY7eDIPCVmyjRFhZQ6aOjIxyrwUjrEKw0up1i
Nne3Jqry5mmsUYdZOGsTvt1zk2FgUBXcJpGVVs8lRME1xmDBVvh2+ZwZyFnyVHdwi6GplyZGoiJH
9HJuho7j7AK0pJeyKdquPLDAjG5NFBXdI7xE8Efz5HSy1bNe+N8S/cmLJ/ULUPA/IiCab0Ndegu/
spynpNLrVS7s4B72X76J+kE9D0o5EOQf1UMycpESu0BiBT+fpa3q7R0M23in8m9va2NzgZRnrfxq
1Nhkd980Lej/5NZQqiT5M2Jlt4ixRvhUhmOwrgogwn+KTE9XsZ1wB6iR7Z76Ut9hs8gNUJj2p6zM
jEPhjePd3Cqbgm/KD7JnUMDJQtGMCRFTNX12fBNItK9UBznqahmai+jaA4lnVO+GHpU7d9rIJlnj
aNsT0FtPY5Y+o0dlLtJWiU9uXgdXXdf+5GHYvYRBmu8KeDZrG2HKFz93NcJ+hYoqC6NuF5z0oMkf
mowniOUjbDN3O6VZHWEzywdq99Kgd7suhlrdylF+LKjcJ1UCPotT9v2qAqb0yURG7+r05k+fCykw
XctjjHbY6Ngz2mpXP+A4lgNNLrHsiu3w4iO1uBJVWr8gl/4CM4nfZ9QvyXi7X8XkAdSaD7LgnmyH
wMIqfD4oECC1DGyNX6YguR1ki34pqkJ89fsUgQonqh/8+ZNSPfj5kwDB1S9Z5b/Yiq98T8vup0+C
1bubFHvBs9QCJTon42WKXhZV2mz+YZM3xzpymay/ZeVJo+mmahM4A4D09zhPm3lFoKjwKZwoMBD+
bOOjXmX6p1SP3iY/qq8I/+mfAiMGwVpXT0PJ0qcfvZWcBBcbW2Og1rdDgmY8RCaoItmcAZNbVOgM
LhynEIPSr9AmMXbyjEhEgrIoYpJ08+gYRtcYC5o7jV35gehPeMlzL9sFCT4LrNYQ/rCm8OS7Sb4I
IraUeTjALk0HnLES+0nO8IcXNN+6RzkeYDvCZzcX2Qo1XkXpqCaH0Q0+idq1EUwx2I2r9tarDGUG
EooT3FLoQXOzVrJoF8dRBN6IppuUA/KarrOTTbOxYYYWjX4MxPjIg/iTLuzswYm77CFmywESk0xG
V3AvLP2ImzfM0qMcBTHSnn9/BTXjY+ZhzoS6rmoRq7FhCVkfwlmRw9OkrEXPDm8YtwQIJ4Ps7cSD
0UsRx2ow047OraWaR7vK+FHxt0K080g026N152VfdVVED0WVxw8lJtZ7EVsNacQIYrmLlqiKMPG2
VkNlPeZF96p2vJjb1Giufi1QWymmfaLo3evU9dNusoBxBojDvZYGyhsTIbCLbeKQAz78djj0kGYv
am6dfj5b0cKQdYVdnnvsST6NwLPl4XUx5YeCLDoGXEwrZzhFZqbVKQV9+iJ+fKbr1vFRuJm5lLN8
C0E/jafjUZ4DTSSSmuNKEdGwHIgE3ukozN0VmC/4PN4u712uBSbGGBBtk32y8LDi2Zio694ORc5Z
O5ml/aJionvy8Vfc5UaK3ttce+/7T7Xfz3Mi98f53L9qH84Sh661BTpNrlW9rzvF20ZBGC7ZoE3z
Lm2619Ig2Vhtl6/e+3ytnVZdqxlreZgc6Ey9XJqp023f+xxLIJg26uXG6qdv4MCRx6w1izvPV/eW
QRhrsnqUqutQPKD/ni/tLGjf9M56Aj8WAMJR1nRAYFJFeTHKrv78+9/33xL+hsEegbSaDQudsK0c
/ylhlNlsckK9Cd4Qqgnjg+3saiN7guDVfLdFu7XGWvus+sJaBrpjXEs09fdVMNlbyP75KUf9fpED
HFyAsOJHPhcKsv4rOwYJKpt63Vx+/182PmZNDMe1HIPgpm0IU5jWh8CZral+GJCV+jyNwypypxqI
CIWZFHg+O06zY5scL3rV+9GnDg4W3/jZLfTU7N6crD5C7QNurkGxIo0AeSpN+zcfvP4itVL13KMZ
9qiM6dVO1f6tqLhAOpYyuzRYQZsu/Ew/j01FaHMw8dfOE17ytis0bBMZkTVZyIkgFXp8q8L8H6Aa
hvjwYOIPF46NiLLtmGRFyTP+mjyCRQ8SI5vtB2wemFZS5ifyM/5s5E3VmYtU9/OTV8A5J4C9/9Av
m3LG+1zZl1g5Wq2JidfffJIP896b78fmLsQdWE0RmrBm/2Agbn4MLPcN4gAxkNocMWhwfGsjzJrR
eQpM0OUAc/5OdoHWGvY8SSe0aRmUJ+lVbJxqEZo75OiGB7Uoe8Q07qwo55RKx2/Tr1pUW+YD5EkU
rwwWwCf8ozwJDLPxEmMdJwetuo3XXtGbMlFyTIgRsuQExhDPhaw1tZkvkFlu1x8GshSt9oWcaHOr
LHUNIdmqLRzk9OJpGRhh9+Qk9njhC3lo0w51r7kohzcYU/HjbdwmNMoiuT7JMUAsepY1pzzB88Yu
G7Rc/UDDs8FQT4lW/qjJPlnE8+iHybJPjtaN6ewtH3WafvKLo+q2BB/G5N7SioK4+L8LOTgJBO83
uTkWR9l+H1YjJI1JGgwkaV38dpVJ2Rjzm1ebCxX8SqS16UXM72FgNPF5arJrf3sNA5LfYNbaglOY
R2c3HyQ4MzKJoCrkSboyVe+tdiPH5Kwwnao9qqsjC5X5Xf6fPlXrxn3omT8+NUoHdSkGC8hGOk0o
6GLQmCC591aD+IGVVrhXiJviKpu9Pipvek8U30CA4dQNenZNs+YL/sLGBVV58yJrtmeyA8Qlwy4L
k23iBAhHDkTs87GRqMu1bL4X8ogKXdf3LpXkw6LVYmRSml45AwRCjE3PxCZQbeUs+96LwPaDpV+E
yYHocXxEwwsHwLkmi1rxxnwhq2Stkg3aqNeoDZJT5GcoYIkiWwsuw6qKimqdIrOBqgR60AS5Bohv
7Z9+maOf0XfZY90Qt+5HXV3fmnXb3rvYBumG6eVLK6sIvZRFhx8dkwO3by9ZNJ0I/iRnnxwesqeW
WHiNabwMg26vW6uetrKZYw64MKcxvpZB7X+qWLFobmK+JNPYQVj+5Si7u0shybDcbCLiAnr9lbv5
MALue/HsvNrmPdufPA8KFC3DBzkBpbdx4QSefTeEbne0ihwJ4cEtvoIGnU8gCkWsMoBTR4SF9Lt2
NKeFHAAqdk+kpHnuPL9AXQZB2TgDvR4K/SAnWCWa1ApBl07gp1os49Qzu6feZdPqodHGzrnazCSc
L8MK4URAVjEENpbMxs4LdfOTWQPNmocjEYPmttmvpH1lr0VgDYcZXAzvC+k5JVCOpVScG9RV5iCe
JYkZfhHvg7pI4eW6zXHI/R+EDX3ovpFPKO7xQBsvVVmSngKC+Vab01oLG+WK3sL4MLrElQowpLs4
04cHHZXF+9Y8yTHZU2lOATopsJeySezi3jRN+4CnYrCvQ8PYxKqWv45ZvZHfhT203TJopvqSJiUp
vNGybl8vQsyrLMuzN83gpsaVR90PwVA+Whg+ySMzLUYCrbDgJNQAlRTTd9fuMAaf4WrcLoTuIbLX
CzQ6Dbw6rmpSZku7QhhB6ZC8zEy0TesSnhzk1tK9VUZZwUnoVvlraFT/f+b8/SM4T1a31bwseP8I
xdetf3gt639/K+NMZaiAXE3HsN2Pb2XL8hs3tdvh2TQncY2T9op9R/mmtfhjdmi0bGUzQ7bDrnQC
ZhWZwWXfEoIc+5WX+0oX8/U4xTJDEA+SoBIBif93TTEdl1XGGG1l7TZa2v+QmkSm5Ndt67yyIi1p
OxjkAiEyPu552DvUZQGG+smseoQ3Ud1VK0PbOSZinLL23uf+hz45z82vuIYuRiUlK4VmTLIPCU4f
uqkk8pi43qHTi/2YTZGx1QbP2Ywtb55bG3eaDXrGaKIMyVvXNsnKqCvnULoIilr1Y+QoCasyO9uH
QZjyeKYZjd033Be1O6hMBqS/8JucRQQgXRsCJzPZrLwnB0jLSwGsctPVorIvyZCVaM2FxYvesv6o
gwb/x7kZFvnKN7zqyU8n8577jzXfDNAZHZyXchfHzYCdnoi9ZBug5HTtyfKeHG/YyNYYt+5V1qpW
qKiM4acXO8hPL2SnYqdvKGh5+/fJ8niiVBt1PvQ2Vx6btLyNZWc34Doe+gYsWUPztn6olqxV+uKF
ELADEqBIDvIviVz3gcylSfA27J67JiPCy19k41ewhFM+oLiVOdZbkYZfgmhK/win6M2scpNl/+Dx
AxUgQDGHfJonhLwnnkOr5FHXu0Dm5uXSrSrXUPoYc2W1sa2XpsF/4n1hVWlt4S3fl1IolOK5ADtu
O7VmuhHhVO5Zj4sn0sT3hhEaXwrLi1FM9I2LYQTFxS9rXkLzQBtMl4Ib69lVM3/vhFW3KXseOHX0
hxwn9RyspwRLerNRZ28Gr18bLP8vScK6otfc4ovuRi+wvDpk/XTrQCJXWcl+vvVlhD3w66yluu1b
p946hau8BojXyAkJ/lFrvTeqA/rq0VMWEqCZT6j6ZrUU4yTOsIeNa110pGTmgdYj4YuSlXKve7V3
nNK0XNmp5d5FPQwXdEk/1VVeI19W+M8We4PC18aXznGK01iZ6CeN2fgCzSPcNKGRgchnNCwQVlWw
frrI0QrOk2NmL6gsDZcK2wS2JMyKw2najr6CGFIbTi9N1MZLFfubozzIcf11i3Tbk1L3yp2T4SQr
Pxjey95xg24lD8J0MVk1nrD3SJrV5ypCm2UaJ4Ad9bxrCiPj+b2JT9SPZll41ZHQ0s9NORpWhBzk
sc3srhSWPiHdlNyja5L4twLvEPqd9aPKq6+b/alL76BB41bWfxuTRyietTZiWwUTso8zz7Ney6Gu
kOxAcA6gKiH7mARNp9v7JJ+l6bxCxVfKiY7F6FmP8SQebv2JaxN1A0ksmsG7ZzX9XfbXLEmWaY0g
AKSl5C5timYRzFATZcSuJQ2EebWnsr+Ak8UPIkJWt2sB1iDOu3ayxjncqvjVOAfZ9kjGbLHdRCOH
lyxiOOY5G5GxrEusem59ZWmfQ3VSDj+Ba+Y+X7sfgbR7PCxYvoJy66Lwa9X7D07khd+7vtziVJwH
iyL9mmIQHi2K9srO2AoWeRyhaOFP3+vRu9qV6L/ivvNtqnLtTZ/MAVUwBO4Gwt4LVOKR2fUcB0nB
hB0EBDaX95DqoafZCYJcc1VOkrXaaPCKEiJdyj6lgjKzUALOkcpzkEEIt+h3/imH348TPdZjQTDl
685Lh4WLzDlc09hfK3ZpXtjjqrBZNW2fuVF7BreFTJwV1I9KwFpZTFX3GaW4q+eDVlwoKz/ruhu7
KZxJTZLZJFlMvp9qx2AC+TPzn5oRawrbSPNFVw0OADQKgn3QRAo861w/YiECmVXn9HcoqHUHP6hf
tdmfTRbuzCRu/fSMQbxylF1yqh0gCumhc7p6n+sEOA9qVrBLospa6froX/W0mXCvskec6RLz3ERq
t9bdPHvCF0uHe2v4X40BCEzNGnrRxcUqRtbnj3yIZwU+zXx2Q8QP5ZkqX/txpnw2aDVsRd/aSmWd
CW3lVhicxdxIWIae035KEHbry3BTO8rsi8CIk5gRPET8OZcgIYmaRM2OSnoa5lqklenJL6pml+NA
eKsFf/V9GM39ul+rUPlBB6gHl9go7Ju5GtiqelAsCtmUhWWIzF7fJqFsaOkYbTBVxLa2zLUivOuQ
3kyEkbwA+dEPwmzrlW5DdUYvA2WwgOgAdLX0TiQGPqzzAHpoxap3W3Eo/cD9VCXtMrHNAY8UKBJZ
340b2QT3tcdJznrC2yciXQwBLEF9u8XPla+a1Xce1t5nTNvDZZrPAmWKUW2yJMxOyPKCZUZ2d1tO
fnevudO4DALY62pC8sGYI0z+HGtq+tDci6x6ee+SNVH25iqc3QxVDH+0OBUnHMkFm354cyjNWUt9
bso+WUwFK5cFnEMsIgXifCgG3VcEwJYa+TCEdAukFGR7mttD7YNikm3e4v9u+2n1YqoZml+Z+qqC
H04rNfuTDSKinZnFfgmgQRCb9gNYYXsTiCI82k7qn1sxJ5yUpnpu8wz1C5R9v7dfkyTO/8x0MKRV
pYtnhccewIGkOft9pR9yJ423SdmWD+w6kfhIy+Rrh+GmPErriqs/8rQCuOctebRufx/5061f6Ulk
CU3X0VXCwq5lGSo/p19jXsQog06ohfeHlc/yB5PhH1NifXBg/tRrv/6axtP61WqRuY4wWF/G4XnU
scbTamjFiqWF11Yf9jghYflXegYrsvwSRlW9b92V4RThNi3y4CHIHpK4ueaGbx5UxTIORAswdMmL
ZBl2LQgYE1IGuyZzlasjql9Dov4/xs5ruZH06rKvouj71KQ3EaP/Ih28IUEWWbzJoAHTe59PPwus
llpV/Uf3REjoIgGSQJrPnLP32gwd/DoctDA+/f5JUgXV7Wb4bdTtuhX2E8rJSoOlpouItZC2+k18
Y4i4pwBKP8sScK1CeU6uKGeV81I+EkZnofSBYCzT3yQ5yiz2ohRIq7zpHwVrIagopIGJ115b003N
HYyVws5ILhQ9oHrLY3vSZpK4ggE7UgxFeieIBi13CKl2QU6rn6NMdceAfCozypxAk0ofq5voj0Gm
+Iv23qtysRkotXgG9XFHA2TqUwGfHKOpWHtr/SZY4myNFxetzIJuKNVKG0Qvhk4y1ISYt9yW9HhS
DYZzXtuTGC+XEWh0IpDeOEfM+dh7YYrIqeGhYxI8hHeVPyumbKfRSOs+7WpXBMhG8gMsGWGUX9MS
ZN+gF7VXhEFhC0Kdu3koV/cJakAkBfIBiLV86PCCpVLck8gQORBupi2CY2tHgiHg8xYjGT3D6JJi
mnSySabkSK4bIsS62cDhc+Fh0sxPus0Cxx5YQ2XrExWDZOnfc7FW9shn3sJIWRkRaya9LpPCDoa5
3lIND7sw3+eK+m1KdGUbdqLhphr4XlYtoZNIVkd2pN7SY3lgV5fvMfPn+5pBeo6AvvY4MpokqC6R
Wj1oWpdvtZhWdaDuKF+fwGLpz4y9m8gk3J3ccTMqDqWiJ0+NkK0kYxwJtYpbp6Qdeaciphsa1c4i
A/VDFREAR4IeTtnEHoahO/T6dkEG4d1onj6hvoc+M5dDVCJQEQy64ljY9lVAyqyIc803JlXbVnXy
rcyD8RDMFGVTmBmm1ATrfpbvTPajNkOyuQFbChRani5S0vTHrwfZgJw41QURfFGD6KoWlZ0yt0jl
FGNf0Y09jShR3FmPwPcbxNAitnXGYLE78RDWpvYNm6ZtRtGupoq9FXJh2szW8D3HP35Q5QlttMJp
VBC4OrJCsDA7esSN6CfdoQGQECymvJpYybq5bDixoLyLY+3Jscz0Mk/TQSzyc4d3kXR69LWY5MFj
zErnpkVPEHoeeRQsrFUWGqULRNnVp/BVl5Xhb4Y16eeaAaMaVgBFkzTE4FgU/mS6pLJmlSl+tI8c
vNYWAqC+Qz/ikmqeEBGUQWciOiSwC1yqNsXDgBzujIBt2cQvqJnOXw+ylvTT5v/r3ZASDrDVsiRa
n786ySck5/LA5f1hsSaGwtE3xEmX18GMbhaauXMX1UptPYEbYk7mpyKk733XTft+tJZNqZqrWjRY
QVPEWrNSmbaBECF/6mLDl6IayvkC27AfomcUSeKxXaJj2hoSUoMhPuS9nK16ciE072szTnDik1DG
gS1XyUPc1xfGVMsLqzEnXyvTVo2oPMUZsYOJCkNM1VMYZrdyd9JbPYcLJE5f66InhcMmz1vZiTRx
cOZQakiOMjC13L5sdD3z2tHYhRiRSCHI7XwimxBs5KfVxdFKi7vvcrEA+qvK+9JUra0cStsxFi6Q
qpJvKdeQLZnWW16CrlPmXtyhElHXRchwVgpZstICudklodfcVLZ9/6nN6omrE09Wk3nzCM20CdJ+
L4tdh8LTIkJArHZd3XeHLCccWA/L3oGem9qpaMZULaQzKH+BbkJMbmY7L59/ff6lP82xXIm36xF1
uiobhvnLHFvC7TRqLSw+CkOczkNjVYQ9Bero0GW4tJHMIr2ixivfrs6qLqM7zUz+xh8j/VyA+roG
NUPDKE4djVCkX7XxsPkKw2qs4gMhnvxUzigMSVMyBgGLWmcIlCGw8UNV86qAI6sOWvVJkoyxiljj
kRyU7iUxTbcpupM+HmZ89Mx2f32Y5D/dJrdmKaIO7hWFHuSvjVNJMNoJn+zyIZXZOzFo3R65QwaO
LQ+RdYJW+ermymlzQBmxYssSbqJZmjxqwOiFx9L0Y01+g+TfHybSZWGpzMIuw4SfzIXojuMg75eR
HM2/ftvSL7U9Di2obhEnpSlL1q15+IueQUrZfyEEMj7ihvtDTLVXqx9ll6Q+qBpBWG8KQ0dTsnTf
tMij2r2BNq68lOa0Ya7DBUtwH7N2NR6FobIpV1rb1pgzOzGB+UP/dyQuK9aOpvQQ15LozVG5Bqgk
ul0b7iQTWENA5p/e5i6BI/pmCpfWpdRorkaT4tjYZYBJcgI2STO6cbGzp0CYCt8YwRdHNHd3NXpL
rw4C0CVhPOwNfaYBQt8Vjy8Znn2ZtHadzG+FSjMwwkLopMLce3M4GX6pmREbt3Jw22SosQ/Olh/2
ih+VWnOnjF2OKT8zvImgKz9Q1YQp3GJ5p4Uj5bClwyCm1G6jhp0TVKz0rOQVJ13U1m+CqmqHOmNB
Jgjk3UomSZs1/nfbSOKZ4lHwgLfM2oxq/NmzUMLm87XYnOYNzNpqXbUd8lvKFCumWGkLdDaGsvsu
KuTgQtRQmoEgqrKLNvqtOaWyPyUuMiaSMVI37RhO3gjzy7F0rbhYYMzX1tBfNdiDOasAWVpLOMjO
VcvS7oRihw2RiNB0G8x7S67SdVSPkj0ParxQXigcrc6cmazws2II5LDWwB9H0YoKm1K/cBcXz4VK
x5/oBinfEVDJYqqQ3HD8hM6dX9pS1dfq0C5OR81W1KQzRPhbLhD2u3Lp2r+ZqX5x0Py4lFV4Egb1
agtO3S8Oql4MLO5LI/jQmzhi+TEUdmoIlp8i2fElMe7p0g7DUde14aiGEoGYSbgrMzzzjC3+pA6X
4ZbQh9XvIeek/PWdJv+s/fp6dxTQcfhIMs17Q/3F3CmJctbkdZVcJ8IUScEgpncUyzuuk5KY93lc
ywbBYxWtE6ei3OpnUmsrI+LkL/J+tQCySmZyOJTMVyS99dEoUOmLu/yuFAvLE5dI9pfb9qRIx5jT
nymemmvE5pXRU8eQ8zcf50/jnUFzQbMQHEi6bPwJMKPI47Kk05hex7g/IRuWLpKF3L1BYewEzJTu
3DfZuYOGhk5icCR5xpEmmZLTaQzYgkKqd9tK5ctk9ihoU0NBBJkMF2N8sErzbQ7n6iGk5/93YhHr
19UMB16R6cQoimmpDCQ/7xh1KW7zlsiCqxACvllAKo6l8dhlCUsF8KW+PsmTHQlBucGzQ3sIWewF
2vDZyKxtIena5mszNYjKQWgn9HrFRh5Jyyp79jsS+RR2iLrS6Mb2oEjVJqFwuJLM8AYswVgDMc3a
NuMi2krQrogGep9Rin1XUhPhStcckjxoVtSG04d8aCibMZh2/fT012fuFwXb14VoqmzeTFGT0bpa
v+hllryHnDClydXM5dazUj1kBg+wfbfmnRJX6U6fJN3DK3WdBYKi+mkrzK22y6fGw70EgHiMDsok
Nnstjyr41tKzQXD9WTGFDYmFg9Cp3zD7kgaJWcNFvRjbdZsNDkUV2CdJWB+XInjpxZ4xOmBThc/1
McDXs2t6WOR//Vm5fv50vtH/sGiRTS5SXdJ/GROaMddaMyyKa6ZpoouSdjziBrYI2h5CYxOzzDzl
ceqikykO1hJe1C76DOpFdlJR1vxMtcLD10NpUdqF3APsQUNZid0q6fv0jpE32FRm+50I5mkvUO41
u9yLheZIoPIEqILyKO7Go8p7O6sAh2KurbWlhmTaZ4J6nmj3HdPie2xsmKcz0izJcYBqUFiKrVUm
dldReaz13gvo0SupKu0IJUfL3w0ipF1Swnp0MwX2+MpgaqTutQ7CJHJ6QkPsNixuzQ+2WMu9lhf2
rOoCoSY5qBQMOiewD8W+u1GPwtyqibAHCI6Whjem9cI3Yc5qlxbFCf1ieZSnh65b4jVbzpA6vY6p
Oy8qUoaHzEEILjuL8siSEIlnO157vd9ZdUOWD5MPMHCbpmJ6ylhG2wuCVi8h8cTObxx+XWuIKq6L
I2t2a2fqZbyjiVXaXapqaykKpu1szp9T3Mt0HQppG9wSXQO5uEZ9DeqCOqZNaMC0r0jpCGpyKTvY
fhMju6+x6sIiR8FDBO5zK4Wq2q0CNwyGTfTMbhoaoGJJ9k1XGzItbwm8sknNDc0Q3hhp10Zze1CH
Txr03SljMWSDEdnAehtXatCk3xD6b4OGGnE5v5mZEO4ZwWt/CqF6N0jr7GSGHUFtXNxptwcc0jYJ
rdU+DKo3GEXXBh/4Wiq1I2Bn9V7t+2ltQFMd4dKe5BhJ5aTl70XfHFQdKn1nhueRnK0zsFSnlfJ7
kiPKTyNkateP1PaNp0JadHum9bArRPk4aZJ8maVoNZtVeh7ZY8I8m7s1wxL17TEaiRCKcNKi11vr
MaV/8KSsLarc8hJWJjsU7/Mh7ClVLabVnkPyz/5mRW/8aVdh6JKmaEyGhiWhN/xlHB5IpuSqU/ur
TnyMk0Yzq7gcX5Zp9YyhrIBOpllzQba+TJZ7ZSchwBNdCt2IYMaVHi/v+RRrqywFOJ9ogMdfqHoY
Npgsa5MmtwoVOyem8z0JkZhBQOExxIUHvBl2qhcj6S+BbssKNulwnE1XCmfw/fk478X2Jc2KtYLo
8x5EQEmAYNEfYJBoflJKn1/UHFwjK7JLlI020QMCX5Z+z9shc7GOMYv0EdsQ/taYx5qPJ0ZeYR7A
GxrG5W4EqpXe8j6LtukvfSJLzjI85HS+4K5NiScWIJSipbhOJkojfRq6VRjQUEpvl3DQxMchGeZD
rGvnbqmaH3uY//MTNa79osi9l2DFEIN1v3z5Pw9lzv/+7+1n/vOan3/ifw7xOx3J8rP7y1etruXx
Nb+2v77op9/MX//93bmv3etPX3hFF3fzXX9t5vtr22fdv+l3t1f+/z75j+vXb3mYq+u/fnv9yOPC
jduuid+7335/6qbLZxVwu/7+w9e7/YXfn759hH/9tsko9tME+F9+6Pradv/6TTCNf8IBgCJqWiKU
2t/+ASfw9n1L+qeG3h/8imhy36P9/+0fRdl0EYw++fYU32fsZ1EC+eG3f7SklvKUov8T85xB8MUN
CXD7jb/9+9P/zv77cdr+dxYgdaOfK0qaCl/NIKBQFFGhIO+wbvvr/1L1xtzkmHzaaKsCICbhbDMH
LI5nUo6c51m9QddzVXb1eMbedwtnbYAreCZsTl9N4w99qj4Xcs7WFO1q0ozjxgsD0Rlj68yQk2/N
rLVW1HxQJ1vbuVLzvSm3o53HvYDjc1eB5v2GsNuU3kNlNC5Tre0XYTKdSTOW+7GFuVnmcIAp8wdn
DaedNckR22WYX3qNmKzBA70mlnsAjY5TKXtGjwIOfJrtik3xlKWiVzRUPUda+rMlu6kZzm6WVYTr
aGpN/Fz2KjTUAaWIiCABh/y+ZeA353DZiQoWXDaLU7gmaCTxCn0On0d9K/Q1zN+iaM5yXpDQrlh7
w1g2RBONQPsyGh2KQpthGrfoQ+V9xxbx3BVmQN6cYi/BgJ5uHog2iW/hKknzJE7UX8sJYTD+OnGl
VIiFe43g5ygGuWIkHtFe9fHrodPljVnXoOzEhvfA0cjkETWMRPk8p0U9CAnOzYSABfpN2Fpj4V5F
Z33U+HttU+E6l8Zd1TSFHc8jC7Yl8NgKlp5Rha0NhbSyp74fPOgXN3WNtE7V+dqM80ZkvetlreAb
Zlau9HI6qVNHzre8OKqRTiATmDqTUXAmCG9OPQgA8xN1taRUrKdEsbaggYKYspasGl5VtQ85w3HK
Zn2nYk+04ybJ/EgvLPY0EDwW62RKW5wrSAQw2Hl5Cf1c1fR1cuNd1bChOYMC8uskx9IUYu6jvF4i
Zp2w3IuBtEvHVr0jYKCgn8dOfSgD5azLmOchzb4Q3j36BXnzcp8B+SFAzavLXOSKTHoAe+Pk6HqV
uVRY2kNaJnan6LJb9IrbIQexjb7L98WkZz8e+GjaHGWXAWRtWrW0DlnaVAC2Qrn4HgT4zjDPOppc
L7Zgzo09BtU6h1ACNBzthRJRXC7kHqjn0GloH8RbtmLnop2wIfrV5O5I9wYhNGRCdITspRAq5fiQ
piSDh4rkyT0pmJ0wPtTGjN6jzjfCrYmSKWySQN25epHs80pv7zHnzW5k5aEXG65Sy5uhlhI0+9Gh
CKQ3laIGa0gJVy7N8lONMkqoJeZX8lPgafcRFfbKcno4si6k1nDU2e7k8Z2ESduber2G1y29m3mY
u0IrIj/SgkM5ZWvBshrXEPrZVSx02ItK7uFuujUeSsI3g2zYAGcr6ZMtqbd0veKoSeOns67tTSkl
1TSLTKfWSp+UtsyJ6FvBMx+H2FtIUyX4+oHxUsCczw5racSaapr5lAxmy+lEGxSp8EGTaLHVenkq
EwnEHaEuVJ3Ks0iUuQVI1p1uSqsyhXxcqiwsZsNYhXkFG8+rEdhJce4HU+zoas55T4VTpN/qT/P4
OJSFYC8NPT6h5SPqMeoemYU/SwbXkMY30uJJ0q5IqKyhltRSZlNJ6m1dmHQHeWR7xNZ3VPK7qQbb
WYlc24SyjKk+2jUOFScy35roO4WMyb/qSGGcUf4oyNlk4Wir5w4ldTZVZGa39fNsLomXmUNM2mNa
+nByKlQY0WQPLQGNUZ94WhEtZ7HIPutwvNQ6Dm2VtJ26pAO3BDBqp22MHw8oONysXoneskmlXKam
b6Q8bHBhoQHuxs9bMAL1v/K9yypCcJpAZOSdtj2jpos8kB5SDfRmiSGVWRT0izxhYUhMER0jFQHJ
JQ+zz2FQ+Cl1hk9D4BK+3OZcoEISxvqcWQ+RSbJapC1P0Pwku8rIfSQPp+Z6m9v+qFcteUP1SzHF
5zajoBdi2KNlQHOhWtibBGb/wqox3lYJvDvKo44yZCTv6AZTlYy0zAidGNC0o0YLQtth29Gsz8Ma
KGD1wZZhDM/IgaatPItHvdO4kSdll+TmQTamTYRp0FFnBa+PJpPMRgtVrsRwZYiRyP5FeZKD7CUD
4eAY4fxRxeKmGok7IkDcrwflOUwr7PV1/DQRABhRdV5Jz2w1U69uQtnF8BA5Oegdu44N0db09iku
k12ANIyA2iWx4WsRNtUupKwNn8jk6wCCkxIEKPZFRCmygNvms1wICu5Gy1xXXVKeyLcxPD1bttIY
kVVnPsuYuPelEXKIS8j+GMkV24rGk2gdza4zHeQNKG5ZZw9V87GY6i1wMmm8jr9ld5gc5HRwhth8
jeP4gJkXEXdAGgdjy6PQtBd5ZGalD3pVtWZnNolAZJPgT1Z4CrVtUE+LV4H9A8ugBbuIpPkRx6UL
4Szw0a7vFgGwUML9UaX5sEln3mT8Gbfaq4roAM2R+ljLHXvusvVya5DJuhoax3pORPV+DkE/9ZHB
6mIut7MQXxh6zJbf3uo1DT/mjS6bdqRLw/AuZRYPM10Q/WSN5qsmDN90kTxORb2azEC+nKVUR3GJ
56MTy/N3UpQFt0rnxhXoY2Q6KJRWkV5YRpQbkluMOOGcsY72ihoewWzI3/NgqI68PSQgygx+i4nD
0NK9oYjTJpbwhXS3MXzs50eVG8Md2ViH+Qe36rIRopG5WO19nVM85zJLmdpYWQ3kiaktXVZLO81K
qDoPxRUz7gbENYEA8QBIXRef20C7F1FqNmGlvtfTXVArurvoCDXgP6p2zCoqbLVo1xtSYy867dR+
ofPQOFJ0QrEHlS2k7JopDF2JBACcqbTScSlYjiKxYYmJOVR7w4nq/E22slOnKQexwa3YaS9h+226
hajfiESG7AEuwZNootxbdxHKumzGDWAlTqEbq6JLHS50ZA9s9tP8YDTFNhmb12WmcFJPZ3wB91Id
HmSz/JBrfdPW81buKHLPCXqc6kmaTcWjLLATawEahbDmavQJK4lIG6HRurBO38WF+Vb0n4QH96uy
xZuM6j63w6x8Jw1oTt+VfllFqVmyqTOe2yI4tKH2gbhZdtEVX+PsiMNBOHTLgGAvmXI7w5mUmErg
KiJHLEJX31TaGq9S6MxmcZ7pMOESMF7iotoVit67LBAOYUUJyExvUtymgIhgySeiWZyWpR8XrCMP
b4uV+Yu+3BlN+BYO3aOeCFvztq5ENrAtPlQlPGsSlzUFSR+B8mkijJjP1PihwUSayKojtcKmZAQv
BQ11Q+TH+bPAfn6Bi5cTHCqY63KYXan2ioC8lmlcdlqbXYzkVooMxcdOAslq5QwtUy4+9DPgCoSc
6Yg/s5ueFqQjt8VpcOvaQm+4xb5EMrlMJOc6cWetJPqTvmzB96hTi7PKTsCuSp31rSk6EgARJ4ik
J2hC1ioYJK+21Pcpxeuoyi9W2h2SUHgzIvNek5bapnLqBCMF93Ahwwfv2VCRS9yWJknqFzml7qfo
2oNEtDScm84NhvYAxE5adRmnf9CbdaHesokZ6FS4L34MOUSnvoq9K6HnKWYYEEgi5pKBclDcJhkx
abY9WsIt/YyGW+T2T414PledcppTt6epyta/P/P1dVzX+Pn6TPnx6q8f+XpC5tiLztfXfzx8PfPH
l4Yc+RASweD/5y9/Pflff/7H17enf3kNzuedAu+eYl7RSd7X65hh29//ybjf/v4+v56qNWltKiAx
SCnaaiUpoQYakK9P/PVAGb7Z/vHl17/0sv3v7/WNEm1r0dGCYPbQarzmX3/j61Xqzy/98T2ET6xT
2SabxRY1XLntbw9UkiXyuQDAaoEILe3rm1+v+XrQmq7cTnqD4w/PeLSAJ/n55//4ckilGYC7ERGR
wTrC/uMZqdQR33GEyjYutpOmwYmsJ1bJtLuB+fI9Y5gQdWcd8q2JFIR2bu8mJa0x4iHZ34K8Icnp
65+9EJ6LDo1Qv4IoshcOLQYvFNkUVqRdkjyaXoJbprMDj5l6aybO9H28Uy7IRU9En+Pa3LFyARj5
mK+KwKmelidWpHJil+/E9KBBclhJb+MHCUODml+oVgmrRN8a7IIcEtyuIFGOAQXLp1uD17jLHswz
Jmj7HewFhMNm3kush53MBQc7IC8b/f7K/ctehf4I2rX8pemceFfqSDDW8evIwJOT+LHSV/lNI2Lz
z+690BxYfvnsEDhQDi+ELAiLHTG1uMpbe6CE3DrtSnliKLGL0SfhvXXw4H+rHtLdABs/clFSYEyU
M1e4ECHWM6UdYIrSPXtQYfVJq4musOrp5nCk5nzOTuZ5YbSAOrOi2CpKtR2ymY1O+ba8Dzu/vBeo
n2V7HrV9EZX2QiyJLD8Do0YAZps4Zknmm5H6oEy1WzQlzFy9j0U6HMg7szt9S998Bc8OHKvlIH+b
R4cpubhRm22R1NtUWNPtYWu9lXvAyszqjvoQDDxM94n4KLye29LvApccpNZRdtklf2GAzs6xLa1L
J7sUl/oONZmt+UGGp9qFBWpTzY5tOJSvlv9sWKfZmSpaWjNNK/DHft67lr7tiBNBDZPK2DsoJDts
Md0qd5NX1S7WjTc/q6fKe2djGu6tQze6M+HujvBCUNkeEJN29zQ58imz433X2NO28kh6UhWX7aGd
Bc6ZGPJmbbrn1Bn4tg2amMcycQVHPQcf5mawTbdbq9+DBxOfp73Sz/FB3+gfxRv/HbnWmifU7m/x
o1Svgg+h97snNQGpYAPz9aDi2yy/OADK2mq5riJHvinsbd29iufiKXdw2uV2Odr6RvAmu2Qz6sYv
wfd369E8m2d0yxp6Hm9SN0G4tQiIlW1ZO39h0W3Djyo3s1ck2RihHXowX6/pSyc42FhcxX0pj6fw
/lmjE+g2mYMZ1ZZOBv5G0uC1tT4RsGyDVKGnbMqu5EwO6q2VdD+je3rEh3O8Kvf38bARnCvhp81b
1dlIsZITwWlA2SWnf3xA4qO50g5NN1tabry7KVpl30GBojJnKqOa046O5d0Ku7VwBQ50mr1uX53K
2l7WRFWO9s3+u6pXyy6eOFLlIXMnwj79DeBbikkv0uL++7sUNPxwmwNe76il3Pcld4Bf45drObzh
diF8+pHfC1ZpVQMesbmWnW4da04xupNTfWv37FBk65u6os5CrcdZ3rnY3g8kXPiNO/hE6MTH/tCc
uktHtzieT+ZhQngTf4vX06Z2Iv+qbpo1DsHMcuPONbwfV8o1dVaWk7FHtY3ZbZ7e01WzFhzzgZoP
8zdEwzbhrRBiRHKN6qYH4Ri4sGDp1FC1u93OnEyusp1Aa3x7O5jtdSPx9PiYeimAluJUFYcA6w01
jm2Y78St9o68YHLSDVESSMDXPVAmfT3VG8gtZ/LALcMpD/gMXiiSJM7yBBTCzvz0JfbSbU11aMs+
p7xjwcSRK1eVaQ/5nT/WtvGWsErxxMOyQfXnl7rfkDx5fCmrs3zXfxa9w1FpBB/7Vb3Woenk6Ko4
aqXl1K/tMb6fFzK1nMAdmxf5A369KH1jpUspC+FnvKI+ubgSiYncyJW+mvC7kp6ovg4fhD5DY6o7
X51cy35ZXHFxzM9YPCWK/SbZGAZk1RUgZfrpY+BOTzVe55jvDJGtFRswtlSiMIqcaLOUDvdEfi1X
OGxZWylv47XQNovs9aN3C+72aJAeuFjKFUfFC7fwQObH6Lm/G1eDceLoEMbr3FIO7ObNJLgTGYcj
Aykw/YxtvHm70qN5D8mgPOA5eoS195wObgGK0GY3nm+5C0OHPkW27LlHYnoM98q6XfWPksv0qZr7
TvaEe9zN5BGClyScgtfnK7wZE6d+vCYuy6vbjHFR3pgsmQJrZ9plLmAqeww35QvktRSdqMcxqFfh
XcxE709vMytVErAql/IPA7RzO/eUasrXfIslYQ1ySvxQXDZLi34gc3Gt3q69qnWE/huKouB22mOW
eIl8T+Eye3hpmQVfw7vsQkPvdM9bFK/NhQ98+9AH5JBTgP9vzf22SfApbxC4hO5y7NaD/eP/4bhZ
3kJb2oWe3z7ixY0B47rUWY+ugeT5jpStx/IxpP2irsGTciQKDOulM6fepK+yd5GoKPO6qCeNxe4q
8XkH6bKygLfUXlsS0c6UNAB7E1Zyy2nIr8wMDCNPfW1LJFKOvB+nOnGdM72BMLZFT/TCNZdV8mF+
oucgd7RumKN8LqGWe6VeMUH5zKR8QIxGd9IbqdcqR0V6k6/5Fgw0t/27kTsTRgrqc9loJ5fOQq19
ircblYnIR/lia+2Wx61er1w6v4mDmFY3jqjkOrwzwd2yia8aavgEdk1pHGkjE/z4LXqwOgbL1XJM
H9h4v3VP4iM36jVyBUb1rbKrXxK3dhg8GTMg8MmO9mYAELDT0PbDXf+qb6sNt8Fz+Bq8CDtlU+9C
X3ApAJjO4DPFYrlDaMN+3M7O8mu4QwuDOL4FIeN9DUwug5OLRquJnOzbmbgUGsZ2Ldu4ho+cnPbR
lFYcQmf2bidRYcoALe8+3C7TekVTU7CrnalA9PcYHVt/Aucyb7LXgiUaY13IsWlXZoLSzDHPMBUZ
C9k0CBLFCpZDS/lSsIZTtzyK+XrOz2QS7VTmL+yDKUpgzFBgHxRfytdGfzHo6Y2XiNJvTIwdRLGQ
U6snG03dJbEv3aeO4VxXhJwL650rrvB87YULVpe58Qnc7Cxb8hdOueKHBFi8EIXoJ9a5WhveKvCp
ZrmBD/rc4Sq/V/CS2KU33k14aU8hgEnDyd9r4YEEQmf6wE5gywouYWJisOAUjhCTwByecV5ulzr3
hG/JUh51h2s5X5uv8KbsKZtWwrozXjOTi6PfEDuI7ChYHtQq88RNXdpMV5SpJuNCiZO0vUKzVS8F
Clm8yw/N7JCRlrNNhKpl6lgkgwPqhuFFdakkRFwpDDvSOvOLU4JMeK283VhHu4WFtGTkNkMbt3/P
mcvvCpNz67NcqR9Tpt+JwtiGhSo33omRJ8L+s+2vtVM/wg6UnApJP3xIBnY0pwODx32ruto9hgPq
8YW2RWsUDt77shsC2jGIbxCpu5K2GrDPUUqWHwmWZGWdejr3mNsVd3LI0ri5LKjvfPWqXgWAAY5+
HVdQsunuVifuc+Mp9bqNCLRyQ8XkFkvD+1lsqit2fi9pXMJO1CHvc5tuS6nk5oRgnUsJmqTTmbHC
oZkdM4pxx4+24OiXvr+td+RxRzqNTCWo9BLkRNytqKQn9URJZckOTewL90FyDCeHZsWL8RwAT1OP
4JI4fMOHILk/jgdjH2k1UE3QHXBB4gIsNxzt7CSw8diBbK4uLF0oP4rjplZx93DgHOV2Lj1u/x5J
wzZJfO5nxJs0nph7H9RxrYX7m7bX0Q/zViS7zSONtEzP0650ElSdlt/V2zzbReJVUPdJ7JHO+RKL
DtEIIssikKwrwINY+5mfn5Pc6Y/NeX4sR2+UfbG8R3VJ1k6fuhRVxEdYmmRi9bwDnUXaRtEPSnuZ
oYVN383YKYlUZs2Q2PlLh2c/sZ86KswswSNEAo58v5yINrF8w/Kz2mOBMa/CHofgdtnlq5JrXjtR
aDS2PbMAeRurxM3Z1B2C/8feeSxXjiZZ+lXaZo8yaLHozYW+guSlJjcwighorfH0/SEquyszuqbK
Zj9maZFkBHkB/PiF+/Hj5+yjx1Sqn4oHIX+kqHNc24M5h9pnz0mAF5631tQPmD8HeXRIzKRgaoKu
vOrJcWkCJXosMq9iN6jtCpvDPXxBURbJ6ANt1n392UHkEYuTQbal3I0S2h0HzsehObLZzT/MHzM6
wUCynZOtnmX4rerlI5BU/ZjElLYEDyfhNrLFxlUZmluKtPHkZwZ7mz3XtKp4FbTmLkDQqI2dcteY
/kmeMLPPPoCFoJgD1Chj8aIcFCyJNcBvp4LlizRE7kWWuwrnqieSd3vDqWL/dp9+gXVbUQ2zfMox
eeloX01yj+C3EUieLh2b7Lyuhz0I4xyh48iu1ysSkkVyBo7eRb7nc55SDOnFQ7Hel3nsjCQkEDsQ
9bOJEfkvK64DxcwnXsD2STSYHgT9mOecy22OOohPD1WB9rdAuQTOIyoDH6Zx14leKx45siUZeuTn
/E7XqvXZCPRtku9wKsma/UOOAqV21zEQ7zRXp/h1VmPOcoLYpTmCfK8/2GzEEbEUb1Y8jmlKx2Lh
q2mwEi8LT5qHhm5iBTp845dOcsvkOxIOxO52uaDdGqbLIzfNnlMgKNocY7AQjiICJva6rbgueEI/
cjxwPh2GW9aNeVQoYXu3kE6IX2kmotIM8/mhDMCv7PbQ3sQf+cdwfm/C+vDefNP++fKFhbH+Zgn2
8N2o7OAH+LTk+ykb03rhJbwYxDRM0WdgAawI78hlAzolrnBkBDB2kFnSuw+6EWJnedAZpA/FmW4X
3c2+CLsMW+EYM86PjdcITpGzoZph9zm9sJdWTntNmXs48mKmhdM1qRHVJKrIRKn8iV7OJT/yQIfh
QQt28MBHDmI/eEHdPzPBY7sh08uP1W3VBPP98j12NiENisl05AV4diOSQ1CUtG7Zvy/MysaNas+S
wT1Md9koLzjsrgwoqATfYXeihql5zqnn3iXwwy/7QbILRR+4Epm73z6xjdXX0WfBQam5bXHJZs86
I3aDHeMePlErBy9gT1/Ygw4y4dMc0DFJETyUzjSKMMvWH6nbfO98MYfow4ic8ogGCYms3f4Un6Qr
y52rlCQNdzgR5t95fSh/pNfyapxq33AJ7/TLr/uJp9vsS3S3s+Vx7NUXgvymCYrbaLytkHc0jr3s
8VDxgR6xsnTM7KYGQiAs3gum45NCQGW9ZK/k5LTG0AQayD8AmIRPhKrKL6NxxqvsEumwQVaeyZ4J
rLrcMbWGWzJV6YXwUreHN0V0VOAC71YMeeOG392CleQHmjO21KNXDqLXyuDQ6pra0hfAUdpjJeAC
VlPRLyISF9pWEFhXqQgf0nf9rW88Vk3M/icc8gtBk2Y9/jAmL3aRGpshzNp0VtWVY77VvuSYyD+H
pBkiGrr5LRZQaflTOlgvXHyYPYsZzXG8C4GfssEVJyeJXfFR8GoRUzWYhefhLjYO4/0MJdCTw6hL
DkSzKpLuUSC+6WAfOm4l5KNMoDDyeQbZ7mE707FF43Y4OflHh7LtgZ65xBe+ogamhl1CXJjc2LPu
Joo42GyBvLROfNYr76X90vz5PD8mp+ile5o5MEk68RDBZ9E8JFcbdv9DZ7zUoiPV9sdyzLoDcOKh
9ByUuiZCCKeyi9zhsG+7Q/4R/ZweautcM72aAJgrTx9gEbc6vWIIQD6mloMeXY0M5/Q6f3CecZn3
0teIhYa3l+Yntj26Bt5EzqYKP5ueoqqdvxcPj5A/43N/JRoZ33WOa/TCZBybHH6zqgMYF8CMA3Es
6ADWRFho2KzZWXOQTBd/KCffuic2P8FMJb8caP4Gw5Tf5LfM40WK+U18s84hhNxVPuVUdLczVBHZ
I5ngeK4eiAXKd3n1Hw2qYcxUZGL3hI4gbN+n8e8GB9nBjh9Z5xde4fSXNff5W1GmzfSQ0mFLQaO/
iBtYs5ud+7xncpfGE0J0s3pXg9W8gPniaU+ssBCHmv2pfDaH26W7561fRArA4ymfeNRbqyMSKD5r
DoIWDA4v20PDTxtncX0FoauwhTEQ5fe07ZP/QGSwPz7s/7tRolOp4GWE+rpxXfqTvsehOk3nByVo
6uAxh3uYfBelMwknrjGC+PvRz+qWWf8FNmKp/hL09AMabhc5bGhncvwdH6FNIoi8VGdjjWgKDvp7
Izqhj6iQXSmH6A2cjhC+AvMg4iVbArBsjkJkhww0wsItosDA5/bwMrzwvx1xC7QX676t7msQ50iz
9bdRCEi8bpj3A8GKP0k22dsLlnv+1riEYewat2QaKFGJM7p7i21WPICzFBd2VC4DfE3WxmJO2NUJ
f1OvCzKPfnB0Qa35mQ/7JLnMbSZGP97G5OsAujLuUnZJtnlYXoQbjqHaYVPVYZxQ+CGIQgUlDkpQ
G1/Ob2BQI8KyBPuAvHNHqAIYEYWwA2clWTQnIuywFAzDdH/tgOWF7faBXB1DLbIaPbtZMCk5IJSP
Btke7rNdJfvsY9MjLo3exqfki9SFuBgslw0SPYPGMwI5O5FYnH4UjRO9peoDIWYG6EdNqKf++Mnu
tryWkk/P7UkfwVFmik6XZiVRBtRgad0QtRdhH1/WFTQGtcIweZHiw/KJbIRgKw3QTCR5uR+S2h+W
FK6IL6rOhCwpK+0KpcKwDtmjSJkydwX01kxXuGGQ09bOwArRWqWGc5mfVHc9tu2BuNpjkSmfwwNc
sjOARwtaQwBqvhHdF+DCkg36TypESCGBWREjYH+dP8fkirA6XIIRSQmk7HaENXUoD/3PwvKIqHLd
BnJXj/PsahEYDGEJzIhsOkygSj9m7QWlGZhW8TELX4UHMFG2DD9PjkBK3BYvSPWn+UcMnPNT5VBs
Vzw/PKS5CKvmzGdEIabkpEj5kSQpQpnqorxUt7nL2fbGsInZS0ScRf5tgtDkDnCXIH4uB/Mtfc/j
kK2Buymflk8+iW1FI2EX8YokTL0tYE896iS1tll7Zn1WPlX5JLPBvScP800KIxvE8RlVzV2u8ZLl
twac3woO1gO7lszIkFs8KMH0UD5TSabjt7XnZ+T03vn5BlY2k/ozj23rYTmxkAGrYYLdmBcmOEiT
yeFTNyCKLgPC3lUSYuUuifqejsDdmF3LPGQWJSVfzJ+17qVcfUptFEPJX/NHfhZgpyW4yF3Ywbx3
3sakUVxyFyAh0mrkmIy7hIivdfm9eXQI0IOanx7R+Xb4BT7KoqMOcFR7oTpjonfyVgs/B9gxNFaD
MKVHsPZFf68sT4+DRg2JnHvlVGovAls/9yxETtUh8xMUnb+I6z550j3zYMsmtYb8svtFuUJF7dfl
Pai2ONxuE2mbmwh0Jjgc7cUDgYka22gMQTLk7rlXPpkvFIn5DJ7O220BSNt9bHjeQXniguxkjEfD
lrI88q+7rJfmVLILmsjXpFz1k7jYqoTlc2FDNKewXrO8k+9m+WZQMazj17nOnq5g2XwYSM9Rpjox
rDwRz9UQ7ky8EUdQAm6Jho0DJTD+eYNes9dzjOmOs5ARZ7xUIWCMMhFF1j0MamjTcAwTSgNgD3lx
w1sEonxndvKZ+nLl3IsEWmtfeeoCsLHNn4H9d5klmGHk8Xs4sjdhyeDW7JScfKTUEpakVDM1eptA
NZklvDOelWwwyvfIkZfKOc+oytw0gIZ04AMZPz6FB+CtD5PNUzG3OkLmyOHuuUdeEbsCUynS2OGu
Qv9QOJQo3y2a+LzsK/HgJ0x1IAo/VWD7ixkHEhjahAGDD1Q5mu4+aU0sUF6ZK3wL5IqO3R4l/Loy
V7CGkFtQSathuuEuS33cIT1plEPHRJ1dbpRnXWEEDSTD/tKEDD+X5+CvHtaNgvX+CFTG9xca4+bo
8uxZitiux+Mw6RVk/gMWEf/Cj/A6ZqTbKQ3vj83TyovNrRX0+Wv7EHCPqXbg+bfG4eN4cn6J+2US
7C+pgbbpVDDbDvsLJAdFUGgv34hrf46wKqR+x9lDlATQgvuXs17mdy48PVAlEMiYPK7L4/Df1j/w
gTowj3bD6wEXzsmaVfWBZm9WhaaGLPlSOQ1aOFIV0LDupAgsOvDfeIl82L4wUpuF2mq0jlOsezRO
KvmP6fFiWSBcgx/ktfOEPKaKBrcz6X57jeVAYG/Y3K2kwy/gh+hDqWSiX2fal7ItWUHZ2FvkLVR1
LUd61IsT4ImA4erwwJzn4hGsZwEqp7sad9lgF6JTG3c8z8xUIh4MjO3Ma+BnrW0HUCKIKcDP8j6l
duoriDvhDnMVWufTTAeoD2+UUeYu+Dleg2RifXvYgBSMQ2dcsPGxlCd+IRHPs4U+hMP84FUukx2V
fiv5XImaO/IgfXrMBJY6RUDrNO+rzyDt46647e1MYYNlkTf2MJ6YZMPdeE+BNO7sfS1m9vBYQPFE
UXNwk5awBZaOT4nNBMz24srB/FKsEMxG5YkeDpfIcRm9nsYIy25KrAyq8H6zHLYTa8Rh+y2DJobK
RF2EpXqB0ibKnqkf+l31w002b638WgwpjVuKC2Msl1yE/kTthXfMbU7RI2vPQEFQZL+H9xqmjQ2H
g7g8Qt0QBSzBkSbmLWWufWDjkwVFR0YwAko4kzf8NfyH0gXBqRT88GyzfVKX8O8jzF6KPCecSsYn
rxxy4byzZ+Ran9E2ZiaU9iq4vBLWIuOj9T4LDmUKlmB3pz6D4TEa/YY3SiDJDrMQToEhO7KAfIFf
9QEOqrw6BoqqtZK4cHUKCJ8MLDsQ33eauydSldtw3xk0cXRAj7tgO4rH8j45WJD9oWkOHpjcN8/H
e2VaRtTtsKkhASpO1md7jXgmEicmY3pkYEnzuCWefycEGZCL7ER3I8D8Q1zvuSn8yFQ9duXTtp24
/D4JJqBMe+J9LjbouRb5KignWdmByoVcuYvlGx2Q2mGc1sNstbbP7mm3PXg/XKD7VH9lMVqn5AuW
anm/z1fB5pMnmrF0L6veyR6YZCS45MAqWVs9P+aWrS5ncYncVnih+403x7IzVU+f9pFWGAFEVjgg
r5yZhBZKDxXOafbmGzQp/b6FUeHuA647KhUpeomeE3IH9nLoXVQYYU85K4tiPU3KFUp/+wjOBpPD
Mk+SUEGNAiG6GkWEmfW+FfL4LU2AstNAv7vrxmM9nvkLXjU9bF1LUkEPPORje76JnhlRUb7A7MpA
7mVUUtyaPQT9qD7QNfofgs783Oe1cuVdArSKFEQpe7apPQDUQ3oRCo+Vhcc1hEuQXHagCpgUOldp
7eO2ruaRfRiZBXZ/Uvz2xoDfLzuWZUfUyPGnUv0SwZPYZXuu1SPTkKeYYp8EWiBQZ4F2bkZS8k66
22ahldwMMQRwhKJZPO6Q+bRSsNJgZJpZWM8fwheMFbYx9Ud7FKxgMe/L2u0ZU8Ib69Xork3vwEHc
Z9IYwizHfkgjSMFb3ukZnu2kxDdU9uL2NCWntXK06XUaHveqF1BC4iYpMQJCS0f2KhnIadjnNWsx
F231AxjBokzjNy2CvfurYMrC+AeSqlIfN21Y+2B9BFnGgSVSxU8cRmaNA/1exJvNE//E1r7HHEjm
XoVPvjeTkI+Kk0edR2hC3honOfoMgnkUctry7N0ES9xXUt3Y+7e609BRCTEyOSWQrTFksoI9kmbd
C3A/30BEuLzRO6w8PpmKE+d2wXFq1zKzkaL/um8g+5mN3JSMwiHtA86WosnrMW1G7cqyhJwe9c8t
Gz1+VdNR5qM2d0jdfvhiwlMDiZQrS5embC7EhEqy+4UHguzAqhB6Z0NWRPSl4UhvyWGbeGFwYDDS
1gK0DoTVE4HOYyRWrrwdPL+b6aRuAUAOwy1U14iIi43l12bEYm3uijfmDEuKO2Mn2qb9ZfNDTGY2
I3YOXlEs+mIR8tLYeUpIK7rN+ciPsV32HxBC2KA47wQt5MdHfyZvJl5GjRDOWolY3C3b2JheOhOe
MbG5E4soaDN39tiHsw+wjG8ZQ4IzVou4kKPeUcHRLGD7vcjAa+W3ypjGHDjjF0visKMlJ1tmVIif
Bbhk2uce7/FRhCC5zxZSbD39HRCEMxT5KtpHIdvb4hiyZsDTCuXjHk4AJRkiMZ7e+GKTvwMbJVkn
X92Pb5gnwJ8wiwpb22kGux2zHMK0AEzmcO5AmCIi8s4eBMn0zMUqoZOq6GJigMdOYKWgQq1eHxW8
mBjM/Xuhq6gWTRrCs0XFBtu2W38cu1aGJUwb/qLPN5uJ5Iy5C1FqKmCTkk1OmcPkXGcx9RtdvabN
gqLZWCtHq5WgkWWQqPD+CGlYe88G2ijKYZWPOSY5kdjmoTgnFLoFmlpS/E1cocvnI2LZiCWOUVwe
ZllmJaG9aU8im/hiAZx1ujQf1y6/bVJd8KSNN9LP6tOsz4UdR71BY8XCzjWoijsljy3SPUgsyTWn
VVQfjU377sr4Y444ZBqF0znZSn803Iy4Jo7RI0FAAwXhwSrc3JAeFlOpPX3/zV+/HiG46EW5iUYn
f9XlSkmQIz78+reyzNdgAbmp9rYghKqGY4lc+BG1RIZsnM6pDFkz/58/ZLRJIHDt3w/IpB5HuTFt
qWXhdmqDgVWe/PcfSu9rWs1RMtMUjGzd/T9+AHeYL3OloVupKopA+x/dtBbF4R/f//pq6pl+ZVWG
aw+LMjU0WIy/vizEmi+FukEIutpOQguzU8i71VnUhVZmw2CNpPD9kW1V/7hbU4AR2rX5UECz48tf
j/D3X9x/G2Yn//KPv2zyKJywQvKHHqynM2BC/rryrz+y/c3kv27n15e//lJr2hdLpJKI7iIkH4TR
yCs56Zp9YH/9Me/f/vZ3v/7h19/JYxIomZ76ijGfS2SRPeRxWqgubePOGYlcEqN0lbfPnSjT7tsm
hjNQ35BpR3fECaVyWYdlbp3HzNRdrTBqvxeapxlkZoMsppk7vJ2BDFTLz77AoTUSos9YywsiApTa
UKtw51ajMLLBacuA0DJjgkAwoVVeCRBlcAQl9dsb6RDrcYoGnaHV6OlsMuDxtyJjt44mri7zXTNw
IE+iZo8VDgSKvpISFTfdsncTmmru9JO5BdZifpb9A75l2HR0UvUoUgpJSdfFtJy92GzRiKLp+UAJ
bVE7/brKCKeIa+0rKsTXdo4OmLERgsI59LVOrw8WDVqkBOBz9eopSZG5qcqRVk/jfQ+vsgG1MvMi
ujTlGGpTKKaSQhGua51oGakamuRaljYFfTGDQzVIrdLc55YLIx2vXl8Ng9ONyLp0xjlHK4uMvP1e
RhSTe+w5bR20DQUu6mNCTrWeQ4jeQ8OmqpA4UkZWKFCV2VDK9FqzZFAn05kn8FGckL1mhhFSSmQY
ZZ0+1+IQwqdPdTTZ64z8GX2fNJQ2OEg1KLMJQKjPeUSZaHyfagata2cV5PVZscgdKpRSbdHSiaQW
ZyrpaFve6Q8coWZOMP6VQ6Ikr+0aCSSW6O8ZY636RZ19WiBAmpRru/kwh1dB8JhUFGBGwCo9oh61
ge2gVjjDaUMudKvH6oL/5IO8Z127h6sJhAjViw5aA+aRdbtYM6tmEgxfTOa3euSOBSGHFCig+zks
2o3I2WWMybFC7IjAHrJnk+RvxkA0Kmqf+BJp53jkgCs1Gk2bNH6RdDJDeMxjKMjraUymxWnFqsJV
eKJRQkTJwNBqp5D28F6qIxeDw+JCO9hcz9O5R/juUsnNdUNVPkwp9NKCsp0kA51kWSEsngS/GdOa
BWQ6CFQUchxf0X3o0VB5wdVq2jTXmhUT/Y8qzFL8pMZGO+TIa6Hc0V0MQ5uDvB3e9ViTvHlu4aqw
eO1WMK4jfgUQGxH/L2Iz3ScReU5qTKA5xnfVbPNhm+lty1T1uxUI5+JS8QadeESYqso2UwMyQ9lX
4ZiKp8SQtHCGSYujXwlTCRc6KRvf8hR/pnIbci+TOH9X9duIjTmYOxr7aPu4UaZcPir5dozrguh/
jT40RaedI58v/RTHPko/reFNqmSdu6Y9008znOhbOSH58BNhQhpoGoAztnxqDRCSBu2kaRJy+9kk
s1zdoZTao7jdDzrNs33fyYjv3KGuoYfmZOy6WCtJUoO3TVfo/ZEOqdHGyfRbRGbWL2vc0CTsZZSu
f5q76n3WC1raRgkLYaz2mOl06lqiiyW6fDaS9dPMm9SR0wSDCVreZlpUWqn3F+Jv1QoE9PjnFJUg
UafVprLgenTbnJ4yzhFrmFJni2j2nsmKd9IiNBCjpQO21YxQGIm3NLkWPRkv2rKZOFh2I698THYX
3j6URGELZwW/XTVJApweTkyR8rOI5ItZQV4f6uVJKsnjRtrc9JnK2twDGybdm9ovgWoOwmlDoA0/
WFY7SmIxNjL9E/ZwS6iIyrnl1QA5wv5Gw9deR+WHhqX1lY6rGUyAqEjCSHihvosNE4lQqm23GiYk
nSX1IB9bGnapQkxYA0R16DxlFU1YepPDN+smRMokZB5qvHBzwaMRVnFqhTYdsdUfMAWmWz1WZz+N
rMReMeA5bgQyyPWdx7RRrmObPUaS1e4KFHkoowMa1+LNEDVnK96UE56brp6n8uOwThR1oGL1nbDr
s7wvq/W9rGMalHP6c01wr5OV5An7AFpOsV5+F9JtOltNfYnatfAzmo7pHhA/ip0iIUbUs8ymO4tN
k55zKXmu9Ik8j0rGWkgXSdjYNs1p9oTcSFypbJ6ZpXbTCs1FLwfS82kmbrY03BJ6gSpgrD2oQucW
m6a7tJT+yJbonPWyAp22LGw0JECV5nQ4F2S7RU7ZpVUpA5m5pJ/GaHocMrkPYzp0KDzsEAm9wzEq
8Jc0bz3VKH/2hkR/gPQV0aROE+g8h72S5q6myy9DGc9uomqLP0+N7uGDFrbaylGrojqszaRHRqd6
pVg8S5MCR6Nfr4IRUxRTps0tzdKx6rqi8dEazvKiENuytYwYjHmzKI9nuSnv5nl7W+rhFitJMIIc
8ZsNS1esDWIfpcYJDHp+UEENbzPDZvBqX5DL9FAOseEYqKMBda5QXASFzmg5CuUFMZtawo1zQJLo
0OuACu0gF4+0/9wiD3rGiuNGwOzTNbaSLggC+rZpW05UuPNSBoKClu13ldVukWku8bv6gac3QJ3Z
31eqBFRumGFKhB6UMbQOPRnPwooxA23IcdVZlEzMCgK3gxlKFjRT/2TpElu7AKoo6SRbW2zizEC0
WZsjVBkdnKqT41AXgTRz/BvCYXZRsMsXkkNpgmoyJDBN6wFszmxZM6I0+qpRwzLPpgtdj0te/aRx
/zAyFh/N9tp2k2nHKUq61cTz63S8bJuFYnJya6KGDnPpbVUXyKwr2YB8WrcMVcpuOXfCIsIb/o41
ncA87obnRLhHqAYUwepbL8KSMV3V6MGisiQib4icgGle4nj6insj8oVQ0ZoAYTidRsAFGGCrw7Yk
pN8l5ZKuVK9a3n9Jw+R3MuFGawKCd+b2mkYQMdAPjZt1ZRm/G33vqvE2uJo0UW6WIo6gLb+Rlsuq
pAmGq5RQzUzxZsmiQGiQ5JCGD7VGwpsnir1gOkSrpPHWpSjzyeMbB849ko/4Nu6KEo0/s07RdYk0
pH7QaZK2gW7zHWMS64fFSuswgwe3FgsPKdPgqwHQI6ZKebBX6H/WW7drz1oqb7cGwqUXhAmA9VcC
FhACM5l6V1qaW0Ua9HNuUXpdaMTJE5Se5myL2JvyT7NG+6+LRthBWe6jYQfkumgoPCAiF8yGk8jo
N9faSVqE3jNW6UVBdGkbZ/0iFd0zbeuckybszYyGdFlmy1lWwL21su5ynVeJUASsJhnVqTWhzinO
qIVLVxCzoSh7Egq0lTexulRqn4GA48g0643mFnF/zKapfe6hLeJCou3qDve63gFfqHhJdQUB3SRS
pW+lCmi4Uyua9+oHzChIhzUa7ujoCtF3kkPVsu7QA06DMev3OBFL88Xop0dS08bvacOGDsy3pYn1
eJFr76sF3S3ZfWtpMga0lN47tb0ta8WCAbUN9r54dHy6SR4ZXMy3d04uIalQepW+rJ46dBr92IQR
AjtTMXZYZIKDRJn6XhP7ukop/ig7xFwXcS6hhHTJKW0Dw2KRNnLMNrbrAkeUa4t5lMJoKk1bqUv6
3dgmq5lOCwWFQjfqHxW04i84NTpVLddBne5tCBA+K0mTTvhA3IjiJAUy4hAB+bQy46UYSVDX81hE
knCDzgghjIT6iAJ8fh1TK0PVlOJ6vrdF1rWBIYe+Kmcxyn2pnHRQszSyLW0J9Zn2I9MYSfpQQzgW
xZRwXuVgUpiRqtKmEJ74plKstH6v8bOpTfBN84resVp6jV9xM0OwjqDe0Y0tP/cWcEo7V5x5shjd
rEa+9wtQPom04kkUwUV0VZLuGnxFQarB/FR8ctylN+mUV9CCUI3YgwaY+UgjYTQ71Cf6GH+0q5Ee
ra1OQU7691Fvwk3AkQrPsdnbagS/OpjbFoYhGHah4BvzsKIZ3w7Yih/6jf0ZlwxoiCJ4tSlCI1vh
ZgiZqHl11b8KAh4TijxZxCxZF3YrdHSyCCAnVDjzYRuOG/0v+FFiqBpfTDG7ldVZeCTdVTg7v7YO
vxm1P016CmJjUmschfu6MsKoIlEwRqqaImY/WTFQRa+MG5Ihp8qVr12bG15zKqJCXFaUHTb4W8Pr
FC3PwA4a6ZPJLqdhc2Z0LQ0UVnOORmWmIFGEOcn90Wg69pY2OfZU+oVOjPy8xVKzKHidtDT7woaY
2zBrexYqTse1VyBOxtQMR0LnqoAZKil0n0hzGSL2ptyp8xROwCNTHKWXZBWgtmPGfMP8ZDvNlM3J
NJG90xwIt3XhW6az4GRK6euScqyKCauR2cKCJoSlfQj11Q51+B7aa4/klr3qsX5oYtXkB7q3Wpmx
QF27d3HWOoqKKUu0wcY82V6lVHxKMkqF20RZ3rTmCPo/pX5ssjcK1O17kraSqywxRUq45n0D/T9p
qX6grE7aVeY3S6o8CMY8+aKFWpeI96b5OeMAjGJ6A1UDEyWCB0SUu+SK99zztq20kFkAwGNd3lR9
/7QlVSAUcfxQaC/9NH0tmQWJNiGVbIA5HG63QWAfdlwvHvulpDsEBolUL/AVzONk5pekOyuS+N5t
SDKUinUyUBs4WJpuwr2d7nurnK65OP9QZtpITI2ukAkz2UNv5PmDlhav+vzc1LX2vakPVZpfUVRs
w7HaKANly150phKE+CgVU/WycCC5oFE/p9aagsGiloduzcRJv1k+Cko5yCKMRvRbPoSNyoKkz+60
0nsmwOFzpfyFDWvyxiyCKYmp1qmZ0q+0Lr4bI25Bddu7TorGcwWXcuJUNTbz2+pFydV3aZB02J4/
RlNabkSE+K2SQUK3ovZbJYIH4HZFKt9J3RQYeUlOMw9exQ5uj9JynqZYCeUYxUFsSLaynsASDEoX
zRYsqGvYy7rSdjAiHJHqYSnvmMvemDh3gBjr0ACIj62TzBvBlNzc0uNL6aJl7Sat+lpZ1g+lxIMu
G/vPSueNy2nU+Oum3yqFBCKdGV4vEBUZ5HaNSSuNKtANOFYtLfoQxhcVJRCLvi3eOstHTZx+MeB6
5PjjLFMis2HTKiDka3QzWc13SplyGMqfGv5NMOTpQe0gMLPTRJb4IZTQiaQYowt8t6kCU4wTVJ0q
TfeJeYHTRqa39m0ddmrN9qqSykVT8jL2/esybWhWa3dWSadxPqLWj+ZHBXcRUSUBTVLe+WZbfIZQ
9Nch7xIvmfvx77KYf0ip/UUi7H9E3P6/0BtCb5KooHb6fxd6o0bapd8ff9F5+/vv/LfOm/g3Eath
XVQ0YoY/Cb0hAKcrsr6L5MsSWlkGGnB/CL0p0t9EEbVZGmBEXdRUHU3aP4TeZPVvmgyQYv5S3pZ1
S/t/EXr7JXD8D3t5bVegI/VVJQ1BMkwHpd+UXXcL4M1s6jEA2xyctuxSuj9Qmumb9nZYJsnRiyTx
01LIz2kk0i8r4zBdw7LLmju12ZKTPI43wgA/kwwUKUOtq84ateq2gKiMi2wfDtJ0IW4zAyxlWh+f
MPPvGoR/kSD8j2os7+q0Gvr//D9/1edFg1VGwRkBO1ncvdURiPmrUl3bxps1bctAeaiGUTTiJCLQ
+iVExDGVLE/0ecqIlhjfBmL6/+ba0l9FKf+4uGWik4fYKq/kt4t3VEckrMYw5mgTz5zY8QoFM9EV
rQVZgkcaxbeN3kCDxsAyUkhl/jTX/liVf372f3p9XpsFBMUcU5XftNg3CQxzVdWBSL2/U1SqVNIs
wejFL700YsHu8nCPWMGJkTzSIPX9m+urDO6f5s+vwUeTU1SZ3vhjmL89P2qTY15oDD6GI2jcddN9
jCoULgaadBBVWk0VZa/2mghETibuwuuqHrDJA1+vSgW16oYO1399S//8jhTV2BeXxEn61+kwLFiJ
Kc2AZw5a4mTZGPtVktqe//VVJBbnbw+uySwXEk8VBS/T+O0yfWwq/dRGIx3A8FxXrErdbtGz54bm
kVwfYuQvquhm40A3ZaL1cRbmOwN1LDCMVj43ikqT+aLr9Pup5r8R2t7H/K/vRJMl9gdZkWSmpLqP
0J+kG7V2AjyShhFewrcRxWDgQvKlkuWgPPyYqiLF5ojej389IP972DUZDoCsoRypSuxaf71olOSg
wUo9+sTStKtHVmE3Iv1p//oq/2zUZVW20GpHmBI12L9eRTR7pIjynEeLF9PBP6JBbJUgs1Ck9t/M
o382in++1G8vGM/7uI21YvTNNSVBBAuOx+y72Wu5iqH2h1VBJQPR23/9gMquq/n7yzMNU8faTMcH
9vcNeU1y3ZxnFrRsiCMV/6EKrFI8YX4Ce6cB2ZlwBc3W8dI08+NgqIT07RSwNUDPEIzcmQpNoQJG
u+Wsy0FOTsZ9y96ks+9SoZwP65KfW41emmm0JvjB6c8uVhBcA5uNVuoqqHD97PGrCujG7kzAnzjX
UPZa5fQM4yoertIovKutlgb/5sn3Af3tyRUkTUVJx5Ze/l/T1uxj/b8oO7PltpFt234RItAlmlex
F0n1nf2CkGULfY9MJPD1Z4COuLXtcrjiPmxuknKJFAkkVq4155h2PXDiFjbNeUun986ALiOJ+auM
RN0P1GTtqIyNr8InSM7M1d3pbqwIGNBaqI1XPRb90F6ZIFZpUSGIDepx7UzoYuIUhoHiYLGVggzS
zdhJRH0T+PO+QXXYtvSMZ9s5CdvNzrr/SMsKzVAwmvvobfKgndkZrTc7e/37n2xZ/752CTYClrMs
VoL//XaqZmHh5bMohl3d+uVGMmUZW3D/xJUgiH+esxrhsAzwtQmh99XEx2GIzynsb8wByNWcGae4
/l7l/L9pfrFTr153jfUliWZrkzrskUMmLB6g+ZUzeFtyAPynUGK3NfFeBclzqZH8jMt+32gpx21W
s0GBgnEj9jfmUB7LsKeDavAzF8OtVsE9s6/nQZJLx5awWnyPjn+2B0A/cGRcfczmGDpY4tvkWbbX
o1T3DPqeA4VHJEThW8oUidCjaYrnQBSPXSbEPvSMZuVVcjOoIFrV1XWRV/itXMPfzn5D991GdCJd
CBYrIkGaq2DQ2zmIn50svZO+wjDUXBUpyVTBNH5MDRowo6kmJG8tPT1JxHp+bQd3PglRpYFqTD65
phhWozHcxgw78p4kWd08g9ljU+gi86pVce2adI4zZkRXk8AaVCjjwaoR7tfhR9KJD7bhd8J98uoe
KnkrvtqW9+TO7ptfJoRLhvpQktp4FfmOh+6TX9IpySSA5JJMdCkRHYhYWK8Q2HeQwpPpP46qfy9c
AXUJuTfCpbzz/d9KOs0QS4qR80i6xPyWTHJVTqgKTkTofPBqIFNFBQr+vx/Lf3xVwVVXmMJfLgS/
rsxhx9ERzjmXXfOld8Z7WRefknRkPRvPnZu/5qH39vdX/EPtEwi6Zz4w8DD0XPu3S04fh6oyCknt
5Sr2rKh+J509dsbQb7p3uqmYh8yjORgYhcR89/cX//eJG4jAXsrzkLGz4/124saS3heZCPy5fv3W
dPY2m2zj4MK2RUxnX5vD3je+GyPz+r+/rvUbl5mCixd2aSOTzbVEbP/2OROEYpTDyOcMeu8m5Ayj
7ViiZ4snjdIrfS89GiRCYZ4pyDyG+JijEynePfWSCWn917v591WfdxNYVmAL3/Jt8du7YZY6W14T
MlPUVEHmsmzETb4J456pSTBxZo69ddPTdLqK3fo2jyIgvYghymR8qsmW3Ak0W3//hOw/fTXUw+SW
WcKx/hUz0ra1O6f0EHa2YwcAxIwNoiVrq1L10sTTp+pH5L7QYGmA2NCdCQgqnfqBeDTzBCz6S66x
8+x7d7hOAoCCOXP1K99roAYM6NXM+MnK0Aqnpn9DKaJ26L+iISLidU4+EzfSkI741X//ky5lza+X
RvJLfX/ZETohe7XfapHYJac9StAI+bR3d8jyYtLx/KjcVAoZSWHltI0yLETKcReztM73c4/ovBDL
iV+yW+tN792eKV1I6AFo0KMIb/BlhX2I3Bx371gUW1OgSszjyDlIMrVNu/Y3sZfMqIQmlrDwFGqM
iKLmD47dA7Iw4n+LYh/zGdV0M/6j+nJ/TeFYNlb8yaFlAUh3XJaz5ef/U8RGVheWUzD2kO/7Ffkb
+wTOiJ8Y035uLWAaLVp10ouS0SiQzlR4JZPPLF1SAin4lcTcQXk+sQvUMC9bRo18NtBk1AQ4N6vf
St1KXMhsZofE2w7FNyMYn7ukQOtaWT3OrqX+8dC3Nh0yUaEInLEbZ+WpHAog7Z0mukjzpve5L2Er
k72HE7Z31rbZP4619/3vB8Cl6vvXAfA/n8Zv59lId9tFqtNDKLByJpMTPJ+ZjjbZHOO6oT28YV1Y
cg+J1bPoyod2j2bfB7WZDbd/fy/iTys9BTgXaVYhy/996QuIeiKGWi7qc1/tRhLMjq6dv0rgAF5r
TadUKB8RioxgN8YsCIV1W+oaH1bYHEKyfWbe+IkoaD7SJhzYqk40RRFLdzPkOZLGURrRgNPAhoXN
L0nb+n2wpDqEMayqqKVzyofxxK996gLyx2Y/ggMNfPnKCvKKMXD6ibhmggtj3w6FiAj28N7Kht5y
EDKEcma0TfkijXPMQ2KzRAUOk2NhBgBwQ2ZlqfnquNG75dfPnsy4tjeMb4f2VZI+5UDdPKUtTOou
/h5YWXH9H5/tv0pg+kREq8H3F55JS+PXg17YgZ9HGcspyq/3OCIPzZjNhOQravq/v9IfFkmCfOj/
sFHmt/4eptEXRFp0NWKQJq4+s6ZdlT4j1bbGKo36IEHJWpUufOPKffr7C/+h5OVvJKLADl2XUO7f
N85tFMvGjzAvkCy8kQqiDEBf95AP/Yft+KCrgggdu1xEQTn+/xjNTEkODVpSIwSlA0jdD767QqZY
WTX6naTLNjXzRw9f+9/f6h8OdM9EWuA7DsUFG9tfv40hTls7ysweJXYcgjcBKJm9K7O404ZAgpwi
Zaj/q5l1KVp+O9Pp+Nkh+Qu05kgF+vVFEdL1Ok05uywlb8zFmo9sDlXbegH0xgETNmbFzdYInT1d
hgc7Cg52X6n1GNIydmr3TjvdsE4Ssg+6iEJzTqenFL7/YPxXCfTv/RpfJFNQrvtseM3fy69UDkok
ijVpDOphbTY+InAUJleMM3FTJdnn37+NPx6xbJGC0KLdRqfv1w/GC7M8LqUGRlmdSV44u8Rjre3K
I8YgB2fH8bsKZw2G8r8O2H/vyAPPokvK4coX4gbury+c9VZcW27TL6Kx13Fy7y2f3WGUoORPdHfL
dmVlxew/c40B2IuHiHSZntAZFJEjAmcyYnqs3iau+SCH8Oc1/3Gp/EMrijfos3k0OZlJf/rtkBkn
KYCx5pxRhvvOqoKNwx2yLQKpM/vGH2TsoTV0g63H6Cbwp8fGJX3dxY7tdzYy1axAt8ZH+Pevy/3T
90WFzDfF7jYg3/LXj22IVWQ7lYnTVMbZ1ixxRBjwLQoSRNZInfybfsBCkqUMrWPm/WsKx0Nj00RE
klveTRBTbZE+Olr/kFkyPkorvk+ivr+JUTEaDoC7ILmZWWlObdhKAFui2iFVNG8qrgthZp2HALp/
GibheW64TFSKEi41AU8nXqhe+/ZcNewQUk2H59APw3uhxdssi/pgOJn/Yrfx97mFNajIRBpJjDoX
Fpc1p5ubU90wMqcG+PsH9ofPKwg9z2Mx9qmlL1GF/1PwJEaQTqLyYJHFoABmOGTSndVmrGSyIivu
KU3kvWd0n9n4n03sP9RaIVcdPzR9YpWC35vYaWbR7u/8dufpwodHLN09IsloZ0cOY9fasw5j110r
VY7XRUR/03FacZ1Mzv//noq9lCDxZplG/OvK0KDvHJrAbXf5Qmh0S1I9ctPcpONCy06sdx1U1s1U
VyeS2fv/OFz/tJnkxenmsonx6eX/dpbbMyloteTFB38SACCTHcDxb1kTx6TBMsJMjbBaxfN8yFS8
bRICxf/+9f9hlbkE/rgkzlmuCH9b3qiUqiFMRLsr5LxYyA5OhH60hwualfb6omL/+wuyFfrDXpKa
0gxDP/QDh3X811M0yJFXxjPEV8ILwm+17SP3bAbvTtO02aZD91hURFRZug2fFkk8h2H03SHX+ejr
CGwjqeZ3mfFeZWaykeWE8z9Nk1U+gimX9nDqLaBhcS3hEpHhvS58x3gOon5FzJS4ok7OT0au/Zee
FlOPhvHRTorXflLTyu+77H3Q4RY5bXHfFyWsb6fGPukRL4aCKn0m6H3cpOTk7kuEfq+5635TXiI2
o60rznSJWMxafpFrRe+5D1R5SZM0zQe6OQbWO8pIfxQvaZhnB9pfEOjSArJ77Rp35Dl39zPRDVdy
xKqnh/Z5+CQ5BQaXVt5r4LzImZAURV+/G4ELyvTJZwdxX4/COI8dHOGmrNhzB0kUPmR+OF3F8XRM
ZAqDfbJe+spiQD054RsZChXmBWQvg+26t1VYvFDJyEOXxTPaVVLgGgmleQi/sgnKz42lsxNeInIg
7aB60RNOhS6W63JE7xNaw/QFdSbV86Df3Ropp6QkXw8zqsHcLJBcTLJ+zFL/w06a+cPMLeh5xZeh
TJG42i6KPR9vlNQApCZgt4kcC5QSZU3KTkOsa+wy2U4RshRXQzF36xTzyFVmldrbpABt/MLpr+ca
BSojt9fByOTOWh5dnvJJTsa07JYoIvz0hit7ejPU9XA90Sa5PGUFjbgeAhtKQzqesuWmNl31897l
uQh9fq+6aJfqYJvlDrimCXDf5d4/N2MJwK8Z6ckFoim3U4oDX9l1eo7GKT3HLlIIpB9ANpABkpZn
gpgOjUVV5HdftVeze5kjMHzxKK8v9+ayLDZFAQstV/F8a9TdfHsBa0ft7eUZJn/TbVpk7j6Y833d
eaehgjv1z027wGapVW78EmuD6HO9q2i/7/up0tS4jfuscyeBpVjuxgEI1zBG+EJztlTXIQq5iW9g
m/h+vCEYOHp04V1YZBq+GkldL3GDeLYpk82mMR6GxjIedN3eq8IfzsQsG3dWR+84TIddpLFhilhE
T3GSg7fvUf9eHuIVcs/TjAyo1wfsByU8Xz8f7ygTiHciS2nIUnkHBtE3s6PdJxG+9EWbYugCGj+M
OQtzGQAFL7snEjm7p8Gk0Aim+OAnj/a7h//SMVOQNHODi5uQsZdiyopdUzf+Zqjs6MXLegPr2IC0
ndjq3tPzy+Sijc1iNZ8rI5pfbAQjBlr7+9Lsupfya7E86fZJcdCy4mRoAOCxfXmOo3B69MBYdL7V
PrcTVpU+jyt65E4GslEyomNLfOv1qXN7uUfpipkgABjQA7EYB2qkbHK6k9/O/tZv869OEYhrPwAo
XiaFx/ENI2uI6hulISwxXut2ZAiCBGz856VHCU4s8K8SESv05I71aJZEXRvqDi0iiakzf3aoovBZ
JZWHbTzwd07OC6tU4mS3xuZsTDZULzwvvX20uhFDOZ36+0Ep+TXW7puS49Gaq+rWG23npu45Tmri
J9dGVw7nfkEUeE3yPfGAjtluLOhBmC28WVFuVI8cK4Ni/wh8/34KtPelzJAk9qoBs4T0803oF4Gz
6MVJ3Y3TGDSOq0ztIhKpvuA5ae3J+8r8V291Nw/73ojzN+ExaF+e9xyqXMJ/5pXSLKtOUPfPnmvA
qEZ6u5d4F5tuzl6qKf3KQlJ8rZyIf54/ZjY5P+Q5eS8wBJw4LV+0HCWwqkVu9tK4rfUUdGF9G5T6
OZZd9CxSlLnZYHxcHhVump6rfmHERIhtx8rg26D3es9FBoq4h3R4uZkGFzFuMrvHghEofm272zuV
HNYzzaV9Y1vTcxh57hoRl8O8rZ6eC1fAqPFB0YwIi9s66x+lTqxz6KYPXa/6x2G5sZaAAF0H+OTj
fFjVStB2rsLxeqxsZlTLw0wO2SPxH7CPTLAcndq1gfb3hGS9aacCtjxiTru2gZkaLoi+OE+/9eB0
4GeipCbDZQzgtns++3EB9rwXN4zloFnpPNgF7cCYYoRfwYLnnYQRNBuBen2t03i6xQw2wbXknkoo
ZGpCssRsLJhOh3me7jGblE1y6xUvYRvH21KJkNZYbB9N5VhHdKqLz8PHqGR49rVnce0N2xAH2lT6
R4f+Wt4kNz6xOcfYypuj25QmLpYs3I1LHEsu4Mz1dn9vp2haHe36x9YOmmPpuRyl/pzcXi52tctP
k2xkox+ZM5wNbgRzAysPMfn2XXxCboih2ULjG0XvM+mmXkJIbtb+qA314UVQHeD5jPwBx1D1B1kk
kFMDKwR3oRFPDeTEm3G8FhXpZRUSW3ua92TVL0ZxwO8q3DkOcq08f8hzLGKymLbxDBJywlPb6Cu0
/C5pmy7vgrpPoeytfWJH7JnhK4rqPulfkZhdRXb3PcM8wHWcDcxKD+4XlXoPJjm4a9pf95Tz60oj
SfFzvK+TEvG6pYY0SvcUyOHVnoa7eVymys1t4cfLVZfJUuSiJPGvhJ+/klC1d2fxYRNt6BIKre3r
SIUsa8ZnpdKbyQ6+z4MG7efUGKEiilY/wEZGzL02h2bFKBTGIZa+jS+xCBtTe81mKLu26vlFTt5d
64F6sormkHfzwZmKe1A6LuzPtGjGg85wEWfa2jrVvOtTYzOh/M1jby0KRo7+9IMd5z0q3ZGEow7f
WeMuyRKTw8dGySr4sxpSvA4mIRGDGk9eA6K3xfmXiYfMBWAte9e8slREVSDo10alue7T4COwYOml
abmwMYf7KowevAmFtaEna9dnVCYGCRY0Gf3VSDeurYPbIgMNM8/jsKrC8jAg+y0djwiEygBxqN/T
GeNIPVtrs5v4gxzra9WYN7RKoEsEO4JvcYyy9wz7+XsypmQdK/swKI4vrklIXQ1Eyl3XIc0zEODn
ZrZGEQIEtnHuzM4AEy2IglcWXmr7zZYBoWQIf5TgUM3LArVhnpE7l7Q3o29UeMpxQjKqUlcRvpB1
XNsc9Owjqq5Jt72yw+PksSS4/g+ir2CgB86nUWGLDkQNnWAOyYee780e45G0IH/jU964tgE3hfia
fR4RwkHjH1d70sZXKjUkWl+GFt58JgJZXuskSclcjoE01SfbSp+HGT+CgHxMJ/CzopUco1zvZfkj
yLJPpwdgO84VNCgqiytfEcFX8h27qn/xlPO1tRoEBh163Qf3NjUYRsehYq0DJqLNEKw1atcgaEwE
DLgOmmw4hgAic7yw5iiLs4piUCTeOyqOGLmmyLedRypFKxWXXcvDpzcGMMWGk5O5xToz9ZuwDGOH
he+2axRMayafQNTHo6y5LjXKRxmaLrn3mKJjcz70rfyouABmzZTeoy2+VRncQZniAq7aBggb5pzj
5V6f4jaPQ3lQPZce3bm7cY6bY6Od+pj6bHPpMwqraY5F4BpIQZJjWIG4bk2/24RpWK1rk55xkFUY
SGNiznCzoDLoY6xEghb85UmZOe2xGeKTo8dgx+ymhfrR0VFscD2bYd4ebfY3RBONjb2Tpjz7ywu2
7tQcfc9n9bS04CzF3Yr6F9sJwunLe0/wV24dP/tgNIBtL9bp0WPvflWlPdzhDr8hnzMcJjPvj6Il
36UtF9lHR/IaqW2kQOdwJTpj00flNxU31caPcxgnStZHgsCaY54xXAgrQhCNyJDHRPjTvp7ELmHY
Xmp7PJRBTC+HayYRkZl5HXQeNC6vN9ZEMu+nBtnIOEYAOnwbcMFyw1xw6/d2uO8MgdK/xIk3CBeJ
Wok1imBHHDhdQFyXMF47Ixq3/fLo8hRb8FNakRQzd+UxrdvqOJdJdQz0/DUQFEuORFhGI6pBeOu1
JILM6LCz5VNue5LS8GKTFu9VAOYjzvmhdDDecuFPAC0PcVcc8+WeNSa7WSTDPq/kW6AgzfKI5NHl
pp59kh0q66UqSLQ0OwFFfnk+K0KWysvdRV9Pm87ft9UUAyXLk+PlXpiAvgAaMEeYj3vXGvcpRhe/
a12Cgrr2NWl6vf350EhwCnFIYXlyxIySgl0eAUqFkWbHy81kiPSo69eijsufTweDG0CxzHCjzE1R
bYEi9Ow1cH2VyPsXE/83i40p/K0MuLBUBeu4unHyUF9jCj236ZIKGzBDM0cmnlzXLJ/Dh3AkY2/x
jV81hN2DOYzcjT26Pr5sA6aTGZwLOlZn/IEEUIZms8VOaHOS5wg2ep9EsuTHHFjRkSYfVsK8A3mG
F9hrza3A/nElnYBgvnCGlhKAy2D2YLTsVQnm/RilMa7AC4AQMMPvkz1sdZBoQkRSjiYiBnBxJmAu
jBY4UUnXm/0Id+fUrTFeLOlO3uXZMDYCFO/TXF1fnpXLvyJ1MwM6RKvCmKzNbJrJ/vK8k5CGTqXM
f216kqgsRC/888vN5ddf7pkjIKAszOGvLT/9+To/by//aW0A8iml0a1+Pnn5V83l7V7u/nzc+R7y
9QwIx/97b/ry5i8//vlOxFS8Cnv2f76lf/5hEiXeRmv3tbZVSs29vOHcEPteaC7TcTP8ZFJc7hUL
neKCqPjnB5fn/nl4uYeUo9iieX++PLrcjPESfvzPf+vHvYAdn0D55nfOaTHjkaq/9UPFVjmIoBuH
vru+PPznZs7YSOOP4tu+3GVNl9duqAVZmc51bVGLJ22Pq39so3VXtydlGu4ZDSX8m1n023zIyp0u
IZw0GqSKucwCdQaLF3EcLkRrWOnYEqu09D64EDVXJoszBP3k4JQV1PpYOnfDZPWg+ip99gJ24g1D
7rKkOdP1obVzGxAWIwIrOx9/FKY2d3MCUcHDIwI/wpBMe1PzW8DW5Tah1cE++7H0v1CxJeuOhfyq
LWf8u6WDe89l7fHy4kevh5tO2PcIVpB96rRYR0n0imEQNbI3G1tz9r+GPhl+5rbW7bdIx8V1NLVy
49t46YZoeC4ytnSyI5cDDxF+b+KeO+xdZigeqwFxUUVmDVuru3lytmkI/6qPowgnk73DCHgqOuJd
AmlOqxC1n+ORbZyDsXYwIt6mdQhwtepWuMy7VVm03+AMK/DdbgT72HGon+I7p9Z3dkaOuys2ZQnL
k+vnD6UsmPwDG48AA5vq3etsbtlVgNOINAoLNnY0i+ix0BHrqJAGNqWG2lh1HZxKp/mi5a0kQCbK
23HXxUFABGYQ3vmq/qaqLNnkQfu9ieWTMZBgLXERrtJKH+MseS8zSKWdzze7yBKlu7a7pNuUrQQY
XYXHuEObkFIbWdVo7KX9w8OtvU/Uc4J86yG2KGeaNDoZ6FOO1nSYVI0ayTFPYUgSFDGGgMdkTX5t
CypBpqnF5fkma77Xbqw3PVvgrSUIHc1FjemZbNorZSoSF+IO0Fi+oOqh3lpAM+2+AwprWjh9jS7e
99H8A41jfuO7ZMm5HRQEpWF5CDXeOwjP0rJ5NWBbHH1XEtSWSaodtyUzKm32QrnmYcrTPa2nF4O3
cBS0PqBxKMaAUaA3s1u429ongbG3m3d2t2rNDKfexb6tbqGlm5KSr8KdCJ9hAM+ufUKhGG8iSG+Z
KJY+G8KavTstMFKP6A7wg/SJDc20SxkTXWXMZY+RukfHFFKZUBsgNTh6nfes7AD2/XQ1GQUSF3Od
ydI4zAjqgSFVQBG9qjlVKSlMVdlQB+e0bCMHEgadRFRR5BZnHlf42UnXTtZ1p4H+EKCR4sotsd00
AsNlMAZv2mqKa1Kqa9ndttEuizoMhsK+kTEdhl4vVh2zvjEt1B9KWCz9SQJFZFLl1hN9uEP7Gq6T
3P06FvjiexfMGTF+5o1kgMu2Aotv+upoxKVpBegyq9k4JTVFahdXxapo4ZljoaH7kULvrMFFzFM1
7epG3gm76DYJvySkz3WQEta1CUhGplh5pqpmBxnYN4XNWDg3YbbEeG1XERmc+8J8XzRgjdFRjPDp
sK+jo1/MnxWjZKNOv0Dl+ZSjdq+lhS+RSp5wPg+5Vjk321iEJacR/32ol8AlK/lIiCvUlWg3lNz1
OklDIIwjUQKFA5+2rZBzio6ZNH2/EzqnYN0g2ObS6UZbt9PTvqvrGXpAmq8je/yepiQxsAIihFES
5FirJdz3rN1OI6lE3Vx6B4PdnIXi+0jc423stfXRUhRgjmm/uEYZ4cUPHYAJUlACwWqbyHxtZYY9
PcySx0E73yNxrkm/zZjjGEo4Syc4u8OnGZ4JG16VMxQSC8f2+nIWjU5L0ogm3y3u2MSFqmRG6e88
Z0KWSaF8bpcb8vxgBFz7C6Fq8KFsG22H2bTJzz9vbNbGwQk/ozahwGIIAQmSQAn2m/RSd36bnOoK
mYpIs5XPONBnBEhzsK3Ytuby2COcP7Kh1Gs7YH5RxhFOM6ci5aBkpVqqSXsnuvgQdnRW7LREj2BA
0B3wYUFS2ntTZWy7tD0MkSSnr3p3LWKyGqdJGZNjuH7pVeVtC0RYtLailUwCAuFq8Hf1kkRvTKBt
vXDcu6Z8nyqiD/1I8btKcIQhnuTQsjc8uwkayHmNXPCRfZiuTEgwx9TB3U4g99ZL4/5jLNWHvaDK
SE6+qkzyNTqNP7ryph81KIfJc4BzknlMF+FKd0ZzQuUM0Vlkd5ZN3AB7mSuJdJMEEwd1TYd53o7d
bZZWr/OQnZOIoUY8ltmOWY7B4YbRo5T1PqbrtUV51U1PfcQqWySD2DBu/kKzUQDfC9HukL5raDiU
sxd2xyrHwGeTAWyzRknOTCzaO4fl8bbl44MjQJk6bhtJ8JTnwywrcwvLXvZMyxvzEUjgyrkN5yBE
WesXtNTx3frNeDPGoL9MRBabcSFLmUExXYcFaDZD6rukPw6QwGp7CG5zKsC4MLr7zmk+0jzkoHNV
ftZ5/5a3Gcg/mi/bWqqtoGsGZDiI1ykO6k1HrDysceucgP451nG6gpyTH32G6ZuCRXsdx+68HTt1
rRKC4yc69WDoJLzvkIuLox6wx6Kfg0vFJZbqQTWptZm+YOkoHxQDpHWWQ77xK6A2NS2vbQ35WxGq
edJoxA8qzr+PFrw6xwLOyznBgKdwvhVFaO9cQDZrh17X3urgTw3+SJZe3x3oy0wHIbv82Hf+Sg1N
BGN/nlFF6W+GCMnnGrLwpMMw3hZoKlFj2QzboLFd+ej+bmgFmKe8aFeWjLK71mUPG032rRXWcFgN
WWd392YK0TJnvLqPRaYSVtsF0Odpe49zq7tzogfVOeVjU8B6BAR2h0ahekQbn4OhBxhlyS+djJon
kWXyrJP0C6db+zQEkrJekAESRp+2ysq3VKr2aDYG5NblIco4Akg9O792FBkKSUGPocU5PurR+jTS
AjLKQMAfgKdW+G/lAuhBBEiXBBKXM9X6Fvt5h72BCGCDVpKIsmxv2+249q1xvnX4mK8EruwDtDy5
mvhFuxBg5tQmX4UGApAF6r7xEoiTcXMz6KZ8Sgu5pwVFTGVQfA4C3Koju3jrluZnPtxmiPhP7fiN
hkR/zjNsWkOBtDKpwuuslMCOpGNvslQfTKuXnF0m9g1DqmPGMGtEAbMrEfUw26LsvHDEQjUyJGHz
UmHVJicA6GFEmSI4cK9N+yMN5EZMagkUihdCacQGNxq+2g5kfLusb4RFuxCvuT6IHmJPVmGzxayU
T/PWaBLvTmVihwvXOzC03athfBCuGG4m4EZcQWBKNzXooLjk6hrBBUK7l+wc0wxPRUsNO1ZvnZ1o
KqSU2d4FX2x/8wfTOYSZc9YObQRHOxtvlGCsJqmuC+ZNRLolbOID91Tq+AfWOhqivg9hPJvB0VQj
0a61dxiStNrGxUBIlPTkyo9dLrjRVNBP0ISG1VtfRdDwujGjDU4uaGqJ+zQV4sqMiPYgA9rd2hUd
EYMRGEKTaeOlrrMyx17u566IDkh5DnNS2OsiKJBVsVKMnbd1aFWtRW02BEuL6cqLppektcTRwbEA
fRYpc6JLuGIBQaW6TxsC0CD9erSUa9QtsBPLDOINROAYveNtSHuc1Kd+AoZ6pS2zP7AiaaQfnqLx
oZKHwE2uzCVEQYQ/LDfCku/QGe6dJZkupegbM7Dd7LJXDQAbKHBcRs3SNTa2K89WDoSzlK1JoEBC
ehobVuSu5C5rkX61abEe3CD8Go+ROsP9tZKMzE2NWaSQ4DUZtJcUFz4dlYbdHTvabm8i1nZ0W53G
6RrhNBu/jIArP4FD6aTpDhEminOPhBUQM8B4/Wk7ViEk+fwuy1r/piOWAPGJfjZJ7Ms649XSTGX8
7j6b2mhrOPpjolY8AbyAQEsgR5DBI82R4+z4YqJ9575CKiHAPI2Mr974PfIr79XKPpqphLEn9HRy
AwC/XTUzh4sjLup5ck4qHDCWWz2XlSbKeMitBzU+NbmNAQJZAvjqIL8pB1YSWvm7HMHJfZlI2kNF
6p1VcSMC9nIxDC1G4QRKVjCD7iMqmM+p6PybBRVhKYF41XNQjQYGx29De0GJqLvyyxk30XLTu6Qa
d/4MWVn24U1o3jP2OpWTuY87QM3dPD81yZCdGFFMD50LjncGnKlkxvhJuG9tPwf3lxvadvsst380
tcPwzgQe5XY+rvd+wgwUT09zlOkz1wP14Cqi/Ozk60ibmK61YkKToErzjbA/zzKCGa2Nbo0aiI/V
qe5rBzCH4cuR1rBkxj7Dg4DcAOitGYkX8KaGrlzU3dmg/8U2RLu4cStn2vieWW1lUmYnJ+k3Qx7M
x4pGMWwQ0wGBQs/TNBTjHMG4uSVbx5qi8T5HNzIypGwzTYqozPV1GCPeTpvxR9oCAnP07G5A++hr
wYa1TokjVEmLrbaMrbVM7HhrQZwarWNexM1jJcCAoJbCtHSagF1MTpVsOwHcwE4F9XsEHmwwoviU
BtUdzB5QoAwY6IBOK89p3hi+s4q4VbrVWVauvXSYbp16GlbMRzJQE5HcVBJeeDIxDLLEN7SoxkEk
TbDTVnqN3gCUzHJjdFCDG80H09RpeV9O9cZDePMExKoEdoMZP5cLdiMN/o+982hyW9ny/FfpeHso
YBIuYt4s6E2R5atU2mSUpBK89/j08wOovlVXfft1vLkbxcRwgQBJEIRJZJ48529eUum9Idbq3MQG
yrjMmvaAqbLFII2OkDHN10jJJauhM7ALKHUqx4Xl7dGf6rEMKLytPTbFzsw7TEYsMnfDgNiJ4k81
/oDaM2Zkoay2Napu6yJwPo/VeIob9K5HoyuPvR3kFEXSzxBja5qEG6Dspn0dhEr8O8TdoWZOvA01
p1iFVnKrj015TtoA40iZHYcBtd4hMUx0Ng20ibsI5QnctUEP+c9DpeBbUMdI4CgA+KQTEgqFnb3I
yUhcm96rq/8o7NZ4drMOXJ8V41gBP7QXffhCXj1fYrpUdAJ9h0i16L0h/HW+UQAZwK7OT7qHRAvL
E2pLo5kE28aqrYVDP7qHAkN2YBvVbbCDY/+Q+j6uLsh3LDsbZ1GzdqxNENXNPowKoCuuWpybo5rY
b06jA94spLnSzeFBWInYNzUOeGoFWEEHhJykKXe0rpl3OOAEGgBvQG1qxJUVTDWQcfhuCVC4GcVx
Zo856sPVgPsqKi/UJwC+QwapPWQiJaKZEBZsIOvMiqIa38AaEB55LRS6yVcUGPI16SoKtNdCritN
J9JXKPvVubuNcx2ndTfb5WLIABr4Ddp6ZruN5Yi9GFZKfQ7oPcpx60BvHb0pS2TiR6fu4Y8sIjL9
pgyMG0XT2oMsJuMKNPNiEld6T/7Hks2pTJSXPum/eTq5kKTxmmU6Dv0iRxlpnykDph+2e8pRir3S
MtRhQVMlFDQpohYacquGjgYdbZhHF120Pik3Rv85zHD0DO1DUSf096JYlVZRMNTj7C3cEPNDwqkA
Y7isS/sdmjyIhkkdyCUpGWIJ8HV5h8IW1dwkC7FeCNHfbHCGHMnxM0kFz5MPTOV65xyX43DI1Wgb
ycE+ItGvaRXYcaVKV3ZK8ks33XqnuIG+qLPU2MpSJlRD4vqQmfV38uHq1jFQG4YojbMkRbY4yl4p
k1n4ouDK1CtQa4iC1p7uYwlrqcfEjHDmNBp5V5BcGnrqtQ3shaPS4sjUp/VdEaEH0kQecIhGEfd1
+mrrIj4Ag8VNOBm0VeHn5q6Z5vWIdizaOjB2A/Re3CdgLZikwuHchqTRCyLHxH72FXSwqiRPt4Xq
o96Zo12UyFngJjtys3p4DUh9APMwrlG+OkC/QwFHoDZCP0szhF6zgAgllr5fGVcCVM4+6ZIb166z
qzQNyfxUZXm2bWJOq+6v6ITx+pORex0H5EECcmtBWOC6XtUPRFAIY6U4idl+tTccPVwJuPwUP/Ge
rkt3O6oJcAqErIvMXilJUZ4be3zQqJRNGSn7oOmYZIkG+zPd4cJ1+cD0fxKoq6X2UETIKtHDHcRg
RZBuutem0zV0pDLMNAzSe/5aoLa41gvCNy/TvvpxHVPlSL9XTNq3fZ7KpZK9pVHlY46ODrZtht87
c0p16V6MSQ/GBU6XrXRYhBvhyK+6nl7LcM7bksgedOpklQ/5t6FVu4pq7bXUx1HNpf6SZDEK2HWu
HCszJJCFWrgcvVTQzyZv1HmZZCWEL+hkMm63JIscJSSxkPcno/5CDmMZEog8291+qEv7EGmYcWkm
yt6lU1AV9ZNiDYEfNSvjtbRDdROofoTvpFUD5NfQqmmbfZGGDRN0uhLiyNtU/tDsMrtVhTmAhnDK
dZqH4dbyeDIRFlqQc3SZUANQdaGNeCgrA5J09xEyvWjFBkevHm5zpHa9ssjRb8RvJLSQ20b6yCWT
AAyrQ9zOy4gHgphk0BCJb1IjRSMi7ABG9ENRUW0XltkjYNy6xsF0lK8xRGIVTuuGlCPjQTs4x97g
9ESP9Y9Ii3qVSFGuPEqO1+6AavOkAUSGFg3SQhpbm2IL8ld4wjt4UQxatncUC40s0n6bVryog+Ic
i752IbB2wd4W54wkC4LtUa8ot56GpFanu7QAHVOaLi6fDVt2B4h9WMKPKo5ClJ96YVHQN4ocFAk6
Ur6ocYeYFnFnfs/JrZH7C4oNyYtgT03mRjq5uPJLjKWcVv0Wl+LWlKp/9ofC2Wh+cLLbDpPooMXt
M3JaNEKZ/8A44wZXEikp19qRbwmeUYo6j13TL2KSYGE+lcdq7wFxvI6AKQ4POlLdRVTFqGl75T7t
zVsjtdGdL+i0xqigvLdkyPA9dLzAeXyrCdea0nmWcUlw3hmY7kQCny1X6YkDjMfQTndJU73qWRU9
5KSEtpTLQHi0RnFOmvKBoGrY9yrWX2MaP6XESINfG8h8IR0GEXwt7YhpWu5jpx50WABEJEwHB4J9
IYeFX+v+oVQZRRsE6DZKgaN5UEVMBVAhwo8lPBQIGlwBmdtMQPY1QsXObeVn6B/1uboZBveLDXBt
qVoexPEe7gHUrWYZZxiT6tjf9oOHWhVzsTok/RYhi0CiAXP50mBOM2aYO4wa46CdbxOPWswQIUlG
asw+WW60rTKXqQ78cu6xvDvHMsbnw230tSh4yqtcJ0Pjp/KUqP1O7YV7iIml9y1SyXDHkcy29fjs
t7Gy670Nx8G8XAnvhsxOwdsM/tmFMuiH8Cd0D+XShDolJai+ws9OMFVWTmFWIf6vokplaGO+r1Nc
Kx0oXitHlQvoIIiY9tbnmGflJtFwZdMrf5+CoLpOcuWM/ly7b6yoOrueh/RB7senjufSN3rtYCYZ
YJNeIoQAFs6Pzn4tmmUVm8i8ypzb09b6tkxjeqtUDZdzx4+KMHgNJY8XWY1GImPHORgIFdUiv8m8
8NrQSfqOol3FKBJPaoL4gdMuEeTO1V0eNSey8gV+TaV1Ly2KE36p32cpMYrsAB+1EZWhNsD7L8zT
m8Cu1m1WiBeHRMsSKhCHBL9jnRaJ8aSiQda+1XktHgpDrW+csH5IK/BTzIcxtzK8+MmM/bfMstq3
DKtmyxzcxViChzUVpsLBOFy1imXsK73HQ1QX29Ht8xeGwRQMoh6uIwvhu8YoyY43g332IzAl0suw
+WhxDdKKeK9QSpeo7VaBe+cnI41IZXY+ZAbqci0MQZCcxrkuGT9kWJvXbY7vhI8QQUYq77qYFoOK
4m1Ulf2N6Dud/IAqHkdQ4wu/e4In505zXGQ1uvhmyA3MHnv8OPPJFjK0C1RXVQBFYuhvOlfzzqWq
IuKX3aWSmS8S8PbRJM+5ciAzkL73UUVWU9yLvMbG3LAy90VVBpAA4LaNOXE/YpJGSFALDi5DQ6Fm
Uqd3CjxeL/qimdo17GTcQVzSyXoJyI3u/outIcRtKOhvBxnykHVQTkbmSK4zS6p2Aq7TfZSMP3La
d+C06YNwG2NXMI9eRDzLCOOq111P9xPaEZjVEaschHqzU1JOwBbhNJRWR3lMypwqyxhcQWiMzrp2
hdrv1PiMBACJe1vHXnbdWRkeAi2tDsYQYsWopJ9akVZnvYr3apHdG6ZC+hlmzt4pSwKaGoF+m4hL
cz3jEXHkO5L99aF1/JWAIrAYMk/egxF+Ep3TLVTEDo+FJeNbveKBR88T1xIjIENGNu/khqjxtToE
3d7XkytqtMyx8naXuNqwacJav836mRRsroomtq56y6vOjaqeNPqMVdWgEh1Po4gSk7q1vADkHdim
jgKWGSM8G4MnvfOUTL11kV+0tpCt4m8R6aml1avVTdXeZHUcX8WQC5h4RtpngIkQuDUc30fKDM/M
F9vuJHPhvBhhnVH9YVBEKs8nOrSpLiELSM6yeU17vNKpZYpDolVfmBGoR71kTHADY61CB7e7ITvW
4Mm5K3ROEdqdN11vPGQOsZ7QfDIk08KhQIXkRnMbMn7fQIO41QyUhdEIOYiwAkUUasGxxShgWRfw
jSoTexPpdbRaFl7NfFsZO1zGmmbbtpG2L1wzvEO0eGWpxdqmX0TksMU6kwTGDp3HjpRMcugUaIG5
a3hPZUDa1UsqecVdT2EwFiSgRZR+iSWBCGIdwW2SNvq2ojr6RG0bmN4tmT1LRNd6AuAuqQ+5Y+dP
STPNnlEXQFNQgTZ0Ep76KClo/siMgiHQNm+shkxfW6nsVTrGmarQbdQRDDm1RIMPlahV1iTnbGwD
4iem6FmUqyeVXD/Gxc19DUCZ65oGz35Beqdw4It1Q7kR2mAwo9WWJkFom7T5KY/icpWAyqQO5dIJ
h6a8KRPr1fGsbOtb7b2ueNelD+C2idJ+Ky18RiPJ35QivjUHB9Mg2WZUgruQPEksd2mM8E8rhva2
g13SwTv4jG9Kt0Ug9FaDbUihBLsenklYHnIP+29jVbr1vYGnYMl1lJGbmhehqdln4Qn1hBrTylsp
1IM+x6Ioj1ZMg9eiVP1cl20DSM13jkYHvK+pfHsbK21ywmkD7LZp4qJK4ybZGz0BpsKrCUHiRT16
9j6vPFyaOzf/OlAiGgJNxR0b6YPccc2DbowNEzkLfGdFqd5IjG8OUKHHihQO0YBZLG3bKcFUdP3d
MFjZUanlW0866C6Q+JLlKUAFd85XpWBM0xy55Tl9ZZVVcuUMP2xb6dHYNEB2IiqjLVG4w/+wnlgH
QWg8mmPnTybixqGSrfFYaOrPt1bOeIda3LAp47bZqRmw8Djt8UzpBsgCifcFNfngMc7v3NzNnlpd
ened0YG5CMNbt/OVa4QPtrkvH8jqDFeV4frA87AHjlLpP2lzLaLp80OLfa8L7/PBj8er2jVt0inR
8BAha6tAMjuWMSAMpjkG4u9Qojy3LD6PkhIW5IL8ADcTIeSSnIMLmg1hgQaR7oYptAkIO53g5aNZ
9tsq6Rz4JXF6Ngd4kKlBJXcAar5uERbcUN0FUYmi6FnPkh+kGpxtoasgGPTO2BOR80gQbCz6hAK/
HBS6GSLdpVr346ZxmcsSWw8ni4B/mWddS3ynaDtXE/V1OzLlRS1ffxqoPdSN09xxYD+GEkXyEXjI
uon8bpcCQ1uUdSSvgH2jfWy5FFhlaV0jR4q3CC5vjTy2HgFvUjU/uJ0kCL2qoiE1xiZNomko1owb
ZrrihmklwqODeUwUs1/XPX6o4nkwk+ih8JTygfjNW6hK7G/NnPgIxWGcU8caTHlPoqwe7OfGUJtH
ILaTnX0y3FLa0c64++DNbocnKBwmFcjhS2nV2mleKK1GsQcOJPkLPqNMtisRVd06ASZ1bhkfQOtp
d9I8BE0T3eaVNI4ywUCu0JjWWLbxMGr3tavoz9q3uGrOKLt7T76ie9coijz3losljGln8Nv87rop
q+46ccYrGLDSPSB5E2IKSd5gkw6EqCPEV8rEqbqpirKaFQ2OajQyKhto7Zp5oN80In4NXbCXfZgb
z+Ck8P+U93XLjCS0NG+TYfpx8qv02hatcs2EARCQ35LjGcPyqHnKocq584imPFuj1uxEi1dyZLcv
zCy0PcQx40jKDluWXsMKqYczU8ZjunbBgZI4iYTVM1X17bXuyQKrMB3x8aF88smKY36XvsZC9x/H
5saq/QTHU/THx6p5a/P6bsg1Z9WLrJssQQ5tZpiIx3mPnluoxyapBcLiuGAyTjjbThfthXD5/xVN
H4b87Z//eP2eBOkKveUy+FZ/VCfVDTi2H6iiq9f69T/e0prk9vk14Zfnt/b1z4KmP3/yU9BU08Qn
FckjG56qLSx0+P7xH91bVf/zHwokyj80TIWOhqmDUqkQcENV24F1XGVN7f/zH4bJV6iH8L3QSUTB
df7f/+tPep8X6VnvLbu5aCP8SQPTFL+QZ1Xo77aN9KdroGKq/xdtAKZFPdC23DhNs+WwpaJlo8xJ
mQ0XIM9vACkpJCnDBNVm/5UKOmy0yDevcAMCxauXjxJAMaZoJNXISk1ohHItwM4rZbZhTMForART
n+lAvxStf9WQSfZlh0pMUyFpPsnKqFW2b5WRuEhLwfbZj2VClOGGoJ9djYxClWFA7OAm5lWndpj8
RUwbFlI+kHINeN7V8VAZPhqpYX1vNH1xVZriwTE8bVs0st5opeox+2jxMNNxY6oVtN1zEzogeghP
4JcfTKN5KqmMPhtuB2ejP7swbfdu05Uro8VpSUXU9QC1+hppNib+JpLXBDHfGFO9tZTMgPA30Eh9
iwPBR3KjOOjXaz7ob1gNx8YqElze4lsFOlUdJeUq1dVnEnubUBuPGIfsMunlL1lW3UCwh27v+6uu
JY+pp90B0Au8+xKAF0qzRGAvZKWbBU2iWhdMKSAZaHeuR459/gXyCd7CsciG6k5KFG827sry4wRO
MM4GdY/fTRliDSqjG3MM8m2doWtqwN8LQLfFOgl5aFMVkCq4syU4ahSyq3zhUSwejVRuXPEdtTlM
OUGax75hHbvIlWdc5i3tOA6Ved2herdOo2v8CjB4hqy5Em73w666l95MCgwMmShDowUV362Cpgen
EUK8YsJDHjyNyQlIsTEjtYBYUabEOBFVCJIgPv3XMha4VuJYZcMj3KQV5r+1Az6kAfESILFNAUX1
8Sqi8tMq2g1qutHJGBA3gQh3ImLD8cuOyC57rrlsSenfeKESnOKoLVfTtaEzVx5qwLKxhujHlI+L
u5bnwBmarZellAkYJuObnL5Vmll9Zd/jVOHtvIoZs9X8MMtWngot+5qiPb2t1LTd6IwpGDz4uPXl
6rMnKneBJCLMqEgeR6Q99zlTjoWCZ33btsbZYPCeq2EUtBgGOmjZYGQCz94FpRkdew09KhucCZlX
KpDoT4B7TIeFCLxH1+rapVuAv3RrlQpOop7BDVRbv9KTtcTs61RyF7ugYcwJdEYviOMrqzDinWrE
uBbgwiyhCtxw1Chh6jzzXWxCWcLqnXj5OQvC6sqZrGEq48GI/ealaNCK9NJHlQrlCsE/VAiDHlPL
/ti3nXcsNSXfIyxjb7pAOssBJMiTFQSwXaBLvCpGcNI64H+xCiYr1+hDHNnuIKjsI2Go5zKglCpH
9AudIHnW7YQpM1oCqzyjFGDbICpitLzOTuJc+UJPdlN3heBRgk2q543KC8pGp1p1mreiybMrW5VX
o5Ph3R3GOIBq0j9WKtdg0H0E1+AvnwLFUbe+zF50Cp9Hrwj6dYcIIP7AMAylQw3LGiA5jtB2r6Ub
VTvLDrD1ykV8MmKAmg31EjLCmMqaNbhdE4TbCj2lZl1YQCck1mxA9yBPq6QZtmWLyyu8EOzQpHyq
axE+NMmkCE2yt9WDyXvbcg5kPoCjV+MN51kPBldCH4ZFMAVgWZhc+bFpXRZxGJ5SU+6Z7/G4ccsV
SwNx2NX1tWv0b+DbzfvICwRi+TUpqqE9NlCnTbPOD4VqfRmUHC1hLznS92fLUEh4bho+sGB/q8O8
MKa1xq+6GJgwq/P7eS0FpBMvJPiin9+TpCy5Xryfv39/e9ly/tAuXfY0f/Vhdf6qN/GNrHqN9DG7
mDeZP/9ljw0wPezF9EfnVXcw5EQDP6MCAKge1SW8Oi+rSsbq/H5emzeaF++/iWxaBK6ObAiFmZ+/
f/X+m/fP5l/PX9hxLBayMYnTbMQmKJ788be/HoEyH9e8weXv5r18WL0c7fwvl1XDDY887vH2/eA/
nNz7gf36Tx/e/3Ke82/6cvKHtaGRvO/3fTvQMveDCdv717+6nOD7qb//ZF77dfP5ww9nN//1Xx7Z
5Zcfdj9fAngS4JTfjzDPW2xYqzhblLrClZ73Py+EVVQgYn+58vNX79cod8U+jwHY0AW+UPkFAjz9
4LIVRQ3SCDhc1wZ+K1EN8qXUp0ID4NZlBvwQ4+GggbWR3yaKhivqgJtpmJOeJVns0FzmT9+/qqF8
bC2pHH75fH5rTj+e9/D+7WUvlVeyrw97lH6xYBpSHfoCYlunrkMV99OgdchIz6tKARP18p4ZFq0+
DfC6fv8wlVG7j7LnyybzF/PvpD9oG5x1rmUE8+HYKJAlPYwmtHU6jHT9fgRYyz0iGZNjcBIXh3mt
FA6eqY1RweiM8Y1IDlE2ngMXEbj3RzSfu4JcP+ukzLm+2bF0R4ariHtGDJzuQdkuq6p9s6s3enIY
dunwJVZy1PbQZZo84FgMWftzYTVe9pdv37ebf8bdyKmjpcucMizTq/zYV5W9FzkkXLX/mvoufFES
HvHCHUmACKN7kYl1n6E3uQqsqlwAEMgOVgDPoG75y/kttbKlQAhhN3RbgxDn4MSNdVBdxTq4dgj4
CgTpsvG87jAvqmnNyZDWWiRJ6+1EhsPhhMVzbTQ/ZlTe/BaKv7ZtHUr1veUf5wXIcfx0B0bzrNUQ
02AETo9VjLsooZuD2xnEtXlhj5PTtrR3M5Gpn2hP86IJlB+5xoQQQQiM6F308VEgsm7KjkTkYIw6
dveYnPS5gwuBVHbQWxeKOaZ72J94kKcKxcrGytC8Hgk2a4gFq4KUysG2K+OgkBmAURmCyTP04hCW
QCvUDslEqy1etNyCaYTwTTldt7C/SzQx7FG9i/W1QYljYRW1XHa+JfeqAYBy1A6u4msHTUDb6HJi
Y4fQD6XPw+xoO691Fkx9eJw7f/q811tQ+ZqaYaZOm0rQ4GbEUn6uuZY/la3MU5sb7WG+B7TsogZA
DbOGAAAGz3T97WnRoWS1L+K72YFYtdv8YMMfZuiKjZ1aVN323VX34rLbVfj/DtOCeTqhAWHezC3T
pzti4jSS7DS3xAw+MPAzmzhkbtInHxbe4DvD0kjEuVNSjYK6gGanTO2bfCW8MxVbtV0Itgrc4ccG
ODfFXz4bahQufHxLMYigN3TtLCRm3JCop10brcgP+nRKH95bqAUBJ0M7Ig2mzmX2Yb6czuQkPBs9
z6fs5h1E1BEZgbk5zac3N7hkHHg0L/dham2O3AvfVvco0yeH+YTntffF/FmNR926c4zPEhflgx9K
Lsl0zkqtwyR0/viwB+IDfqMqVvNTNzehee19MV+D+S2jCeFqKHaz+zaViZ+W3N7sy/3H2yFWX3AA
ipfpoN7UQQf2AOHd/HBZxcUXkQbHFFN2DIp4qdCg51Y9LX55izbIJjE8uQWsWtKZdR8Xg+IT7kyf
edAbtjSLg9MZUzm/099qdQBQYCCCMy8AjuTrXnK/qqIAkyTQOSBVlweRWM+kyPn6XUiT04WdP3t/
W8fpodJLjM7wN9k2Ji7H0SSJMhoAyTqbLHRj6Ys+B8QadjqVZc9EjnJgzJtPCAkQpk4YdnZqC/YS
xRcsEz09XukopfBklf0BubtNCLSgVfVrR8JA1FvbOuAcSP180Btq53B6eyO88oLwgWJ4sPaqPF5r
pcAKbOZ3Ro43ggWlQ6cutZvP5/IoKKDbUIyj8l7Vq1lnogEVVnqDsptbB9WtaIMKyEPk0PVf7vS0
9t4YbGrPB3Gf9kD4y4mGTWa3PJKpQygZ4/QyNY/2tFCYDCpFjcV9hrF2PY9qbheAJV2mnuseLELr
HcCQTes3T0COlA10ZZQkYkOiNILb4ULXzCtkZHr4ix0GiyKFH1flt0VEnk+MeDkSHCoL0xRo4BRN
g5aYGi8hx8JAhUe3rigJ7nxc9LQccE+oIz6SAmeMps4ChhkcNqkq0WJ+rwHCXbgRQy0lJHlIU2hW
AsDg0nWIedUpwKZYVx5sCO0TDuoJkXaSBe05TkS7tiuXKnDJs1SWDx1lSKa9k9Y8excZH8eRdFbz
/3Qj5CAIBxMTwiPXCkABq8W6JtJB4j6poIOU0zhfdWV+8LVMQa1Mu8o1XOWW82fzt2MIO6wEwOQ3
9DXj6D1KGctNCDLvWImvIzo1B6j6kJsAEwTsrk+xpg+K9pEK9ARrTyXMLkAt5FsrsHNckNQJIYhF
+lVGQb4kL7CG00kU/sPHSfvoF+1nrfIGuGzgKbwOBItjAQ9zC1IQ9JTzIgX+BVJLfUPFqIIzjz9N
hb28LIJdeQgxQDiAiqgva80Q1QeJvNfBEo21R+3ednrsj32wgCmdB4wUYNeXDXh695H1CgK3AZ7U
mfAV5QqYmbNTZdVdzs1HKmGpokKwQP2DyzctoJuwIMmyihu6mWF8zkjfeko9MtketeUIqQUB7OgJ
mbN4PURUNgw7GE5hncIxze2lUzM6zFcnwWCEexngUjEqmbtMOi05MNlMDvOaM/kzMyb/54fu9I1S
DaT1VX87f65Pvey89r6YN7Pefzu/n/caBam/zTVu4LTPD9vNq6puTbay1o/Lb+fPkrDbB6kaLVPz
W6Qm1PrjuMDGcXJEHgT+5NRWKD6ME94kusMbEMx1dxeWrrI29BS9N3tKoQGtn9mNnopYzOB+BdH8
NFJGX48xnLsGoThAlPjBjyOo997Kn70mxaBHW5OyEHjNoSJWpp6+KIwWekfZgyKOy2+UbfEtz90v
WSLReiD5jwVYAcy7ajqKpOQkFRW8dNeOyt2o+98wle4dQ3ypDEed+GfyGtP78iQ1RVumSCi+2mVw
NfaZ9YgOp9yRYmo2ANbbL5EC74rvOyPu1pbWxZSrSnlfaM0jClwIyPkV5bJE2ufCyyts8HDenFIu
r74OfEFHJ91DfmCRVwEOsqDC1vOXAGk0KnivlYuvZ4PM6T707BRN7fE875WrRlMPTHFygSNco3VM
mDX9Xe0oL+BrkvsuL/WDKWS0Tga8G9WGuH6SiQ56d3wpNLCPaWo2u6Jyx6cuB0QzncRQd8oyQ9br
Kq8K7YbZDw8E8fqNYyFPUg1YHkm1lLf2GGhHtJwGsmucCnoB0Nas6HOilOPW7mtti7G2/9mkVDof
VTOAuvRDS6dCF1OEjhzK5PPV8fx6EQDfvGm9QaPqNniXXQ622LW9SVksDesdFh4U7aq6e0l8ZNen
X/rU4td1ZVCVhAd637T9l/lzNQ7wkfBkf62DsD6NVt2BnuMHmo9HSawWj2QGs33Vl8lGA3/8amJF
O527KGhOQVlZ+7ZTm4cgGu/mHXa5mUCQdWowa7l1hojtX26g6aSPOv6MTAujeF1RvDqAR+wvN1BF
n8PXuy+jBdEs0mFdUC40HzGZvJr3Ovo2uktTE2ukJa/nZjdfS1Go38hG63dCHYKj78Adng8/pXJV
o5fzFGQWMvQotQxFjmS7nbm3oUeC1QWv/w1iN9ADX3/unbHYMFH2Dh6gzVuvV/rLFo2X7k1LCT8r
gQg3Am23A2LD0W2lmNrCwxn9W9CLrTSD4XMTpO4a6PhI/EZ2VMusnWvQ0OZ/SiiV9yL2X4i2IFl5
aFBorqxuhtohtTntxwyyddgp7UtskglTbDMhfkj9m7KE4Tdv4YG+8dRWvlSuDYs8T7ojEwPtmjRx
spz/BY2tZQWJ4Is3gFKqpc5A7yTFtSp9iNfTv+COyrTddL4ADHdBcWshvBfy0Bg2tJctmhZE4ThW
r06F4WEYixrGSKCeTVlRUJiuWk8f4IbOa5whAgefA6IJ4MYzTD/zsgssIK3KmIAnbKDmTYXqSRmc
ahizJ4YIedkKw/Q8HOyvbUOpHjMRsG9OPdIENYiobRV/i38eUIbWHepkxgmPMcjq/NcqKjvtK3nN
y/EUKhoi+F6fpVLKqyCo8TQ0RPw1UY7zSQONQ2OAoe2ct6V6RZESCtkY66+teJ43qAZYGUAMxbnW
hvxKVNgc116tnrOG24P47JLUffmdkJxUZFerd7bn54xtkzs2hoh3o4MFdatZxfcqdqEiNeIV5Iay
jAP2UdA+EfxRnTU+CcqTgnL2ZW+uf49NkPkkFXwiqGZNHE5FnGlMLm3dka94BC3mTSMD9XgonMWd
mYl2l0UyhqqQmXeZRUFj3iTN+iWaUuWrsLtwBRCsBA8lumMEaWutt3nxrMbFzbwpT89Do5b1E6mV
aFPzSByK0fGvu8wVRD5p9RVI2EJMZ2wwqV3AeVButWHQdwRPyna0jPDe9khJp0T53xNapeq2ypdQ
ESlQj1ipvLNvAzSrPWQDENTSn8GCn+fLY+nOU6uWATKKdbHpPYCGepCW132lqEtd5FNk9DxvCVkI
B8xW0257lMd23YDfa93CJGmK5r6z4a3Mmw1evM6EO3xRQgBtbVObp071fLiqmMQ20vbRVY5O87mA
qvisto3xaPuwWsfUqQ9I/KrXmo3oS0Da5htugfMFKpjJLdDbLW8hskd7zNmHbR155n3QjswJpwsj
LW/jUK76Ajq3B1nmUkjWlexKCg1EPaXRz1qiHedNydS9BhTRgeJ32RGyWrLVlD7bW+D3bq0RQpKP
Jdu3JinXulsqL1FjyFVXZ9VVisrj2QyjYEUQWX9NnNuhSUyePxSLWtdWrnF91g95IfyNzNrmGeXM
07wvv1Z/KKEXPlBfsLdV3/Q7XKYVmm2TMbaxjzZwd1hqa5+Bmrfr0fJ7/JNS7zqpMpUsIsczL+a3
jecqZ0elMWlT1zT/bPr9vIXhXXwI/p+pjf88kal0vZ4r17fNWzncvVWE43+UjqdvZ8/IB5IsU3n7
393oP2vSf72jnzXz/6HaTv1bp1r9J//Q+aDmg/lX+4hfOebmOwV5KukuBkeYweGIMr0wIogzrKsv
Xyuaan8yTVwjTKi182v+ww8X6b+7DP/6DC/X819v86/O4AIq2H+n4I9REgf9t66C4XyyhG6CI8D+
b3pxWT9eBUf9ZGmYxbgq07zphdo1f/gbXYXJQ+JyUBeswx/t6t9rCxqzZyhcYDg+nr6tfcKNgbM2
3hvJ73X6hoGu+d9tBNonYRkOiiM/bzKgko9XwXU/GYah45X0s5FcWt1v1Ai4CNrffRSE+ITTK1fT
tv/yUeDafAKzI1zovr/bQ2CYxs+D+r9/CAz6O3oB1XExK/35qH9sBTZdhQseSOjvreT3ehZ00PU0
3b/VIQrjE3MXy7EYYy6vPz8LgLEYFnhSjMs//UYPAXfGACn2905f/SQm22pqPX/ZCBz9k626WBLr
uAPOr9/tUdB5hv9uIwBKh1eGYZvGz6H/l1HRdj9hlyM0KlKXq4THw2/2KBjaf3FY/3cjJIMOkcqe
rQFHnF8Msx87BE21PmmAEekyfrtnYRoQ/u6zYNAVqIbLNXiPfT6eP7HR1FfSF/x8FnAX+c1agQ6q
7+/2CNonU7dpBvbPVkBb/3gVCA4cYuXJPfrSSi7RyO/UL2LS8rdnC+onjYbu4n35xxP/8SrY4pOF
S5SOafzl9duFCLpt/R/mzm03bhsIw6/iJxB0oA68CVAkaJO2SYseUvRSXitewWspkHbruE/fjyLl
LLnrNvEYKIXcxLJHFDWc+efnzFAMERRwOCfkLxv3lkHMBFwuzRnpFUftLFd80cKZPO2vtovAYcr4
AIJ0XTIX1u9YF7KsSpbDlggf1/tx2YWCA7Gsgj4dLgKXq0KzIMhVt5c/C41OaMusS7qcLZMQX+QI
ijEHpMrwUg1eyjgxuHkkaFjgYqUgkSLVhbyscnH8bDxhVa0e4GRF1HXCeZ8NAaTTlegCyDyjPa5c
FwxRQGHa+QAqSzVkCzFWVcTnHcAwFr6ILEJTK3PqmXOCgXdoSixCyrFo5mRxc8WHl0i2tlD+6bMA
o0YVD8U5bsGnIV7KE1VzSD3WJ9pZUOJZUFVCDJmpYrUJgY/UKsl0gzPO4wudFBVPQlNgAkiyBFQF
d7hCgGOIoOFaiJwo4HJuw9qeiEAzbcelvrHQplYNxmglT3nJ40moS2jHplJF5lZCdJEDX0fMKgKJ
6zIrcQxnNaGGUKG5E/x7dG/PAlXSGFqV2AECj3LVgYBJqXSSZ5Cuaa2sNYzOMxa03RYT7GVCKpHW
qLt9y9AzGmtZ5KVKtVWS+IxiVhpHJsLKBarOjhVhsp0EHdgDIoYKMJpSvWpnITp8kCkOHRTOgqng
pcC35DRc+5YBq6YLXENK8W3q7kc3C7RelUJFQBJ8UUn/JvepA3iQpThQjt0GJi3THZFjpDF/I14J
OjEYmGawj6yEKsEjwKNo5zSis4oU6JiDj0X2AAahaDiROue4jeUKrKIpia+gD2q0JDYtgNaQhovs
t2HxiZozZ/TDNZBhD9mWRkucb4xtEthqycU0EgQKm8+w6JBJy+WDRFgTUKImTnBKEh1SBr7kYqjc
JKpRkOgwJMsV6IImqGxSLMIRjIqLUsw5FUE6CyYlp6CRMHVevhIQKYALUtVAriyXdcIxeYU1M0ZA
HACPQMo5fOpZYNBUgEgIpjx1WRjxrYSMeF7oFPImKSGNs7wI0SG8SVMXKjdhs7miQwYgVzE6NMCI
7TaWebACKvbdyc5gO9KugOjePtN8GeHHL9KEA4UhDUokHVMFOoNgzhra2jjEFB0gIvXC5M7JAFGR
VA0pLORXPKj48SyY7TXTkQfYaO9HB4sAx+KURMVWK5BQER1YVQ9gIWEijzH86RpHxoaLMi1PyVMJ
ix19J+RcPd6xKpBzkBhaRRMxL7pgfW9EHhEddtzu010iEQLFMBxuFNoDWLOK1F1dkX2yXPGRZ2bP
T2gPTEYeviCHNvLNITspeQNUBDnb14/OHGYFiil8/SX+MQRy6jJLAlBMnpqZH6Uj3E8z7I3w9Su2
SMg+N+npD9beMwFlnhAcAofcdkVMi1+xOoXvz/ZBkRc1397Z+SAoWExgDSbIq+goskyX0mCI7DvI
YiK+R+oTNHi40KwB0wfQXPGZQBOySZUAQ6/YHmnW1PNACZoC+kAV7Li7Wfi/cPFmPAx7Uy1z3Y+D
1xlSfeEcBBI+V6qwEEoC/5rmjr4bIPUOToB9gxUVf8XLf4GxeKj5odP47mqp9um7+Vy9z2O/sFa5
nN53FS6mjCVngrxfNMU/9tm21sX8/4XXeXOpPzm6udajLM9xf+5e8PTR3rPWt1p/+LrvpnbabO+X
G/dumLaF5ze79rK9bY8/LrEKc/55JCcdQh/igf8QPN8Eco37EMud+r/HwRe8QFO54Jt2mNt5HaL5
jNbkSSW/bHf9h3Eaem/Ulm0Vyx5349RejcejtnsZcsnD0G32/eaw94Qv28dS4a+6XXvXTt2xZLs7
L5ZMtaZpZHsxfrjg8LnD7aU/7SbBcX3q2Yq8L9Lub5n13m99S0K1IYqk4/+u4wxff8iUZxifI5X8
mhnv+1XOot4W0EoFv7miIYEn126kiOXudj0HL/or0gbjYtHDVd8GVsTugYklj3feMnfbq1KxP5za
JkvRiwUj4LC5ufe+n43zpKJ/HA/9fDLNllKTyn7b9oNnPVxih1zudL9rh6vj6XAcqFz0PLeb7WHu
9ntPp121p1h+v9n2160P1GwKpFw0vmAe955m05DApNTJZc9zz7+PHz3bRC8qk5zxHNLHwxSKfpaB
j8M+sCEu41Y66Hfd5dQG6AnazJS9yEU/1rJ9KXx/ukd8191dvG5vP87b3nfrjkSWD/zu4vtumjvP
UrGvZspgnkP42+5Tv/HcGMKfw6ObmfmTrmTrMJf4wO4sisc9Tvvtxct2GvGU/uK0FYPP84BX7U24
9u0uuVT8T9ven3Fb7SkWe7MDkfhRDYWkhlISi546eqCvcmyotxToSgX/3A3DfL/7qw3CBFfKIBX/
y3a86i7ezCe+zVZQScX/ao5rOKuIrmjxeR5wqoiuSF4q/jdmv5vnzoMULktSLvuTH1W69gZSub/v
2+2xIpKTavhJqdj33XSLZ1sFGRV32x5iyRze0Afq7Yr8paL/aPE7wzUn9PrjXoqhxMI5suTi/bnB
22YlYvn9vBkHuud6Y7flbGLZ9yOnu1z7kpdGM/8u+RzT9NAi5ZR/WhvAnPszn1wzv7HZde304h8A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469900</xdr:colOff>
      <xdr:row>1</xdr:row>
      <xdr:rowOff>25401</xdr:rowOff>
    </xdr:from>
    <xdr:to>
      <xdr:col>3</xdr:col>
      <xdr:colOff>520700</xdr:colOff>
      <xdr:row>2</xdr:row>
      <xdr:rowOff>408507</xdr:rowOff>
    </xdr:to>
    <xdr:pic>
      <xdr:nvPicPr>
        <xdr:cNvPr id="3" name="Graphic 2">
          <a:extLst>
            <a:ext uri="{FF2B5EF4-FFF2-40B4-BE49-F238E27FC236}">
              <a16:creationId xmlns:a16="http://schemas.microsoft.com/office/drawing/2014/main" id="{BD701769-9237-B158-BEE7-7C666BBE92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9900" y="88901"/>
          <a:ext cx="2527300" cy="827606"/>
        </a:xfrm>
        <a:prstGeom prst="rect">
          <a:avLst/>
        </a:prstGeom>
      </xdr:spPr>
    </xdr:pic>
    <xdr:clientData/>
  </xdr:twoCellAnchor>
  <xdr:twoCellAnchor>
    <xdr:from>
      <xdr:col>3</xdr:col>
      <xdr:colOff>660400</xdr:colOff>
      <xdr:row>1</xdr:row>
      <xdr:rowOff>12700</xdr:rowOff>
    </xdr:from>
    <xdr:to>
      <xdr:col>3</xdr:col>
      <xdr:colOff>660400</xdr:colOff>
      <xdr:row>2</xdr:row>
      <xdr:rowOff>393700</xdr:rowOff>
    </xdr:to>
    <xdr:cxnSp macro="">
      <xdr:nvCxnSpPr>
        <xdr:cNvPr id="5" name="Straight Connector 4">
          <a:extLst>
            <a:ext uri="{FF2B5EF4-FFF2-40B4-BE49-F238E27FC236}">
              <a16:creationId xmlns:a16="http://schemas.microsoft.com/office/drawing/2014/main" id="{7601B39D-04A9-F89E-4C61-D8BC14ED373B}"/>
            </a:ext>
          </a:extLst>
        </xdr:cNvPr>
        <xdr:cNvCxnSpPr/>
      </xdr:nvCxnSpPr>
      <xdr:spPr>
        <a:xfrm>
          <a:off x="3136900" y="76200"/>
          <a:ext cx="0" cy="825500"/>
        </a:xfrm>
        <a:prstGeom prst="line">
          <a:avLst/>
        </a:prstGeom>
        <a:ln>
          <a:solidFill>
            <a:schemeClr val="bg2"/>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25400</xdr:colOff>
      <xdr:row>1</xdr:row>
      <xdr:rowOff>63500</xdr:rowOff>
    </xdr:from>
    <xdr:to>
      <xdr:col>11</xdr:col>
      <xdr:colOff>368300</xdr:colOff>
      <xdr:row>2</xdr:row>
      <xdr:rowOff>342900</xdr:rowOff>
    </xdr:to>
    <xdr:sp macro="" textlink="">
      <xdr:nvSpPr>
        <xdr:cNvPr id="11" name="TextBox 10">
          <a:extLst>
            <a:ext uri="{FF2B5EF4-FFF2-40B4-BE49-F238E27FC236}">
              <a16:creationId xmlns:a16="http://schemas.microsoft.com/office/drawing/2014/main" id="{DE78A4EE-0BC2-001F-AAC7-79E721BB561F}"/>
            </a:ext>
          </a:extLst>
        </xdr:cNvPr>
        <xdr:cNvSpPr txBox="1"/>
      </xdr:nvSpPr>
      <xdr:spPr>
        <a:xfrm>
          <a:off x="3327400" y="127000"/>
          <a:ext cx="6121400" cy="72390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800" b="1">
              <a:solidFill>
                <a:schemeClr val="bg2"/>
              </a:solidFill>
            </a:rPr>
            <a:t>Key</a:t>
          </a:r>
          <a:r>
            <a:rPr lang="en-US" sz="4800" b="1" baseline="0">
              <a:solidFill>
                <a:schemeClr val="bg2"/>
              </a:solidFill>
            </a:rPr>
            <a:t> American Retailers</a:t>
          </a:r>
          <a:endParaRPr lang="en-US" sz="4800" b="1">
            <a:solidFill>
              <a:schemeClr val="bg2"/>
            </a:solidFill>
          </a:endParaRPr>
        </a:p>
      </xdr:txBody>
    </xdr:sp>
    <xdr:clientData/>
  </xdr:twoCellAnchor>
  <xdr:twoCellAnchor>
    <xdr:from>
      <xdr:col>4</xdr:col>
      <xdr:colOff>0</xdr:colOff>
      <xdr:row>3</xdr:row>
      <xdr:rowOff>38100</xdr:rowOff>
    </xdr:from>
    <xdr:to>
      <xdr:col>12</xdr:col>
      <xdr:colOff>342900</xdr:colOff>
      <xdr:row>22</xdr:row>
      <xdr:rowOff>177800</xdr:rowOff>
    </xdr:to>
    <xdr:graphicFrame macro="">
      <xdr:nvGraphicFramePr>
        <xdr:cNvPr id="12" name="Chart 11">
          <a:extLst>
            <a:ext uri="{FF2B5EF4-FFF2-40B4-BE49-F238E27FC236}">
              <a16:creationId xmlns:a16="http://schemas.microsoft.com/office/drawing/2014/main" id="{09169F27-C1C0-7544-83C5-149C117B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23</xdr:row>
      <xdr:rowOff>50800</xdr:rowOff>
    </xdr:from>
    <xdr:to>
      <xdr:col>12</xdr:col>
      <xdr:colOff>342901</xdr:colOff>
      <xdr:row>29</xdr:row>
      <xdr:rowOff>88900</xdr:rowOff>
    </xdr:to>
    <mc:AlternateContent xmlns:mc="http://schemas.openxmlformats.org/markup-compatibility/2006" xmlns:tsle="http://schemas.microsoft.com/office/drawing/2012/timeslicer">
      <mc:Choice Requires="tsle">
        <xdr:graphicFrame macro="">
          <xdr:nvGraphicFramePr>
            <xdr:cNvPr id="13" name="Invoice Date">
              <a:extLst>
                <a:ext uri="{FF2B5EF4-FFF2-40B4-BE49-F238E27FC236}">
                  <a16:creationId xmlns:a16="http://schemas.microsoft.com/office/drawing/2014/main" id="{82D17790-4C58-6249-5C3A-3236A0D1910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302000" y="4813300"/>
              <a:ext cx="6438901"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342900</xdr:colOff>
      <xdr:row>3</xdr:row>
      <xdr:rowOff>38100</xdr:rowOff>
    </xdr:from>
    <xdr:to>
      <xdr:col>23</xdr:col>
      <xdr:colOff>0</xdr:colOff>
      <xdr:row>29</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F3CEF06-453F-0940-BAC6-DDA1CE6E65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40900" y="990600"/>
              <a:ext cx="7950200" cy="5003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38100</xdr:rowOff>
    </xdr:from>
    <xdr:to>
      <xdr:col>4</xdr:col>
      <xdr:colOff>0</xdr:colOff>
      <xdr:row>10</xdr:row>
      <xdr:rowOff>153723</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DAE3D68F-4F6C-EC04-3610-CCA91EC488F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990600"/>
              <a:ext cx="3302000" cy="144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4</xdr:col>
      <xdr:colOff>0</xdr:colOff>
      <xdr:row>20</xdr:row>
      <xdr:rowOff>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E9135E0-A886-B301-46A4-22F6B1E2E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6501"/>
              <a:ext cx="3302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172212</xdr:rowOff>
    </xdr:from>
    <xdr:to>
      <xdr:col>4</xdr:col>
      <xdr:colOff>0</xdr:colOff>
      <xdr:row>26</xdr:row>
      <xdr:rowOff>25400</xdr:rowOff>
    </xdr:to>
    <mc:AlternateContent xmlns:mc="http://schemas.openxmlformats.org/markup-compatibility/2006" xmlns:a14="http://schemas.microsoft.com/office/drawing/2010/main">
      <mc:Choice Requires="a14">
        <xdr:graphicFrame macro="">
          <xdr:nvGraphicFramePr>
            <xdr:cNvPr id="7" name="Beverage Brand">
              <a:extLst>
                <a:ext uri="{FF2B5EF4-FFF2-40B4-BE49-F238E27FC236}">
                  <a16:creationId xmlns:a16="http://schemas.microsoft.com/office/drawing/2014/main" id="{F0244F89-CFCB-7B56-CA8F-A4088CE20A6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172712"/>
              <a:ext cx="3302000" cy="1186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7</xdr:row>
      <xdr:rowOff>0</xdr:rowOff>
    </xdr:from>
    <xdr:to>
      <xdr:col>6</xdr:col>
      <xdr:colOff>228600</xdr:colOff>
      <xdr:row>21</xdr:row>
      <xdr:rowOff>76200</xdr:rowOff>
    </xdr:to>
    <xdr:graphicFrame macro="">
      <xdr:nvGraphicFramePr>
        <xdr:cNvPr id="2" name="Chart 1">
          <a:extLst>
            <a:ext uri="{FF2B5EF4-FFF2-40B4-BE49-F238E27FC236}">
              <a16:creationId xmlns:a16="http://schemas.microsoft.com/office/drawing/2014/main" id="{569FF4B3-EA65-7843-72AC-24892921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488950</xdr:colOff>
      <xdr:row>26</xdr:row>
      <xdr:rowOff>12700</xdr:rowOff>
    </xdr:from>
    <xdr:to>
      <xdr:col>12</xdr:col>
      <xdr:colOff>0</xdr:colOff>
      <xdr:row>45</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1CAE87E-255D-B8C9-FD5D-5306BE62A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40550" y="4965700"/>
              <a:ext cx="5226050" cy="3606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Salinas" refreshedDate="45183.761813310186" createdVersion="8" refreshedVersion="8" minRefreshableVersion="3" recordCount="3888" xr:uid="{9AFEDAFA-096A-AF46-BAAC-2E270B8B9CDA}">
  <cacheSource type="worksheet">
    <worksheetSource name="Table_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 name="Avg of Operating Profit" numFmtId="0" formula="'Operating Profit' /'Total Sales'" databaseField="0"/>
  </cacheFields>
  <extLst>
    <ext xmlns:x14="http://schemas.microsoft.com/office/spreadsheetml/2009/9/main" uri="{725AE2AE-9491-48be-B2B4-4EB974FC3084}">
      <x14:pivotCacheDefinition pivotCacheId="2021275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x v="0"/>
    <n v="3000"/>
    <n v="0.5"/>
  </r>
  <r>
    <x v="0"/>
    <n v="1185732"/>
    <x v="0"/>
    <x v="0"/>
    <x v="0"/>
    <s v="New York"/>
    <x v="1"/>
    <n v="0.5"/>
    <n v="10000"/>
    <x v="1"/>
    <n v="1500"/>
    <n v="0.3"/>
  </r>
  <r>
    <x v="0"/>
    <n v="1185732"/>
    <x v="0"/>
    <x v="0"/>
    <x v="0"/>
    <s v="New York"/>
    <x v="2"/>
    <n v="0.4"/>
    <n v="10000"/>
    <x v="2"/>
    <n v="1400"/>
    <n v="0.35"/>
  </r>
  <r>
    <x v="0"/>
    <n v="1185732"/>
    <x v="0"/>
    <x v="0"/>
    <x v="0"/>
    <s v="New York"/>
    <x v="3"/>
    <n v="0.45"/>
    <n v="8500"/>
    <x v="3"/>
    <n v="1338.75"/>
    <n v="0.35"/>
  </r>
  <r>
    <x v="0"/>
    <n v="1185732"/>
    <x v="0"/>
    <x v="0"/>
    <x v="0"/>
    <s v="New York"/>
    <x v="4"/>
    <n v="0.6"/>
    <n v="9000"/>
    <x v="4"/>
    <n v="1620"/>
    <n v="0.3"/>
  </r>
  <r>
    <x v="0"/>
    <n v="1185732"/>
    <x v="0"/>
    <x v="0"/>
    <x v="0"/>
    <s v="New York"/>
    <x v="5"/>
    <n v="0.5"/>
    <n v="10000"/>
    <x v="1"/>
    <n v="1250"/>
    <n v="0.25"/>
  </r>
  <r>
    <x v="0"/>
    <n v="1185732"/>
    <x v="1"/>
    <x v="0"/>
    <x v="0"/>
    <s v="New York"/>
    <x v="0"/>
    <n v="0.5"/>
    <n v="12500"/>
    <x v="5"/>
    <n v="3125"/>
    <n v="0.5"/>
  </r>
  <r>
    <x v="0"/>
    <n v="1185732"/>
    <x v="1"/>
    <x v="0"/>
    <x v="0"/>
    <s v="New York"/>
    <x v="1"/>
    <n v="0.5"/>
    <n v="9000"/>
    <x v="6"/>
    <n v="1350"/>
    <n v="0.3"/>
  </r>
  <r>
    <x v="0"/>
    <n v="1185732"/>
    <x v="1"/>
    <x v="0"/>
    <x v="0"/>
    <s v="New York"/>
    <x v="2"/>
    <n v="0.4"/>
    <n v="9500"/>
    <x v="7"/>
    <n v="1330"/>
    <n v="0.35"/>
  </r>
  <r>
    <x v="0"/>
    <n v="1185732"/>
    <x v="1"/>
    <x v="0"/>
    <x v="0"/>
    <s v="New York"/>
    <x v="3"/>
    <n v="0.45"/>
    <n v="8250"/>
    <x v="8"/>
    <n v="1299.375"/>
    <n v="0.35"/>
  </r>
  <r>
    <x v="0"/>
    <n v="1185732"/>
    <x v="1"/>
    <x v="0"/>
    <x v="0"/>
    <s v="New York"/>
    <x v="4"/>
    <n v="0.6"/>
    <n v="9000"/>
    <x v="4"/>
    <n v="1620"/>
    <n v="0.3"/>
  </r>
  <r>
    <x v="0"/>
    <n v="1185732"/>
    <x v="1"/>
    <x v="0"/>
    <x v="0"/>
    <s v="New York"/>
    <x v="5"/>
    <n v="0.5"/>
    <n v="10000"/>
    <x v="1"/>
    <n v="1250"/>
    <n v="0.25"/>
  </r>
  <r>
    <x v="0"/>
    <n v="1185732"/>
    <x v="2"/>
    <x v="0"/>
    <x v="0"/>
    <s v="New York"/>
    <x v="0"/>
    <n v="0.5"/>
    <n v="12200"/>
    <x v="9"/>
    <n v="3050"/>
    <n v="0.5"/>
  </r>
  <r>
    <x v="0"/>
    <n v="1185732"/>
    <x v="2"/>
    <x v="0"/>
    <x v="0"/>
    <s v="New York"/>
    <x v="1"/>
    <n v="0.5"/>
    <n v="9250"/>
    <x v="10"/>
    <n v="1387.5"/>
    <n v="0.3"/>
  </r>
  <r>
    <x v="0"/>
    <n v="1185732"/>
    <x v="2"/>
    <x v="0"/>
    <x v="0"/>
    <s v="New York"/>
    <x v="2"/>
    <n v="0.4"/>
    <n v="9500"/>
    <x v="7"/>
    <n v="1330"/>
    <n v="0.35"/>
  </r>
  <r>
    <x v="0"/>
    <n v="1185732"/>
    <x v="2"/>
    <x v="0"/>
    <x v="0"/>
    <s v="New York"/>
    <x v="3"/>
    <n v="0.45"/>
    <n v="8000"/>
    <x v="11"/>
    <n v="1260"/>
    <n v="0.35"/>
  </r>
  <r>
    <x v="0"/>
    <n v="1185732"/>
    <x v="2"/>
    <x v="0"/>
    <x v="0"/>
    <s v="New York"/>
    <x v="4"/>
    <n v="0.6"/>
    <n v="8500"/>
    <x v="12"/>
    <n v="1530"/>
    <n v="0.3"/>
  </r>
  <r>
    <x v="0"/>
    <n v="1185732"/>
    <x v="2"/>
    <x v="0"/>
    <x v="0"/>
    <s v="New York"/>
    <x v="5"/>
    <n v="0.5"/>
    <n v="9500"/>
    <x v="13"/>
    <n v="1187.5"/>
    <n v="0.25"/>
  </r>
  <r>
    <x v="0"/>
    <n v="1185732"/>
    <x v="3"/>
    <x v="0"/>
    <x v="0"/>
    <s v="New York"/>
    <x v="0"/>
    <n v="0.5"/>
    <n v="12000"/>
    <x v="0"/>
    <n v="3000"/>
    <n v="0.5"/>
  </r>
  <r>
    <x v="0"/>
    <n v="1185732"/>
    <x v="3"/>
    <x v="0"/>
    <x v="0"/>
    <s v="New York"/>
    <x v="1"/>
    <n v="0.5"/>
    <n v="9000"/>
    <x v="6"/>
    <n v="1350"/>
    <n v="0.3"/>
  </r>
  <r>
    <x v="0"/>
    <n v="1185732"/>
    <x v="3"/>
    <x v="0"/>
    <x v="0"/>
    <s v="New York"/>
    <x v="2"/>
    <n v="0.4"/>
    <n v="9000"/>
    <x v="11"/>
    <n v="1260"/>
    <n v="0.35"/>
  </r>
  <r>
    <x v="0"/>
    <n v="1185732"/>
    <x v="3"/>
    <x v="0"/>
    <x v="0"/>
    <s v="New York"/>
    <x v="3"/>
    <n v="0.45"/>
    <n v="8250"/>
    <x v="8"/>
    <n v="1299.375"/>
    <n v="0.35"/>
  </r>
  <r>
    <x v="0"/>
    <n v="1185732"/>
    <x v="3"/>
    <x v="0"/>
    <x v="0"/>
    <s v="New York"/>
    <x v="4"/>
    <n v="0.6"/>
    <n v="8250"/>
    <x v="14"/>
    <n v="1485"/>
    <n v="0.3"/>
  </r>
  <r>
    <x v="0"/>
    <n v="1185732"/>
    <x v="3"/>
    <x v="0"/>
    <x v="0"/>
    <s v="New York"/>
    <x v="5"/>
    <n v="0.5"/>
    <n v="9500"/>
    <x v="13"/>
    <n v="1187.5"/>
    <n v="0.25"/>
  </r>
  <r>
    <x v="0"/>
    <n v="1185732"/>
    <x v="4"/>
    <x v="0"/>
    <x v="0"/>
    <s v="New York"/>
    <x v="0"/>
    <n v="0.6"/>
    <n v="12200"/>
    <x v="15"/>
    <n v="3660"/>
    <n v="0.5"/>
  </r>
  <r>
    <x v="0"/>
    <n v="1185732"/>
    <x v="4"/>
    <x v="0"/>
    <x v="0"/>
    <s v="New York"/>
    <x v="1"/>
    <n v="0.55000000000000004"/>
    <n v="9250"/>
    <x v="16"/>
    <n v="1526.25"/>
    <n v="0.3"/>
  </r>
  <r>
    <x v="0"/>
    <n v="1185732"/>
    <x v="4"/>
    <x v="0"/>
    <x v="0"/>
    <s v="New York"/>
    <x v="2"/>
    <n v="0.5"/>
    <n v="9000"/>
    <x v="6"/>
    <n v="1575"/>
    <n v="0.35"/>
  </r>
  <r>
    <x v="0"/>
    <n v="1185732"/>
    <x v="4"/>
    <x v="0"/>
    <x v="0"/>
    <s v="New York"/>
    <x v="3"/>
    <n v="0.5"/>
    <n v="8500"/>
    <x v="17"/>
    <n v="1487.5"/>
    <n v="0.35"/>
  </r>
  <r>
    <x v="0"/>
    <n v="1185732"/>
    <x v="4"/>
    <x v="0"/>
    <x v="0"/>
    <s v="New York"/>
    <x v="4"/>
    <n v="0.6"/>
    <n v="8750"/>
    <x v="18"/>
    <n v="1575"/>
    <n v="0.3"/>
  </r>
  <r>
    <x v="0"/>
    <n v="1185732"/>
    <x v="4"/>
    <x v="0"/>
    <x v="0"/>
    <s v="New York"/>
    <x v="5"/>
    <n v="0.65"/>
    <n v="10000"/>
    <x v="19"/>
    <n v="1625"/>
    <n v="0.25"/>
  </r>
  <r>
    <x v="0"/>
    <n v="1185732"/>
    <x v="5"/>
    <x v="0"/>
    <x v="0"/>
    <s v="New York"/>
    <x v="0"/>
    <n v="0.6"/>
    <n v="12500"/>
    <x v="20"/>
    <n v="3750"/>
    <n v="0.5"/>
  </r>
  <r>
    <x v="0"/>
    <n v="1185732"/>
    <x v="5"/>
    <x v="0"/>
    <x v="0"/>
    <s v="New York"/>
    <x v="1"/>
    <n v="0.55000000000000004"/>
    <n v="10000"/>
    <x v="21"/>
    <n v="1650"/>
    <n v="0.3"/>
  </r>
  <r>
    <x v="0"/>
    <n v="1185732"/>
    <x v="5"/>
    <x v="0"/>
    <x v="0"/>
    <s v="New York"/>
    <x v="2"/>
    <n v="0.5"/>
    <n v="9250"/>
    <x v="10"/>
    <n v="1618.75"/>
    <n v="0.35"/>
  </r>
  <r>
    <x v="0"/>
    <n v="1185732"/>
    <x v="5"/>
    <x v="0"/>
    <x v="0"/>
    <s v="New York"/>
    <x v="3"/>
    <n v="0.5"/>
    <n v="9000"/>
    <x v="6"/>
    <n v="1575"/>
    <n v="0.35"/>
  </r>
  <r>
    <x v="0"/>
    <n v="1185732"/>
    <x v="5"/>
    <x v="0"/>
    <x v="0"/>
    <s v="New York"/>
    <x v="4"/>
    <n v="0.6"/>
    <n v="9000"/>
    <x v="4"/>
    <n v="1620"/>
    <n v="0.3"/>
  </r>
  <r>
    <x v="0"/>
    <n v="1185732"/>
    <x v="5"/>
    <x v="0"/>
    <x v="0"/>
    <s v="New York"/>
    <x v="5"/>
    <n v="0.65"/>
    <n v="10500"/>
    <x v="22"/>
    <n v="1706.25"/>
    <n v="0.25"/>
  </r>
  <r>
    <x v="0"/>
    <n v="1185732"/>
    <x v="6"/>
    <x v="0"/>
    <x v="0"/>
    <s v="New York"/>
    <x v="0"/>
    <n v="0.6"/>
    <n v="12750"/>
    <x v="23"/>
    <n v="3825"/>
    <n v="0.5"/>
  </r>
  <r>
    <x v="0"/>
    <n v="1185732"/>
    <x v="6"/>
    <x v="0"/>
    <x v="0"/>
    <s v="New York"/>
    <x v="1"/>
    <n v="0.55000000000000004"/>
    <n v="10250"/>
    <x v="24"/>
    <n v="1691.2500000000002"/>
    <n v="0.3"/>
  </r>
  <r>
    <x v="0"/>
    <n v="1185732"/>
    <x v="6"/>
    <x v="0"/>
    <x v="0"/>
    <s v="New York"/>
    <x v="2"/>
    <n v="0.5"/>
    <n v="9500"/>
    <x v="13"/>
    <n v="1662.5"/>
    <n v="0.35"/>
  </r>
  <r>
    <x v="0"/>
    <n v="1185732"/>
    <x v="6"/>
    <x v="0"/>
    <x v="0"/>
    <s v="New York"/>
    <x v="3"/>
    <n v="0.5"/>
    <n v="9000"/>
    <x v="6"/>
    <n v="1575"/>
    <n v="0.35"/>
  </r>
  <r>
    <x v="0"/>
    <n v="1185732"/>
    <x v="6"/>
    <x v="0"/>
    <x v="0"/>
    <s v="New York"/>
    <x v="4"/>
    <n v="0.6"/>
    <n v="9250"/>
    <x v="25"/>
    <n v="1665"/>
    <n v="0.3"/>
  </r>
  <r>
    <x v="0"/>
    <n v="1185732"/>
    <x v="6"/>
    <x v="0"/>
    <x v="0"/>
    <s v="New York"/>
    <x v="5"/>
    <n v="0.65"/>
    <n v="11000"/>
    <x v="26"/>
    <n v="1787.5"/>
    <n v="0.25"/>
  </r>
  <r>
    <x v="0"/>
    <n v="1185732"/>
    <x v="7"/>
    <x v="0"/>
    <x v="0"/>
    <s v="New York"/>
    <x v="0"/>
    <n v="0.6"/>
    <n v="12500"/>
    <x v="20"/>
    <n v="3750"/>
    <n v="0.5"/>
  </r>
  <r>
    <x v="0"/>
    <n v="1185732"/>
    <x v="7"/>
    <x v="0"/>
    <x v="0"/>
    <s v="New York"/>
    <x v="1"/>
    <n v="0.55000000000000004"/>
    <n v="10250"/>
    <x v="24"/>
    <n v="1691.2500000000002"/>
    <n v="0.3"/>
  </r>
  <r>
    <x v="0"/>
    <n v="1185732"/>
    <x v="7"/>
    <x v="0"/>
    <x v="0"/>
    <s v="New York"/>
    <x v="2"/>
    <n v="0.5"/>
    <n v="9500"/>
    <x v="13"/>
    <n v="1662.5"/>
    <n v="0.35"/>
  </r>
  <r>
    <x v="0"/>
    <n v="1185732"/>
    <x v="7"/>
    <x v="0"/>
    <x v="0"/>
    <s v="New York"/>
    <x v="3"/>
    <n v="0.5"/>
    <n v="9250"/>
    <x v="10"/>
    <n v="1618.75"/>
    <n v="0.35"/>
  </r>
  <r>
    <x v="0"/>
    <n v="1185732"/>
    <x v="7"/>
    <x v="0"/>
    <x v="0"/>
    <s v="New York"/>
    <x v="4"/>
    <n v="0.6"/>
    <n v="9000"/>
    <x v="4"/>
    <n v="1620"/>
    <n v="0.3"/>
  </r>
  <r>
    <x v="0"/>
    <n v="1185732"/>
    <x v="7"/>
    <x v="0"/>
    <x v="0"/>
    <s v="New York"/>
    <x v="5"/>
    <n v="0.65"/>
    <n v="10750"/>
    <x v="27"/>
    <n v="1746.875"/>
    <n v="0.25"/>
  </r>
  <r>
    <x v="0"/>
    <n v="1185732"/>
    <x v="8"/>
    <x v="0"/>
    <x v="0"/>
    <s v="New York"/>
    <x v="0"/>
    <n v="0.6"/>
    <n v="12000"/>
    <x v="28"/>
    <n v="3600"/>
    <n v="0.5"/>
  </r>
  <r>
    <x v="0"/>
    <n v="1185732"/>
    <x v="8"/>
    <x v="0"/>
    <x v="0"/>
    <s v="New York"/>
    <x v="1"/>
    <n v="0.55000000000000004"/>
    <n v="10000"/>
    <x v="21"/>
    <n v="1650"/>
    <n v="0.3"/>
  </r>
  <r>
    <x v="0"/>
    <n v="1185732"/>
    <x v="8"/>
    <x v="0"/>
    <x v="0"/>
    <s v="New York"/>
    <x v="2"/>
    <n v="0.5"/>
    <n v="9250"/>
    <x v="10"/>
    <n v="1618.75"/>
    <n v="0.35"/>
  </r>
  <r>
    <x v="0"/>
    <n v="1185732"/>
    <x v="8"/>
    <x v="0"/>
    <x v="0"/>
    <s v="New York"/>
    <x v="3"/>
    <n v="0.5"/>
    <n v="9000"/>
    <x v="6"/>
    <n v="1575"/>
    <n v="0.35"/>
  </r>
  <r>
    <x v="0"/>
    <n v="1185732"/>
    <x v="8"/>
    <x v="0"/>
    <x v="0"/>
    <s v="New York"/>
    <x v="4"/>
    <n v="0.6"/>
    <n v="9000"/>
    <x v="4"/>
    <n v="1620"/>
    <n v="0.3"/>
  </r>
  <r>
    <x v="0"/>
    <n v="1185732"/>
    <x v="8"/>
    <x v="0"/>
    <x v="0"/>
    <s v="New York"/>
    <x v="5"/>
    <n v="0.65"/>
    <n v="10000"/>
    <x v="19"/>
    <n v="1625"/>
    <n v="0.25"/>
  </r>
  <r>
    <x v="0"/>
    <n v="1185732"/>
    <x v="9"/>
    <x v="0"/>
    <x v="0"/>
    <s v="New York"/>
    <x v="0"/>
    <n v="0.65"/>
    <n v="11750"/>
    <x v="29"/>
    <n v="3818.75"/>
    <n v="0.5"/>
  </r>
  <r>
    <x v="0"/>
    <n v="1185732"/>
    <x v="9"/>
    <x v="0"/>
    <x v="0"/>
    <s v="New York"/>
    <x v="1"/>
    <n v="0.55000000000000004"/>
    <n v="10000"/>
    <x v="21"/>
    <n v="1650"/>
    <n v="0.3"/>
  </r>
  <r>
    <x v="0"/>
    <n v="1185732"/>
    <x v="9"/>
    <x v="0"/>
    <x v="0"/>
    <s v="New York"/>
    <x v="2"/>
    <n v="0.55000000000000004"/>
    <n v="9000"/>
    <x v="14"/>
    <n v="1732.5"/>
    <n v="0.35"/>
  </r>
  <r>
    <x v="0"/>
    <n v="1185732"/>
    <x v="9"/>
    <x v="0"/>
    <x v="0"/>
    <s v="New York"/>
    <x v="3"/>
    <n v="0.55000000000000004"/>
    <n v="8750"/>
    <x v="30"/>
    <n v="1684.375"/>
    <n v="0.35"/>
  </r>
  <r>
    <x v="0"/>
    <n v="1185732"/>
    <x v="9"/>
    <x v="0"/>
    <x v="0"/>
    <s v="New York"/>
    <x v="4"/>
    <n v="0.65"/>
    <n v="8750"/>
    <x v="31"/>
    <n v="1706.25"/>
    <n v="0.3"/>
  </r>
  <r>
    <x v="0"/>
    <n v="1185732"/>
    <x v="9"/>
    <x v="0"/>
    <x v="0"/>
    <s v="New York"/>
    <x v="5"/>
    <n v="0.7"/>
    <n v="10000"/>
    <x v="32"/>
    <n v="1750"/>
    <n v="0.25"/>
  </r>
  <r>
    <x v="0"/>
    <n v="1185732"/>
    <x v="10"/>
    <x v="0"/>
    <x v="0"/>
    <s v="New York"/>
    <x v="0"/>
    <n v="0.65"/>
    <n v="11500"/>
    <x v="33"/>
    <n v="3737.5"/>
    <n v="0.5"/>
  </r>
  <r>
    <x v="0"/>
    <n v="1185732"/>
    <x v="10"/>
    <x v="0"/>
    <x v="0"/>
    <s v="New York"/>
    <x v="1"/>
    <n v="0.55000000000000004"/>
    <n v="9750"/>
    <x v="34"/>
    <n v="1608.75"/>
    <n v="0.3"/>
  </r>
  <r>
    <x v="0"/>
    <n v="1185732"/>
    <x v="10"/>
    <x v="0"/>
    <x v="0"/>
    <s v="New York"/>
    <x v="2"/>
    <n v="0.55000000000000004"/>
    <n v="9200"/>
    <x v="35"/>
    <n v="1771"/>
    <n v="0.35"/>
  </r>
  <r>
    <x v="0"/>
    <n v="1185732"/>
    <x v="10"/>
    <x v="0"/>
    <x v="0"/>
    <s v="New York"/>
    <x v="3"/>
    <n v="0.55000000000000004"/>
    <n v="9000"/>
    <x v="14"/>
    <n v="1732.5"/>
    <n v="0.35"/>
  </r>
  <r>
    <x v="0"/>
    <n v="1185732"/>
    <x v="10"/>
    <x v="0"/>
    <x v="0"/>
    <s v="New York"/>
    <x v="4"/>
    <n v="0.65"/>
    <n v="8750"/>
    <x v="31"/>
    <n v="1706.25"/>
    <n v="0.3"/>
  </r>
  <r>
    <x v="0"/>
    <n v="1185732"/>
    <x v="10"/>
    <x v="0"/>
    <x v="0"/>
    <s v="New York"/>
    <x v="5"/>
    <n v="0.7"/>
    <n v="9750"/>
    <x v="22"/>
    <n v="1706.25"/>
    <n v="0.25"/>
  </r>
  <r>
    <x v="0"/>
    <n v="1185732"/>
    <x v="11"/>
    <x v="0"/>
    <x v="0"/>
    <s v="New York"/>
    <x v="0"/>
    <n v="0.65"/>
    <n v="12000"/>
    <x v="36"/>
    <n v="3900"/>
    <n v="0.5"/>
  </r>
  <r>
    <x v="0"/>
    <n v="1185732"/>
    <x v="11"/>
    <x v="0"/>
    <x v="0"/>
    <s v="New York"/>
    <x v="1"/>
    <n v="0.55000000000000004"/>
    <n v="10000"/>
    <x v="21"/>
    <n v="1650"/>
    <n v="0.3"/>
  </r>
  <r>
    <x v="0"/>
    <n v="1185732"/>
    <x v="11"/>
    <x v="0"/>
    <x v="0"/>
    <s v="New York"/>
    <x v="2"/>
    <n v="0.55000000000000004"/>
    <n v="9500"/>
    <x v="37"/>
    <n v="1828.7499999999998"/>
    <n v="0.35"/>
  </r>
  <r>
    <x v="0"/>
    <n v="1185732"/>
    <x v="11"/>
    <x v="0"/>
    <x v="0"/>
    <s v="New York"/>
    <x v="3"/>
    <n v="0.55000000000000004"/>
    <n v="9000"/>
    <x v="14"/>
    <n v="1732.5"/>
    <n v="0.35"/>
  </r>
  <r>
    <x v="0"/>
    <n v="1185732"/>
    <x v="11"/>
    <x v="0"/>
    <x v="0"/>
    <s v="New York"/>
    <x v="4"/>
    <n v="0.65"/>
    <n v="9000"/>
    <x v="38"/>
    <n v="1755"/>
    <n v="0.3"/>
  </r>
  <r>
    <x v="0"/>
    <n v="1185732"/>
    <x v="11"/>
    <x v="0"/>
    <x v="0"/>
    <s v="New York"/>
    <x v="5"/>
    <n v="0.7"/>
    <n v="10000"/>
    <x v="32"/>
    <n v="1750"/>
    <n v="0.25"/>
  </r>
  <r>
    <x v="1"/>
    <n v="1197831"/>
    <x v="12"/>
    <x v="1"/>
    <x v="1"/>
    <s v="Houston"/>
    <x v="0"/>
    <n v="0.25"/>
    <n v="9000"/>
    <x v="39"/>
    <n v="787.5"/>
    <n v="0.35"/>
  </r>
  <r>
    <x v="1"/>
    <n v="1197831"/>
    <x v="12"/>
    <x v="1"/>
    <x v="1"/>
    <s v="Houston"/>
    <x v="1"/>
    <n v="0.35"/>
    <n v="9000"/>
    <x v="40"/>
    <n v="1102.5"/>
    <n v="0.35"/>
  </r>
  <r>
    <x v="1"/>
    <n v="1197831"/>
    <x v="12"/>
    <x v="1"/>
    <x v="1"/>
    <s v="Houston"/>
    <x v="2"/>
    <n v="0.35"/>
    <n v="7000"/>
    <x v="41"/>
    <n v="857.5"/>
    <n v="0.35"/>
  </r>
  <r>
    <x v="1"/>
    <n v="1197831"/>
    <x v="12"/>
    <x v="1"/>
    <x v="1"/>
    <s v="Houston"/>
    <x v="3"/>
    <n v="0.35"/>
    <n v="7000"/>
    <x v="41"/>
    <n v="1102.5"/>
    <n v="0.45"/>
  </r>
  <r>
    <x v="1"/>
    <n v="1197831"/>
    <x v="12"/>
    <x v="1"/>
    <x v="1"/>
    <s v="Houston"/>
    <x v="4"/>
    <n v="0.4"/>
    <n v="5500"/>
    <x v="42"/>
    <n v="660"/>
    <n v="0.3"/>
  </r>
  <r>
    <x v="1"/>
    <n v="1197831"/>
    <x v="12"/>
    <x v="1"/>
    <x v="1"/>
    <s v="Houston"/>
    <x v="5"/>
    <n v="0.35"/>
    <n v="7000"/>
    <x v="41"/>
    <n v="1225"/>
    <n v="0.5"/>
  </r>
  <r>
    <x v="1"/>
    <n v="1197831"/>
    <x v="13"/>
    <x v="1"/>
    <x v="1"/>
    <s v="Houston"/>
    <x v="0"/>
    <n v="0.25"/>
    <n v="8500"/>
    <x v="43"/>
    <n v="743.75"/>
    <n v="0.35"/>
  </r>
  <r>
    <x v="1"/>
    <n v="1197831"/>
    <x v="13"/>
    <x v="1"/>
    <x v="1"/>
    <s v="Houston"/>
    <x v="1"/>
    <n v="0.35"/>
    <n v="8500"/>
    <x v="44"/>
    <n v="1041.25"/>
    <n v="0.35"/>
  </r>
  <r>
    <x v="1"/>
    <n v="1197831"/>
    <x v="13"/>
    <x v="1"/>
    <x v="1"/>
    <s v="Houston"/>
    <x v="2"/>
    <n v="0.35"/>
    <n v="6750"/>
    <x v="45"/>
    <n v="826.875"/>
    <n v="0.35"/>
  </r>
  <r>
    <x v="1"/>
    <n v="1197831"/>
    <x v="13"/>
    <x v="1"/>
    <x v="1"/>
    <s v="Houston"/>
    <x v="3"/>
    <n v="0.35"/>
    <n v="6250"/>
    <x v="46"/>
    <n v="984.375"/>
    <n v="0.45"/>
  </r>
  <r>
    <x v="1"/>
    <n v="1197831"/>
    <x v="13"/>
    <x v="1"/>
    <x v="1"/>
    <s v="Houston"/>
    <x v="4"/>
    <n v="0.4"/>
    <n v="5000"/>
    <x v="47"/>
    <n v="600"/>
    <n v="0.3"/>
  </r>
  <r>
    <x v="1"/>
    <n v="1197831"/>
    <x v="13"/>
    <x v="1"/>
    <x v="1"/>
    <s v="Houston"/>
    <x v="5"/>
    <n v="0.35"/>
    <n v="7000"/>
    <x v="41"/>
    <n v="1225"/>
    <n v="0.5"/>
  </r>
  <r>
    <x v="1"/>
    <n v="1197831"/>
    <x v="14"/>
    <x v="1"/>
    <x v="1"/>
    <s v="Houston"/>
    <x v="0"/>
    <n v="0.3"/>
    <n v="8750"/>
    <x v="48"/>
    <n v="918.74999999999989"/>
    <n v="0.35"/>
  </r>
  <r>
    <x v="1"/>
    <n v="1197831"/>
    <x v="14"/>
    <x v="1"/>
    <x v="1"/>
    <s v="Houston"/>
    <x v="1"/>
    <n v="0.4"/>
    <n v="8750"/>
    <x v="49"/>
    <n v="1225"/>
    <n v="0.35"/>
  </r>
  <r>
    <x v="1"/>
    <n v="1197831"/>
    <x v="14"/>
    <x v="1"/>
    <x v="1"/>
    <s v="Houston"/>
    <x v="2"/>
    <n v="0.35"/>
    <n v="7000"/>
    <x v="41"/>
    <n v="857.5"/>
    <n v="0.35"/>
  </r>
  <r>
    <x v="1"/>
    <n v="1197831"/>
    <x v="14"/>
    <x v="1"/>
    <x v="1"/>
    <s v="Houston"/>
    <x v="3"/>
    <n v="0.4"/>
    <n v="6000"/>
    <x v="50"/>
    <n v="1080"/>
    <n v="0.45"/>
  </r>
  <r>
    <x v="1"/>
    <n v="1197831"/>
    <x v="14"/>
    <x v="1"/>
    <x v="1"/>
    <s v="Houston"/>
    <x v="4"/>
    <n v="0.45"/>
    <n v="5000"/>
    <x v="39"/>
    <n v="675"/>
    <n v="0.3"/>
  </r>
  <r>
    <x v="1"/>
    <n v="1197831"/>
    <x v="14"/>
    <x v="1"/>
    <x v="1"/>
    <s v="Houston"/>
    <x v="5"/>
    <n v="0.4"/>
    <n v="6500"/>
    <x v="51"/>
    <n v="1300"/>
    <n v="0.5"/>
  </r>
  <r>
    <x v="1"/>
    <n v="1197831"/>
    <x v="15"/>
    <x v="1"/>
    <x v="1"/>
    <s v="Houston"/>
    <x v="0"/>
    <n v="0.3"/>
    <n v="9000"/>
    <x v="52"/>
    <n v="944.99999999999989"/>
    <n v="0.35"/>
  </r>
  <r>
    <x v="1"/>
    <n v="1197831"/>
    <x v="15"/>
    <x v="1"/>
    <x v="1"/>
    <s v="Houston"/>
    <x v="1"/>
    <n v="0.4"/>
    <n v="9000"/>
    <x v="11"/>
    <n v="1260"/>
    <n v="0.35"/>
  </r>
  <r>
    <x v="1"/>
    <n v="1197831"/>
    <x v="15"/>
    <x v="1"/>
    <x v="1"/>
    <s v="Houston"/>
    <x v="2"/>
    <n v="0.35"/>
    <n v="7250"/>
    <x v="53"/>
    <n v="888.125"/>
    <n v="0.35"/>
  </r>
  <r>
    <x v="1"/>
    <n v="1197831"/>
    <x v="15"/>
    <x v="1"/>
    <x v="1"/>
    <s v="Houston"/>
    <x v="3"/>
    <n v="0.4"/>
    <n v="6250"/>
    <x v="54"/>
    <n v="1125"/>
    <n v="0.45"/>
  </r>
  <r>
    <x v="1"/>
    <n v="1197831"/>
    <x v="15"/>
    <x v="1"/>
    <x v="1"/>
    <s v="Houston"/>
    <x v="4"/>
    <n v="0.45"/>
    <n v="5250"/>
    <x v="45"/>
    <n v="708.75"/>
    <n v="0.3"/>
  </r>
  <r>
    <x v="1"/>
    <n v="1197831"/>
    <x v="15"/>
    <x v="1"/>
    <x v="1"/>
    <s v="Houston"/>
    <x v="5"/>
    <n v="0.4"/>
    <n v="8000"/>
    <x v="55"/>
    <n v="1600"/>
    <n v="0.5"/>
  </r>
  <r>
    <x v="1"/>
    <n v="1197831"/>
    <x v="16"/>
    <x v="1"/>
    <x v="1"/>
    <s v="Houston"/>
    <x v="0"/>
    <n v="0.3"/>
    <n v="9250"/>
    <x v="56"/>
    <n v="971.24999999999989"/>
    <n v="0.35"/>
  </r>
  <r>
    <x v="1"/>
    <n v="1197831"/>
    <x v="16"/>
    <x v="1"/>
    <x v="1"/>
    <s v="Houston"/>
    <x v="1"/>
    <n v="0.4"/>
    <n v="9250"/>
    <x v="57"/>
    <n v="1295"/>
    <n v="0.35"/>
  </r>
  <r>
    <x v="1"/>
    <n v="1197831"/>
    <x v="16"/>
    <x v="1"/>
    <x v="1"/>
    <s v="Houston"/>
    <x v="2"/>
    <n v="0.35"/>
    <n v="7750"/>
    <x v="58"/>
    <n v="949.37499999999989"/>
    <n v="0.35"/>
  </r>
  <r>
    <x v="1"/>
    <n v="1197831"/>
    <x v="16"/>
    <x v="1"/>
    <x v="1"/>
    <s v="Houston"/>
    <x v="3"/>
    <n v="0.4"/>
    <n v="7000"/>
    <x v="59"/>
    <n v="1260"/>
    <n v="0.45"/>
  </r>
  <r>
    <x v="1"/>
    <n v="1197831"/>
    <x v="16"/>
    <x v="1"/>
    <x v="1"/>
    <s v="Houston"/>
    <x v="4"/>
    <n v="0.45"/>
    <n v="6000"/>
    <x v="52"/>
    <n v="810"/>
    <n v="0.3"/>
  </r>
  <r>
    <x v="1"/>
    <n v="1197831"/>
    <x v="16"/>
    <x v="1"/>
    <x v="1"/>
    <s v="Houston"/>
    <x v="5"/>
    <n v="0.4"/>
    <n v="9500"/>
    <x v="7"/>
    <n v="1900"/>
    <n v="0.5"/>
  </r>
  <r>
    <x v="1"/>
    <n v="1197831"/>
    <x v="17"/>
    <x v="1"/>
    <x v="1"/>
    <s v="Houston"/>
    <x v="0"/>
    <n v="0.4"/>
    <n v="9500"/>
    <x v="7"/>
    <n v="1330"/>
    <n v="0.35"/>
  </r>
  <r>
    <x v="1"/>
    <n v="1197831"/>
    <x v="17"/>
    <x v="1"/>
    <x v="1"/>
    <s v="Houston"/>
    <x v="1"/>
    <n v="0.45"/>
    <n v="9500"/>
    <x v="60"/>
    <n v="1496.25"/>
    <n v="0.35"/>
  </r>
  <r>
    <x v="1"/>
    <n v="1197831"/>
    <x v="17"/>
    <x v="1"/>
    <x v="1"/>
    <s v="Houston"/>
    <x v="2"/>
    <n v="0.4"/>
    <n v="8000"/>
    <x v="55"/>
    <n v="1120"/>
    <n v="0.35"/>
  </r>
  <r>
    <x v="1"/>
    <n v="1197831"/>
    <x v="17"/>
    <x v="1"/>
    <x v="1"/>
    <s v="Houston"/>
    <x v="3"/>
    <n v="0.4"/>
    <n v="7500"/>
    <x v="61"/>
    <n v="1350"/>
    <n v="0.45"/>
  </r>
  <r>
    <x v="1"/>
    <n v="1197831"/>
    <x v="17"/>
    <x v="1"/>
    <x v="1"/>
    <s v="Houston"/>
    <x v="4"/>
    <n v="0.45"/>
    <n v="6500"/>
    <x v="62"/>
    <n v="877.5"/>
    <n v="0.3"/>
  </r>
  <r>
    <x v="1"/>
    <n v="1197831"/>
    <x v="17"/>
    <x v="1"/>
    <x v="1"/>
    <s v="Houston"/>
    <x v="5"/>
    <n v="0.5"/>
    <n v="10000"/>
    <x v="1"/>
    <n v="2500"/>
    <n v="0.5"/>
  </r>
  <r>
    <x v="1"/>
    <n v="1197831"/>
    <x v="18"/>
    <x v="1"/>
    <x v="1"/>
    <s v="Houston"/>
    <x v="0"/>
    <n v="0.4"/>
    <n v="9500"/>
    <x v="7"/>
    <n v="1330"/>
    <n v="0.35"/>
  </r>
  <r>
    <x v="1"/>
    <n v="1197831"/>
    <x v="18"/>
    <x v="1"/>
    <x v="1"/>
    <s v="Houston"/>
    <x v="1"/>
    <n v="0.45"/>
    <n v="9500"/>
    <x v="60"/>
    <n v="1496.25"/>
    <n v="0.35"/>
  </r>
  <r>
    <x v="1"/>
    <n v="1197831"/>
    <x v="18"/>
    <x v="1"/>
    <x v="1"/>
    <s v="Houston"/>
    <x v="2"/>
    <n v="0.4"/>
    <n v="11000"/>
    <x v="63"/>
    <n v="1540"/>
    <n v="0.35"/>
  </r>
  <r>
    <x v="1"/>
    <n v="1197831"/>
    <x v="18"/>
    <x v="1"/>
    <x v="1"/>
    <s v="Houston"/>
    <x v="3"/>
    <n v="0.4"/>
    <n v="7000"/>
    <x v="59"/>
    <n v="1260"/>
    <n v="0.45"/>
  </r>
  <r>
    <x v="1"/>
    <n v="1197831"/>
    <x v="18"/>
    <x v="1"/>
    <x v="1"/>
    <s v="Houston"/>
    <x v="4"/>
    <n v="0.45"/>
    <n v="7000"/>
    <x v="40"/>
    <n v="945"/>
    <n v="0.3"/>
  </r>
  <r>
    <x v="1"/>
    <n v="1197831"/>
    <x v="18"/>
    <x v="1"/>
    <x v="1"/>
    <s v="Houston"/>
    <x v="5"/>
    <n v="0.5"/>
    <n v="9750"/>
    <x v="64"/>
    <n v="2437.5"/>
    <n v="0.5"/>
  </r>
  <r>
    <x v="1"/>
    <n v="1197831"/>
    <x v="19"/>
    <x v="1"/>
    <x v="1"/>
    <s v="Houston"/>
    <x v="0"/>
    <n v="0.4"/>
    <n v="9250"/>
    <x v="57"/>
    <n v="1295"/>
    <n v="0.35"/>
  </r>
  <r>
    <x v="1"/>
    <n v="1197831"/>
    <x v="19"/>
    <x v="1"/>
    <x v="1"/>
    <s v="Houston"/>
    <x v="1"/>
    <n v="0.45"/>
    <n v="9250"/>
    <x v="65"/>
    <n v="1456.875"/>
    <n v="0.35"/>
  </r>
  <r>
    <x v="1"/>
    <n v="1197831"/>
    <x v="19"/>
    <x v="1"/>
    <x v="1"/>
    <s v="Houston"/>
    <x v="2"/>
    <n v="0.4"/>
    <n v="11000"/>
    <x v="63"/>
    <n v="1540"/>
    <n v="0.35"/>
  </r>
  <r>
    <x v="1"/>
    <n v="1197831"/>
    <x v="19"/>
    <x v="1"/>
    <x v="1"/>
    <s v="Houston"/>
    <x v="3"/>
    <n v="0.4"/>
    <n v="6500"/>
    <x v="51"/>
    <n v="1170"/>
    <n v="0.45"/>
  </r>
  <r>
    <x v="1"/>
    <n v="1197831"/>
    <x v="19"/>
    <x v="1"/>
    <x v="1"/>
    <s v="Houston"/>
    <x v="4"/>
    <n v="0.45"/>
    <n v="6500"/>
    <x v="62"/>
    <n v="877.5"/>
    <n v="0.3"/>
  </r>
  <r>
    <x v="1"/>
    <n v="1197831"/>
    <x v="19"/>
    <x v="1"/>
    <x v="1"/>
    <s v="Houston"/>
    <x v="5"/>
    <n v="0.5"/>
    <n v="9000"/>
    <x v="6"/>
    <n v="2250"/>
    <n v="0.5"/>
  </r>
  <r>
    <x v="1"/>
    <n v="1197831"/>
    <x v="20"/>
    <x v="1"/>
    <x v="1"/>
    <s v="Houston"/>
    <x v="0"/>
    <n v="0.45"/>
    <n v="8500"/>
    <x v="3"/>
    <n v="1338.75"/>
    <n v="0.35"/>
  </r>
  <r>
    <x v="1"/>
    <n v="1197831"/>
    <x v="20"/>
    <x v="1"/>
    <x v="1"/>
    <s v="Houston"/>
    <x v="1"/>
    <n v="0.45"/>
    <n v="8500"/>
    <x v="3"/>
    <n v="1338.75"/>
    <n v="0.35"/>
  </r>
  <r>
    <x v="1"/>
    <n v="1197831"/>
    <x v="20"/>
    <x v="1"/>
    <x v="1"/>
    <s v="Houston"/>
    <x v="2"/>
    <n v="0.5"/>
    <n v="9000"/>
    <x v="6"/>
    <n v="1575"/>
    <n v="0.35"/>
  </r>
  <r>
    <x v="1"/>
    <n v="1197831"/>
    <x v="20"/>
    <x v="1"/>
    <x v="1"/>
    <s v="Houston"/>
    <x v="3"/>
    <n v="0.5"/>
    <n v="6250"/>
    <x v="66"/>
    <n v="1406.25"/>
    <n v="0.45"/>
  </r>
  <r>
    <x v="1"/>
    <n v="1197831"/>
    <x v="20"/>
    <x v="1"/>
    <x v="1"/>
    <s v="Houston"/>
    <x v="4"/>
    <n v="0.45"/>
    <n v="6250"/>
    <x v="67"/>
    <n v="843.75"/>
    <n v="0.3"/>
  </r>
  <r>
    <x v="1"/>
    <n v="1197831"/>
    <x v="20"/>
    <x v="1"/>
    <x v="1"/>
    <s v="Houston"/>
    <x v="5"/>
    <n v="0.55000000000000004"/>
    <n v="8500"/>
    <x v="68"/>
    <n v="2337.5"/>
    <n v="0.5"/>
  </r>
  <r>
    <x v="1"/>
    <n v="1197831"/>
    <x v="21"/>
    <x v="1"/>
    <x v="1"/>
    <s v="Houston"/>
    <x v="0"/>
    <n v="0.45"/>
    <n v="8000"/>
    <x v="11"/>
    <n v="1260"/>
    <n v="0.35"/>
  </r>
  <r>
    <x v="1"/>
    <n v="1197831"/>
    <x v="21"/>
    <x v="1"/>
    <x v="1"/>
    <s v="Houston"/>
    <x v="1"/>
    <n v="0.45"/>
    <n v="8000"/>
    <x v="11"/>
    <n v="1260"/>
    <n v="0.35"/>
  </r>
  <r>
    <x v="1"/>
    <n v="1197831"/>
    <x v="21"/>
    <x v="1"/>
    <x v="1"/>
    <s v="Houston"/>
    <x v="2"/>
    <n v="0.5"/>
    <n v="7500"/>
    <x v="69"/>
    <n v="1312.5"/>
    <n v="0.35"/>
  </r>
  <r>
    <x v="1"/>
    <n v="1197831"/>
    <x v="21"/>
    <x v="1"/>
    <x v="1"/>
    <s v="Houston"/>
    <x v="3"/>
    <n v="0.5"/>
    <n v="6000"/>
    <x v="61"/>
    <n v="1350"/>
    <n v="0.45"/>
  </r>
  <r>
    <x v="1"/>
    <n v="1197831"/>
    <x v="21"/>
    <x v="1"/>
    <x v="1"/>
    <s v="Houston"/>
    <x v="4"/>
    <n v="0.45"/>
    <n v="5750"/>
    <x v="70"/>
    <n v="776.25"/>
    <n v="0.3"/>
  </r>
  <r>
    <x v="1"/>
    <n v="1197831"/>
    <x v="21"/>
    <x v="1"/>
    <x v="1"/>
    <s v="Houston"/>
    <x v="5"/>
    <n v="0.55000000000000004"/>
    <n v="7500"/>
    <x v="71"/>
    <n v="2062.5"/>
    <n v="0.5"/>
  </r>
  <r>
    <x v="1"/>
    <n v="1197831"/>
    <x v="22"/>
    <x v="1"/>
    <x v="1"/>
    <s v="Houston"/>
    <x v="0"/>
    <n v="0.45"/>
    <n v="9000"/>
    <x v="72"/>
    <n v="1417.5"/>
    <n v="0.35"/>
  </r>
  <r>
    <x v="1"/>
    <n v="1197831"/>
    <x v="22"/>
    <x v="1"/>
    <x v="1"/>
    <s v="Houston"/>
    <x v="1"/>
    <n v="0.45"/>
    <n v="9000"/>
    <x v="72"/>
    <n v="1417.5"/>
    <n v="0.35"/>
  </r>
  <r>
    <x v="1"/>
    <n v="1197831"/>
    <x v="22"/>
    <x v="1"/>
    <x v="1"/>
    <s v="Houston"/>
    <x v="2"/>
    <n v="0.5"/>
    <n v="8250"/>
    <x v="71"/>
    <n v="1443.75"/>
    <n v="0.35"/>
  </r>
  <r>
    <x v="1"/>
    <n v="1197831"/>
    <x v="22"/>
    <x v="1"/>
    <x v="1"/>
    <s v="Houston"/>
    <x v="3"/>
    <n v="0.5"/>
    <n v="6750"/>
    <x v="73"/>
    <n v="1518.75"/>
    <n v="0.45"/>
  </r>
  <r>
    <x v="1"/>
    <n v="1197831"/>
    <x v="22"/>
    <x v="1"/>
    <x v="1"/>
    <s v="Houston"/>
    <x v="4"/>
    <n v="0.45"/>
    <n v="6500"/>
    <x v="62"/>
    <n v="877.5"/>
    <n v="0.3"/>
  </r>
  <r>
    <x v="1"/>
    <n v="1197831"/>
    <x v="22"/>
    <x v="1"/>
    <x v="1"/>
    <s v="Houston"/>
    <x v="5"/>
    <n v="0.55000000000000004"/>
    <n v="8500"/>
    <x v="68"/>
    <n v="2337.5"/>
    <n v="0.5"/>
  </r>
  <r>
    <x v="1"/>
    <n v="1197831"/>
    <x v="23"/>
    <x v="1"/>
    <x v="1"/>
    <s v="Houston"/>
    <x v="0"/>
    <n v="0.45"/>
    <n v="9500"/>
    <x v="60"/>
    <n v="1496.25"/>
    <n v="0.35"/>
  </r>
  <r>
    <x v="1"/>
    <n v="1197831"/>
    <x v="23"/>
    <x v="1"/>
    <x v="1"/>
    <s v="Houston"/>
    <x v="1"/>
    <n v="0.45"/>
    <n v="9500"/>
    <x v="60"/>
    <n v="1496.25"/>
    <n v="0.35"/>
  </r>
  <r>
    <x v="1"/>
    <n v="1197831"/>
    <x v="23"/>
    <x v="1"/>
    <x v="1"/>
    <s v="Houston"/>
    <x v="2"/>
    <n v="0.5"/>
    <n v="8500"/>
    <x v="17"/>
    <n v="1487.5"/>
    <n v="0.35"/>
  </r>
  <r>
    <x v="1"/>
    <n v="1197831"/>
    <x v="23"/>
    <x v="1"/>
    <x v="1"/>
    <s v="Houston"/>
    <x v="3"/>
    <n v="0.5"/>
    <n v="7000"/>
    <x v="49"/>
    <n v="1575"/>
    <n v="0.45"/>
  </r>
  <r>
    <x v="1"/>
    <n v="1197831"/>
    <x v="23"/>
    <x v="1"/>
    <x v="1"/>
    <s v="Houston"/>
    <x v="4"/>
    <n v="0.45"/>
    <n v="6500"/>
    <x v="62"/>
    <n v="877.5"/>
    <n v="0.3"/>
  </r>
  <r>
    <x v="1"/>
    <n v="1197831"/>
    <x v="23"/>
    <x v="1"/>
    <x v="1"/>
    <s v="Houston"/>
    <x v="5"/>
    <n v="0.55000000000000004"/>
    <n v="9000"/>
    <x v="14"/>
    <n v="2475"/>
    <n v="0.5"/>
  </r>
  <r>
    <x v="2"/>
    <n v="1128299"/>
    <x v="24"/>
    <x v="2"/>
    <x v="2"/>
    <s v="San Francisco"/>
    <x v="0"/>
    <n v="0.39999999999999997"/>
    <n v="7750"/>
    <x v="74"/>
    <n v="1085"/>
    <n v="0.35000000000000003"/>
  </r>
  <r>
    <x v="2"/>
    <n v="1128299"/>
    <x v="24"/>
    <x v="2"/>
    <x v="2"/>
    <s v="San Francisco"/>
    <x v="1"/>
    <n v="0.5"/>
    <n v="7750"/>
    <x v="75"/>
    <n v="775"/>
    <n v="0.2"/>
  </r>
  <r>
    <x v="2"/>
    <n v="1128299"/>
    <x v="24"/>
    <x v="2"/>
    <x v="2"/>
    <s v="San Francisco"/>
    <x v="2"/>
    <n v="0.5"/>
    <n v="7750"/>
    <x v="75"/>
    <n v="1356.2500000000002"/>
    <n v="0.35000000000000003"/>
  </r>
  <r>
    <x v="2"/>
    <n v="1128299"/>
    <x v="24"/>
    <x v="2"/>
    <x v="2"/>
    <s v="San Francisco"/>
    <x v="3"/>
    <n v="0.5"/>
    <n v="6250"/>
    <x v="66"/>
    <n v="937.5"/>
    <n v="0.3"/>
  </r>
  <r>
    <x v="2"/>
    <n v="1128299"/>
    <x v="24"/>
    <x v="2"/>
    <x v="2"/>
    <s v="San Francisco"/>
    <x v="4"/>
    <n v="0.55000000000000004"/>
    <n v="5750"/>
    <x v="76"/>
    <n v="1581.2500000000002"/>
    <n v="0.5"/>
  </r>
  <r>
    <x v="2"/>
    <n v="1128299"/>
    <x v="24"/>
    <x v="2"/>
    <x v="2"/>
    <s v="San Francisco"/>
    <x v="5"/>
    <n v="0.5"/>
    <n v="7750"/>
    <x v="75"/>
    <n v="581.25000000000011"/>
    <n v="0.15000000000000002"/>
  </r>
  <r>
    <x v="2"/>
    <n v="1128299"/>
    <x v="25"/>
    <x v="2"/>
    <x v="2"/>
    <s v="San Francisco"/>
    <x v="0"/>
    <n v="0.39999999999999997"/>
    <n v="8250"/>
    <x v="77"/>
    <n v="1155"/>
    <n v="0.35000000000000003"/>
  </r>
  <r>
    <x v="2"/>
    <n v="1128299"/>
    <x v="25"/>
    <x v="2"/>
    <x v="2"/>
    <s v="San Francisco"/>
    <x v="1"/>
    <n v="0.5"/>
    <n v="7250"/>
    <x v="78"/>
    <n v="725"/>
    <n v="0.2"/>
  </r>
  <r>
    <x v="2"/>
    <n v="1128299"/>
    <x v="25"/>
    <x v="2"/>
    <x v="2"/>
    <s v="San Francisco"/>
    <x v="2"/>
    <n v="0.5"/>
    <n v="7250"/>
    <x v="78"/>
    <n v="1268.7500000000002"/>
    <n v="0.35000000000000003"/>
  </r>
  <r>
    <x v="2"/>
    <n v="1128299"/>
    <x v="25"/>
    <x v="2"/>
    <x v="2"/>
    <s v="San Francisco"/>
    <x v="3"/>
    <n v="0.5"/>
    <n v="5750"/>
    <x v="79"/>
    <n v="862.5"/>
    <n v="0.3"/>
  </r>
  <r>
    <x v="2"/>
    <n v="1128299"/>
    <x v="25"/>
    <x v="2"/>
    <x v="2"/>
    <s v="San Francisco"/>
    <x v="4"/>
    <n v="0.55000000000000004"/>
    <n v="5000"/>
    <x v="80"/>
    <n v="1375"/>
    <n v="0.5"/>
  </r>
  <r>
    <x v="2"/>
    <n v="1128299"/>
    <x v="25"/>
    <x v="2"/>
    <x v="2"/>
    <s v="San Francisco"/>
    <x v="5"/>
    <n v="0.5"/>
    <n v="7000"/>
    <x v="49"/>
    <n v="525.00000000000011"/>
    <n v="0.15000000000000002"/>
  </r>
  <r>
    <x v="2"/>
    <n v="1128299"/>
    <x v="26"/>
    <x v="2"/>
    <x v="2"/>
    <s v="San Francisco"/>
    <x v="0"/>
    <n v="0.5"/>
    <n v="8500"/>
    <x v="17"/>
    <n v="1487.5000000000002"/>
    <n v="0.35000000000000003"/>
  </r>
  <r>
    <x v="2"/>
    <n v="1128299"/>
    <x v="26"/>
    <x v="2"/>
    <x v="2"/>
    <s v="San Francisco"/>
    <x v="1"/>
    <n v="0.6"/>
    <n v="7000"/>
    <x v="81"/>
    <n v="840"/>
    <n v="0.2"/>
  </r>
  <r>
    <x v="2"/>
    <n v="1128299"/>
    <x v="26"/>
    <x v="2"/>
    <x v="2"/>
    <s v="San Francisco"/>
    <x v="2"/>
    <n v="0.6"/>
    <n v="7000"/>
    <x v="81"/>
    <n v="1470.0000000000002"/>
    <n v="0.35000000000000003"/>
  </r>
  <r>
    <x v="2"/>
    <n v="1128299"/>
    <x v="26"/>
    <x v="2"/>
    <x v="2"/>
    <s v="San Francisco"/>
    <x v="3"/>
    <n v="0.6"/>
    <n v="6000"/>
    <x v="11"/>
    <n v="1080"/>
    <n v="0.3"/>
  </r>
  <r>
    <x v="2"/>
    <n v="1128299"/>
    <x v="26"/>
    <x v="2"/>
    <x v="2"/>
    <s v="San Francisco"/>
    <x v="4"/>
    <n v="0.65"/>
    <n v="5000"/>
    <x v="82"/>
    <n v="1625"/>
    <n v="0.5"/>
  </r>
  <r>
    <x v="2"/>
    <n v="1128299"/>
    <x v="26"/>
    <x v="2"/>
    <x v="2"/>
    <s v="San Francisco"/>
    <x v="5"/>
    <n v="0.6"/>
    <n v="7000"/>
    <x v="81"/>
    <n v="630.00000000000011"/>
    <n v="0.15000000000000002"/>
  </r>
  <r>
    <x v="2"/>
    <n v="1128299"/>
    <x v="27"/>
    <x v="2"/>
    <x v="2"/>
    <s v="San Francisco"/>
    <x v="0"/>
    <n v="0.6"/>
    <n v="8750"/>
    <x v="18"/>
    <n v="1837.5000000000002"/>
    <n v="0.35000000000000003"/>
  </r>
  <r>
    <x v="2"/>
    <n v="1128299"/>
    <x v="27"/>
    <x v="2"/>
    <x v="2"/>
    <s v="San Francisco"/>
    <x v="1"/>
    <n v="0.65"/>
    <n v="6750"/>
    <x v="83"/>
    <n v="877.5"/>
    <n v="0.2"/>
  </r>
  <r>
    <x v="2"/>
    <n v="1128299"/>
    <x v="27"/>
    <x v="2"/>
    <x v="2"/>
    <s v="San Francisco"/>
    <x v="2"/>
    <n v="0.65"/>
    <n v="7250"/>
    <x v="84"/>
    <n v="1649.3750000000002"/>
    <n v="0.35000000000000003"/>
  </r>
  <r>
    <x v="2"/>
    <n v="1128299"/>
    <x v="27"/>
    <x v="2"/>
    <x v="2"/>
    <s v="San Francisco"/>
    <x v="3"/>
    <n v="0.6"/>
    <n v="6250"/>
    <x v="69"/>
    <n v="1125"/>
    <n v="0.3"/>
  </r>
  <r>
    <x v="2"/>
    <n v="1128299"/>
    <x v="27"/>
    <x v="2"/>
    <x v="2"/>
    <s v="San Francisco"/>
    <x v="4"/>
    <n v="0.65"/>
    <n v="5250"/>
    <x v="85"/>
    <n v="1706.25"/>
    <n v="0.5"/>
  </r>
  <r>
    <x v="2"/>
    <n v="1128299"/>
    <x v="27"/>
    <x v="2"/>
    <x v="2"/>
    <s v="San Francisco"/>
    <x v="5"/>
    <n v="0.8"/>
    <n v="7000"/>
    <x v="86"/>
    <n v="840.00000000000011"/>
    <n v="0.15000000000000002"/>
  </r>
  <r>
    <x v="2"/>
    <n v="1128299"/>
    <x v="28"/>
    <x v="2"/>
    <x v="2"/>
    <s v="San Francisco"/>
    <x v="0"/>
    <n v="0.6"/>
    <n v="9000"/>
    <x v="4"/>
    <n v="2160"/>
    <n v="0.4"/>
  </r>
  <r>
    <x v="2"/>
    <n v="1128299"/>
    <x v="28"/>
    <x v="2"/>
    <x v="2"/>
    <s v="San Francisco"/>
    <x v="1"/>
    <n v="0.65"/>
    <n v="7500"/>
    <x v="64"/>
    <n v="1218.75"/>
    <n v="0.25"/>
  </r>
  <r>
    <x v="2"/>
    <n v="1128299"/>
    <x v="28"/>
    <x v="2"/>
    <x v="2"/>
    <s v="San Francisco"/>
    <x v="2"/>
    <n v="0.65"/>
    <n v="7500"/>
    <x v="64"/>
    <n v="1950"/>
    <n v="0.4"/>
  </r>
  <r>
    <x v="2"/>
    <n v="1128299"/>
    <x v="28"/>
    <x v="2"/>
    <x v="2"/>
    <s v="San Francisco"/>
    <x v="3"/>
    <n v="0.6"/>
    <n v="6500"/>
    <x v="87"/>
    <n v="1365"/>
    <n v="0.35"/>
  </r>
  <r>
    <x v="2"/>
    <n v="1128299"/>
    <x v="28"/>
    <x v="2"/>
    <x v="2"/>
    <s v="San Francisco"/>
    <x v="4"/>
    <n v="0.65"/>
    <n v="5500"/>
    <x v="88"/>
    <n v="1966.2500000000002"/>
    <n v="0.55000000000000004"/>
  </r>
  <r>
    <x v="2"/>
    <n v="1128299"/>
    <x v="28"/>
    <x v="2"/>
    <x v="2"/>
    <s v="San Francisco"/>
    <x v="5"/>
    <n v="0.8"/>
    <n v="7250"/>
    <x v="89"/>
    <n v="1160"/>
    <n v="0.2"/>
  </r>
  <r>
    <x v="2"/>
    <n v="1128299"/>
    <x v="29"/>
    <x v="2"/>
    <x v="2"/>
    <s v="San Francisco"/>
    <x v="0"/>
    <n v="0.6"/>
    <n v="9750"/>
    <x v="38"/>
    <n v="2340"/>
    <n v="0.4"/>
  </r>
  <r>
    <x v="2"/>
    <n v="1128299"/>
    <x v="29"/>
    <x v="2"/>
    <x v="2"/>
    <s v="San Francisco"/>
    <x v="1"/>
    <n v="0.65"/>
    <n v="8250"/>
    <x v="34"/>
    <n v="1340.625"/>
    <n v="0.25"/>
  </r>
  <r>
    <x v="2"/>
    <n v="1128299"/>
    <x v="29"/>
    <x v="2"/>
    <x v="2"/>
    <s v="San Francisco"/>
    <x v="2"/>
    <n v="0.65"/>
    <n v="8250"/>
    <x v="34"/>
    <n v="2145"/>
    <n v="0.4"/>
  </r>
  <r>
    <x v="2"/>
    <n v="1128299"/>
    <x v="29"/>
    <x v="2"/>
    <x v="2"/>
    <s v="San Francisco"/>
    <x v="3"/>
    <n v="0.6"/>
    <n v="7000"/>
    <x v="81"/>
    <n v="1470"/>
    <n v="0.35"/>
  </r>
  <r>
    <x v="2"/>
    <n v="1128299"/>
    <x v="29"/>
    <x v="2"/>
    <x v="2"/>
    <s v="San Francisco"/>
    <x v="4"/>
    <n v="0.65"/>
    <n v="5750"/>
    <x v="90"/>
    <n v="2055.625"/>
    <n v="0.55000000000000004"/>
  </r>
  <r>
    <x v="2"/>
    <n v="1128299"/>
    <x v="29"/>
    <x v="2"/>
    <x v="2"/>
    <s v="San Francisco"/>
    <x v="5"/>
    <n v="0.8"/>
    <n v="8750"/>
    <x v="32"/>
    <n v="1400"/>
    <n v="0.2"/>
  </r>
  <r>
    <x v="2"/>
    <n v="1128299"/>
    <x v="30"/>
    <x v="2"/>
    <x v="2"/>
    <s v="San Francisco"/>
    <x v="0"/>
    <n v="0.6"/>
    <n v="10250"/>
    <x v="91"/>
    <n v="2152.5"/>
    <n v="0.35000000000000003"/>
  </r>
  <r>
    <x v="2"/>
    <n v="1128299"/>
    <x v="30"/>
    <x v="2"/>
    <x v="2"/>
    <s v="San Francisco"/>
    <x v="1"/>
    <n v="0.65"/>
    <n v="8750"/>
    <x v="31"/>
    <n v="1137.5"/>
    <n v="0.2"/>
  </r>
  <r>
    <x v="2"/>
    <n v="1128299"/>
    <x v="30"/>
    <x v="2"/>
    <x v="2"/>
    <s v="San Francisco"/>
    <x v="2"/>
    <n v="0.65"/>
    <n v="8250"/>
    <x v="34"/>
    <n v="1876.8750000000002"/>
    <n v="0.35000000000000003"/>
  </r>
  <r>
    <x v="2"/>
    <n v="1128299"/>
    <x v="30"/>
    <x v="2"/>
    <x v="2"/>
    <s v="San Francisco"/>
    <x v="3"/>
    <n v="0.6"/>
    <n v="7250"/>
    <x v="92"/>
    <n v="1305"/>
    <n v="0.3"/>
  </r>
  <r>
    <x v="2"/>
    <n v="1128299"/>
    <x v="30"/>
    <x v="2"/>
    <x v="2"/>
    <s v="San Francisco"/>
    <x v="4"/>
    <n v="0.65"/>
    <n v="7750"/>
    <x v="93"/>
    <n v="2518.75"/>
    <n v="0.5"/>
  </r>
  <r>
    <x v="2"/>
    <n v="1128299"/>
    <x v="30"/>
    <x v="2"/>
    <x v="2"/>
    <s v="San Francisco"/>
    <x v="5"/>
    <n v="0.8"/>
    <n v="7750"/>
    <x v="94"/>
    <n v="930.00000000000011"/>
    <n v="0.15000000000000002"/>
  </r>
  <r>
    <x v="2"/>
    <n v="1128299"/>
    <x v="31"/>
    <x v="2"/>
    <x v="2"/>
    <s v="San Francisco"/>
    <x v="0"/>
    <n v="0.65"/>
    <n v="9750"/>
    <x v="95"/>
    <n v="2218.125"/>
    <n v="0.35000000000000003"/>
  </r>
  <r>
    <x v="2"/>
    <n v="1128299"/>
    <x v="31"/>
    <x v="2"/>
    <x v="2"/>
    <s v="San Francisco"/>
    <x v="1"/>
    <n v="0.70000000000000007"/>
    <n v="9250"/>
    <x v="96"/>
    <n v="1295.0000000000002"/>
    <n v="0.2"/>
  </r>
  <r>
    <x v="2"/>
    <n v="1128299"/>
    <x v="31"/>
    <x v="2"/>
    <x v="2"/>
    <s v="San Francisco"/>
    <x v="2"/>
    <n v="0.65"/>
    <n v="8000"/>
    <x v="97"/>
    <n v="1820.0000000000002"/>
    <n v="0.35000000000000003"/>
  </r>
  <r>
    <x v="2"/>
    <n v="1128299"/>
    <x v="31"/>
    <x v="2"/>
    <x v="2"/>
    <s v="San Francisco"/>
    <x v="3"/>
    <n v="0.65"/>
    <n v="7500"/>
    <x v="64"/>
    <n v="1462.5"/>
    <n v="0.3"/>
  </r>
  <r>
    <x v="2"/>
    <n v="1128299"/>
    <x v="31"/>
    <x v="2"/>
    <x v="2"/>
    <s v="San Francisco"/>
    <x v="4"/>
    <n v="0.75"/>
    <n v="7500"/>
    <x v="98"/>
    <n v="2812.5"/>
    <n v="0.5"/>
  </r>
  <r>
    <x v="2"/>
    <n v="1128299"/>
    <x v="31"/>
    <x v="2"/>
    <x v="2"/>
    <s v="San Francisco"/>
    <x v="5"/>
    <n v="0.8"/>
    <n v="7250"/>
    <x v="89"/>
    <n v="870.00000000000011"/>
    <n v="0.15000000000000002"/>
  </r>
  <r>
    <x v="2"/>
    <n v="1128299"/>
    <x v="32"/>
    <x v="2"/>
    <x v="2"/>
    <s v="San Francisco"/>
    <x v="0"/>
    <n v="0.55000000000000004"/>
    <n v="9250"/>
    <x v="16"/>
    <n v="1526.2500000000002"/>
    <n v="0.30000000000000004"/>
  </r>
  <r>
    <x v="2"/>
    <n v="1128299"/>
    <x v="32"/>
    <x v="2"/>
    <x v="2"/>
    <s v="San Francisco"/>
    <x v="1"/>
    <n v="0.60000000000000009"/>
    <n v="9250"/>
    <x v="99"/>
    <n v="832.50000000000011"/>
    <n v="0.15"/>
  </r>
  <r>
    <x v="2"/>
    <n v="1128299"/>
    <x v="32"/>
    <x v="2"/>
    <x v="2"/>
    <s v="San Francisco"/>
    <x v="2"/>
    <n v="0.55000000000000004"/>
    <n v="7750"/>
    <x v="100"/>
    <n v="1278.7500000000002"/>
    <n v="0.30000000000000004"/>
  </r>
  <r>
    <x v="2"/>
    <n v="1128299"/>
    <x v="32"/>
    <x v="2"/>
    <x v="2"/>
    <s v="San Francisco"/>
    <x v="3"/>
    <n v="0.55000000000000004"/>
    <n v="7250"/>
    <x v="101"/>
    <n v="996.875"/>
    <n v="0.24999999999999997"/>
  </r>
  <r>
    <x v="2"/>
    <n v="1128299"/>
    <x v="32"/>
    <x v="2"/>
    <x v="2"/>
    <s v="San Francisco"/>
    <x v="4"/>
    <n v="0.65"/>
    <n v="7250"/>
    <x v="84"/>
    <n v="2120.6250000000005"/>
    <n v="0.45000000000000007"/>
  </r>
  <r>
    <x v="2"/>
    <n v="1128299"/>
    <x v="32"/>
    <x v="2"/>
    <x v="2"/>
    <s v="San Francisco"/>
    <x v="5"/>
    <n v="0.70000000000000007"/>
    <n v="7750"/>
    <x v="102"/>
    <n v="542.50000000000011"/>
    <n v="0.1"/>
  </r>
  <r>
    <x v="2"/>
    <n v="1128299"/>
    <x v="33"/>
    <x v="2"/>
    <x v="2"/>
    <s v="San Francisco"/>
    <x v="0"/>
    <n v="0.55000000000000004"/>
    <n v="8750"/>
    <x v="30"/>
    <n v="1443.7500000000002"/>
    <n v="0.30000000000000004"/>
  </r>
  <r>
    <x v="2"/>
    <n v="1128299"/>
    <x v="33"/>
    <x v="2"/>
    <x v="2"/>
    <s v="San Francisco"/>
    <x v="1"/>
    <n v="0.60000000000000009"/>
    <n v="8750"/>
    <x v="103"/>
    <n v="787.50000000000011"/>
    <n v="0.15"/>
  </r>
  <r>
    <x v="2"/>
    <n v="1128299"/>
    <x v="33"/>
    <x v="2"/>
    <x v="2"/>
    <s v="San Francisco"/>
    <x v="2"/>
    <n v="0.55000000000000004"/>
    <n v="7000"/>
    <x v="104"/>
    <n v="1155.0000000000002"/>
    <n v="0.30000000000000004"/>
  </r>
  <r>
    <x v="2"/>
    <n v="1128299"/>
    <x v="33"/>
    <x v="2"/>
    <x v="2"/>
    <s v="San Francisco"/>
    <x v="3"/>
    <n v="0.55000000000000004"/>
    <n v="6750"/>
    <x v="105"/>
    <n v="928.125"/>
    <n v="0.24999999999999997"/>
  </r>
  <r>
    <x v="2"/>
    <n v="1128299"/>
    <x v="33"/>
    <x v="2"/>
    <x v="2"/>
    <s v="San Francisco"/>
    <x v="4"/>
    <n v="0.65"/>
    <n v="6500"/>
    <x v="106"/>
    <n v="1901.2500000000002"/>
    <n v="0.45000000000000007"/>
  </r>
  <r>
    <x v="2"/>
    <n v="1128299"/>
    <x v="33"/>
    <x v="2"/>
    <x v="2"/>
    <s v="San Francisco"/>
    <x v="5"/>
    <n v="0.70000000000000007"/>
    <n v="7000"/>
    <x v="107"/>
    <n v="490.00000000000011"/>
    <n v="0.1"/>
  </r>
  <r>
    <x v="2"/>
    <n v="1128299"/>
    <x v="34"/>
    <x v="2"/>
    <x v="2"/>
    <s v="San Francisco"/>
    <x v="0"/>
    <n v="0.55000000000000004"/>
    <n v="8750"/>
    <x v="30"/>
    <n v="1443.7500000000002"/>
    <n v="0.30000000000000004"/>
  </r>
  <r>
    <x v="2"/>
    <n v="1128299"/>
    <x v="34"/>
    <x v="2"/>
    <x v="2"/>
    <s v="San Francisco"/>
    <x v="1"/>
    <n v="0.60000000000000009"/>
    <n v="8750"/>
    <x v="103"/>
    <n v="787.50000000000011"/>
    <n v="0.15"/>
  </r>
  <r>
    <x v="2"/>
    <n v="1128299"/>
    <x v="34"/>
    <x v="2"/>
    <x v="2"/>
    <s v="San Francisco"/>
    <x v="2"/>
    <n v="0.55000000000000004"/>
    <n v="7250"/>
    <x v="101"/>
    <n v="1196.2500000000002"/>
    <n v="0.30000000000000004"/>
  </r>
  <r>
    <x v="2"/>
    <n v="1128299"/>
    <x v="34"/>
    <x v="2"/>
    <x v="2"/>
    <s v="San Francisco"/>
    <x v="3"/>
    <n v="0.55000000000000004"/>
    <n v="7000"/>
    <x v="104"/>
    <n v="962.5"/>
    <n v="0.24999999999999997"/>
  </r>
  <r>
    <x v="2"/>
    <n v="1128299"/>
    <x v="34"/>
    <x v="2"/>
    <x v="2"/>
    <s v="San Francisco"/>
    <x v="4"/>
    <n v="0.65"/>
    <n v="6500"/>
    <x v="106"/>
    <n v="1901.2500000000002"/>
    <n v="0.45000000000000007"/>
  </r>
  <r>
    <x v="2"/>
    <n v="1128299"/>
    <x v="34"/>
    <x v="2"/>
    <x v="2"/>
    <s v="San Francisco"/>
    <x v="5"/>
    <n v="0.70000000000000007"/>
    <n v="7750"/>
    <x v="102"/>
    <n v="542.50000000000011"/>
    <n v="0.1"/>
  </r>
  <r>
    <x v="2"/>
    <n v="1128299"/>
    <x v="35"/>
    <x v="2"/>
    <x v="2"/>
    <s v="San Francisco"/>
    <x v="0"/>
    <n v="0.55000000000000004"/>
    <n v="9750"/>
    <x v="34"/>
    <n v="1608.7500000000002"/>
    <n v="0.30000000000000004"/>
  </r>
  <r>
    <x v="2"/>
    <n v="1128299"/>
    <x v="35"/>
    <x v="2"/>
    <x v="2"/>
    <s v="San Francisco"/>
    <x v="1"/>
    <n v="0.60000000000000009"/>
    <n v="9750"/>
    <x v="108"/>
    <n v="877.50000000000011"/>
    <n v="0.15"/>
  </r>
  <r>
    <x v="2"/>
    <n v="1128299"/>
    <x v="35"/>
    <x v="2"/>
    <x v="2"/>
    <s v="San Francisco"/>
    <x v="2"/>
    <n v="0.55000000000000004"/>
    <n v="7750"/>
    <x v="100"/>
    <n v="1278.7500000000002"/>
    <n v="0.30000000000000004"/>
  </r>
  <r>
    <x v="2"/>
    <n v="1128299"/>
    <x v="35"/>
    <x v="2"/>
    <x v="2"/>
    <s v="San Francisco"/>
    <x v="3"/>
    <n v="0.55000000000000004"/>
    <n v="7750"/>
    <x v="100"/>
    <n v="1065.6249999999998"/>
    <n v="0.24999999999999997"/>
  </r>
  <r>
    <x v="2"/>
    <n v="1128299"/>
    <x v="35"/>
    <x v="2"/>
    <x v="2"/>
    <s v="San Francisco"/>
    <x v="4"/>
    <n v="0.65"/>
    <n v="7000"/>
    <x v="109"/>
    <n v="2047.5000000000002"/>
    <n v="0.45000000000000007"/>
  </r>
  <r>
    <x v="2"/>
    <n v="1128299"/>
    <x v="35"/>
    <x v="2"/>
    <x v="2"/>
    <s v="San Francisco"/>
    <x v="5"/>
    <n v="0.70000000000000007"/>
    <n v="8000"/>
    <x v="110"/>
    <n v="560.00000000000011"/>
    <n v="0.1"/>
  </r>
  <r>
    <x v="3"/>
    <n v="1189833"/>
    <x v="36"/>
    <x v="2"/>
    <x v="2"/>
    <s v="Los Angeles"/>
    <x v="0"/>
    <n v="0.35"/>
    <n v="7000"/>
    <x v="41"/>
    <n v="980"/>
    <n v="0.4"/>
  </r>
  <r>
    <x v="3"/>
    <n v="1189833"/>
    <x v="36"/>
    <x v="2"/>
    <x v="2"/>
    <s v="Los Angeles"/>
    <x v="1"/>
    <n v="0.45"/>
    <n v="7000"/>
    <x v="40"/>
    <n v="787.5"/>
    <n v="0.25"/>
  </r>
  <r>
    <x v="3"/>
    <n v="1189833"/>
    <x v="36"/>
    <x v="2"/>
    <x v="2"/>
    <s v="Los Angeles"/>
    <x v="2"/>
    <n v="0.45"/>
    <n v="7000"/>
    <x v="40"/>
    <n v="1260"/>
    <n v="0.4"/>
  </r>
  <r>
    <x v="3"/>
    <n v="1189833"/>
    <x v="36"/>
    <x v="2"/>
    <x v="2"/>
    <s v="Los Angeles"/>
    <x v="3"/>
    <n v="0.45"/>
    <n v="5500"/>
    <x v="111"/>
    <n v="866.25"/>
    <n v="0.35"/>
  </r>
  <r>
    <x v="3"/>
    <n v="1189833"/>
    <x v="36"/>
    <x v="2"/>
    <x v="2"/>
    <s v="Los Angeles"/>
    <x v="4"/>
    <n v="0.5"/>
    <n v="5000"/>
    <x v="54"/>
    <n v="1375"/>
    <n v="0.55000000000000004"/>
  </r>
  <r>
    <x v="3"/>
    <n v="1189833"/>
    <x v="36"/>
    <x v="2"/>
    <x v="2"/>
    <s v="Los Angeles"/>
    <x v="5"/>
    <n v="0.45"/>
    <n v="7000"/>
    <x v="40"/>
    <n v="630"/>
    <n v="0.2"/>
  </r>
  <r>
    <x v="3"/>
    <n v="1189833"/>
    <x v="37"/>
    <x v="2"/>
    <x v="2"/>
    <s v="Los Angeles"/>
    <x v="0"/>
    <n v="0.35"/>
    <n v="7500"/>
    <x v="48"/>
    <n v="1050"/>
    <n v="0.4"/>
  </r>
  <r>
    <x v="3"/>
    <n v="1189833"/>
    <x v="37"/>
    <x v="2"/>
    <x v="2"/>
    <s v="Los Angeles"/>
    <x v="1"/>
    <n v="0.45"/>
    <n v="6500"/>
    <x v="62"/>
    <n v="731.25"/>
    <n v="0.25"/>
  </r>
  <r>
    <x v="3"/>
    <n v="1189833"/>
    <x v="37"/>
    <x v="2"/>
    <x v="2"/>
    <s v="Los Angeles"/>
    <x v="2"/>
    <n v="0.45"/>
    <n v="6750"/>
    <x v="112"/>
    <n v="1215"/>
    <n v="0.4"/>
  </r>
  <r>
    <x v="3"/>
    <n v="1189833"/>
    <x v="37"/>
    <x v="2"/>
    <x v="2"/>
    <s v="Los Angeles"/>
    <x v="3"/>
    <n v="0.45"/>
    <n v="5250"/>
    <x v="45"/>
    <n v="826.875"/>
    <n v="0.35"/>
  </r>
  <r>
    <x v="3"/>
    <n v="1189833"/>
    <x v="37"/>
    <x v="2"/>
    <x v="2"/>
    <s v="Los Angeles"/>
    <x v="4"/>
    <n v="0.5"/>
    <n v="4500"/>
    <x v="39"/>
    <n v="1237.5"/>
    <n v="0.55000000000000004"/>
  </r>
  <r>
    <x v="3"/>
    <n v="1189833"/>
    <x v="37"/>
    <x v="2"/>
    <x v="2"/>
    <s v="Los Angeles"/>
    <x v="5"/>
    <n v="0.45"/>
    <n v="6500"/>
    <x v="62"/>
    <n v="585"/>
    <n v="0.2"/>
  </r>
  <r>
    <x v="3"/>
    <n v="1189833"/>
    <x v="38"/>
    <x v="2"/>
    <x v="2"/>
    <s v="Los Angeles"/>
    <x v="0"/>
    <n v="0.35"/>
    <n v="8000"/>
    <x v="59"/>
    <n v="1120"/>
    <n v="0.4"/>
  </r>
  <r>
    <x v="3"/>
    <n v="1189833"/>
    <x v="38"/>
    <x v="2"/>
    <x v="2"/>
    <s v="Los Angeles"/>
    <x v="1"/>
    <n v="0.45"/>
    <n v="6500"/>
    <x v="62"/>
    <n v="731.25"/>
    <n v="0.25"/>
  </r>
  <r>
    <x v="3"/>
    <n v="1189833"/>
    <x v="38"/>
    <x v="2"/>
    <x v="2"/>
    <s v="Los Angeles"/>
    <x v="2"/>
    <n v="0.45"/>
    <n v="6500"/>
    <x v="62"/>
    <n v="1170"/>
    <n v="0.4"/>
  </r>
  <r>
    <x v="3"/>
    <n v="1189833"/>
    <x v="38"/>
    <x v="2"/>
    <x v="2"/>
    <s v="Los Angeles"/>
    <x v="3"/>
    <n v="0.45"/>
    <n v="5500"/>
    <x v="111"/>
    <n v="866.25"/>
    <n v="0.35"/>
  </r>
  <r>
    <x v="3"/>
    <n v="1189833"/>
    <x v="38"/>
    <x v="2"/>
    <x v="2"/>
    <s v="Los Angeles"/>
    <x v="4"/>
    <n v="0.5"/>
    <n v="4250"/>
    <x v="43"/>
    <n v="1168.75"/>
    <n v="0.55000000000000004"/>
  </r>
  <r>
    <x v="3"/>
    <n v="1189833"/>
    <x v="38"/>
    <x v="2"/>
    <x v="2"/>
    <s v="Los Angeles"/>
    <x v="5"/>
    <n v="0.45"/>
    <n v="6250"/>
    <x v="67"/>
    <n v="562.5"/>
    <n v="0.2"/>
  </r>
  <r>
    <x v="3"/>
    <n v="1189833"/>
    <x v="39"/>
    <x v="2"/>
    <x v="2"/>
    <s v="Los Angeles"/>
    <x v="0"/>
    <n v="0.45"/>
    <n v="8000"/>
    <x v="11"/>
    <n v="1440"/>
    <n v="0.4"/>
  </r>
  <r>
    <x v="3"/>
    <n v="1189833"/>
    <x v="39"/>
    <x v="2"/>
    <x v="2"/>
    <s v="Los Angeles"/>
    <x v="1"/>
    <n v="0.5"/>
    <n v="6000"/>
    <x v="61"/>
    <n v="750"/>
    <n v="0.25"/>
  </r>
  <r>
    <x v="3"/>
    <n v="1189833"/>
    <x v="39"/>
    <x v="2"/>
    <x v="2"/>
    <s v="Los Angeles"/>
    <x v="2"/>
    <n v="0.5"/>
    <n v="6250"/>
    <x v="66"/>
    <n v="1250"/>
    <n v="0.4"/>
  </r>
  <r>
    <x v="3"/>
    <n v="1189833"/>
    <x v="39"/>
    <x v="2"/>
    <x v="2"/>
    <s v="Los Angeles"/>
    <x v="3"/>
    <n v="0.45"/>
    <n v="5250"/>
    <x v="45"/>
    <n v="826.875"/>
    <n v="0.35"/>
  </r>
  <r>
    <x v="3"/>
    <n v="1189833"/>
    <x v="39"/>
    <x v="2"/>
    <x v="2"/>
    <s v="Los Angeles"/>
    <x v="4"/>
    <n v="0.5"/>
    <n v="4250"/>
    <x v="43"/>
    <n v="1168.75"/>
    <n v="0.55000000000000004"/>
  </r>
  <r>
    <x v="3"/>
    <n v="1189833"/>
    <x v="39"/>
    <x v="2"/>
    <x v="2"/>
    <s v="Los Angeles"/>
    <x v="5"/>
    <n v="0.65"/>
    <n v="6000"/>
    <x v="87"/>
    <n v="780"/>
    <n v="0.2"/>
  </r>
  <r>
    <x v="3"/>
    <n v="1189833"/>
    <x v="40"/>
    <x v="2"/>
    <x v="2"/>
    <s v="Los Angeles"/>
    <x v="0"/>
    <n v="0.45"/>
    <n v="8000"/>
    <x v="11"/>
    <n v="1440"/>
    <n v="0.4"/>
  </r>
  <r>
    <x v="3"/>
    <n v="1189833"/>
    <x v="40"/>
    <x v="2"/>
    <x v="2"/>
    <s v="Los Angeles"/>
    <x v="1"/>
    <n v="0.5"/>
    <n v="6500"/>
    <x v="82"/>
    <n v="812.5"/>
    <n v="0.25"/>
  </r>
  <r>
    <x v="3"/>
    <n v="1189833"/>
    <x v="40"/>
    <x v="2"/>
    <x v="2"/>
    <s v="Los Angeles"/>
    <x v="2"/>
    <n v="0.5"/>
    <n v="6500"/>
    <x v="82"/>
    <n v="1300"/>
    <n v="0.4"/>
  </r>
  <r>
    <x v="3"/>
    <n v="1189833"/>
    <x v="40"/>
    <x v="2"/>
    <x v="2"/>
    <s v="Los Angeles"/>
    <x v="3"/>
    <n v="0.45"/>
    <n v="5500"/>
    <x v="111"/>
    <n v="866.25"/>
    <n v="0.35"/>
  </r>
  <r>
    <x v="3"/>
    <n v="1189833"/>
    <x v="40"/>
    <x v="2"/>
    <x v="2"/>
    <s v="Los Angeles"/>
    <x v="4"/>
    <n v="0.5"/>
    <n v="4500"/>
    <x v="39"/>
    <n v="1237.5"/>
    <n v="0.55000000000000004"/>
  </r>
  <r>
    <x v="3"/>
    <n v="1189833"/>
    <x v="40"/>
    <x v="2"/>
    <x v="2"/>
    <s v="Los Angeles"/>
    <x v="5"/>
    <n v="0.65"/>
    <n v="6250"/>
    <x v="113"/>
    <n v="812.5"/>
    <n v="0.2"/>
  </r>
  <r>
    <x v="3"/>
    <n v="1189833"/>
    <x v="41"/>
    <x v="2"/>
    <x v="2"/>
    <s v="Los Angeles"/>
    <x v="0"/>
    <n v="0.45"/>
    <n v="9000"/>
    <x v="72"/>
    <n v="1620"/>
    <n v="0.4"/>
  </r>
  <r>
    <x v="3"/>
    <n v="1189833"/>
    <x v="41"/>
    <x v="2"/>
    <x v="2"/>
    <s v="Los Angeles"/>
    <x v="1"/>
    <n v="0.5"/>
    <n v="7500"/>
    <x v="69"/>
    <n v="937.5"/>
    <n v="0.25"/>
  </r>
  <r>
    <x v="3"/>
    <n v="1189833"/>
    <x v="41"/>
    <x v="2"/>
    <x v="2"/>
    <s v="Los Angeles"/>
    <x v="2"/>
    <n v="0.5"/>
    <n v="7500"/>
    <x v="69"/>
    <n v="1500"/>
    <n v="0.4"/>
  </r>
  <r>
    <x v="3"/>
    <n v="1189833"/>
    <x v="41"/>
    <x v="2"/>
    <x v="2"/>
    <s v="Los Angeles"/>
    <x v="3"/>
    <n v="0.45"/>
    <n v="6250"/>
    <x v="67"/>
    <n v="984.37499999999989"/>
    <n v="0.35"/>
  </r>
  <r>
    <x v="3"/>
    <n v="1189833"/>
    <x v="41"/>
    <x v="2"/>
    <x v="2"/>
    <s v="Los Angeles"/>
    <x v="4"/>
    <n v="0.5"/>
    <n v="5000"/>
    <x v="54"/>
    <n v="1375"/>
    <n v="0.55000000000000004"/>
  </r>
  <r>
    <x v="3"/>
    <n v="1189833"/>
    <x v="41"/>
    <x v="2"/>
    <x v="2"/>
    <s v="Los Angeles"/>
    <x v="5"/>
    <n v="0.65"/>
    <n v="8000"/>
    <x v="97"/>
    <n v="1040"/>
    <n v="0.2"/>
  </r>
  <r>
    <x v="3"/>
    <n v="1189833"/>
    <x v="42"/>
    <x v="2"/>
    <x v="2"/>
    <s v="Los Angeles"/>
    <x v="0"/>
    <n v="0.45"/>
    <n v="9500"/>
    <x v="60"/>
    <n v="1710"/>
    <n v="0.4"/>
  </r>
  <r>
    <x v="3"/>
    <n v="1189833"/>
    <x v="42"/>
    <x v="2"/>
    <x v="2"/>
    <s v="Los Angeles"/>
    <x v="1"/>
    <n v="0.5"/>
    <n v="8000"/>
    <x v="2"/>
    <n v="1000"/>
    <n v="0.25"/>
  </r>
  <r>
    <x v="3"/>
    <n v="1189833"/>
    <x v="42"/>
    <x v="2"/>
    <x v="2"/>
    <s v="Los Angeles"/>
    <x v="2"/>
    <n v="0.5"/>
    <n v="7500"/>
    <x v="69"/>
    <n v="1500"/>
    <n v="0.4"/>
  </r>
  <r>
    <x v="3"/>
    <n v="1189833"/>
    <x v="42"/>
    <x v="2"/>
    <x v="2"/>
    <s v="Los Angeles"/>
    <x v="3"/>
    <n v="0.45"/>
    <n v="6500"/>
    <x v="62"/>
    <n v="1023.7499999999999"/>
    <n v="0.35"/>
  </r>
  <r>
    <x v="3"/>
    <n v="1189833"/>
    <x v="42"/>
    <x v="2"/>
    <x v="2"/>
    <s v="Los Angeles"/>
    <x v="4"/>
    <n v="0.5"/>
    <n v="7000"/>
    <x v="49"/>
    <n v="1925.0000000000002"/>
    <n v="0.55000000000000004"/>
  </r>
  <r>
    <x v="3"/>
    <n v="1189833"/>
    <x v="42"/>
    <x v="2"/>
    <x v="2"/>
    <s v="Los Angeles"/>
    <x v="5"/>
    <n v="0.65"/>
    <n v="7000"/>
    <x v="109"/>
    <n v="910"/>
    <n v="0.2"/>
  </r>
  <r>
    <x v="3"/>
    <n v="1189833"/>
    <x v="43"/>
    <x v="2"/>
    <x v="2"/>
    <s v="Los Angeles"/>
    <x v="0"/>
    <n v="0.5"/>
    <n v="9000"/>
    <x v="6"/>
    <n v="1800"/>
    <n v="0.4"/>
  </r>
  <r>
    <x v="3"/>
    <n v="1189833"/>
    <x v="43"/>
    <x v="2"/>
    <x v="2"/>
    <s v="Los Angeles"/>
    <x v="1"/>
    <n v="0.55000000000000004"/>
    <n v="8500"/>
    <x v="68"/>
    <n v="1168.75"/>
    <n v="0.25"/>
  </r>
  <r>
    <x v="3"/>
    <n v="1189833"/>
    <x v="43"/>
    <x v="2"/>
    <x v="2"/>
    <s v="Los Angeles"/>
    <x v="2"/>
    <n v="0.5"/>
    <n v="7250"/>
    <x v="78"/>
    <n v="1450"/>
    <n v="0.4"/>
  </r>
  <r>
    <x v="3"/>
    <n v="1189833"/>
    <x v="43"/>
    <x v="2"/>
    <x v="2"/>
    <s v="Los Angeles"/>
    <x v="3"/>
    <n v="0.5"/>
    <n v="6750"/>
    <x v="73"/>
    <n v="1181.25"/>
    <n v="0.35"/>
  </r>
  <r>
    <x v="3"/>
    <n v="1189833"/>
    <x v="43"/>
    <x v="2"/>
    <x v="2"/>
    <s v="Los Angeles"/>
    <x v="4"/>
    <n v="0.6"/>
    <n v="6750"/>
    <x v="72"/>
    <n v="2227.5"/>
    <n v="0.55000000000000004"/>
  </r>
  <r>
    <x v="3"/>
    <n v="1189833"/>
    <x v="43"/>
    <x v="2"/>
    <x v="2"/>
    <s v="Los Angeles"/>
    <x v="5"/>
    <n v="0.65"/>
    <n v="6500"/>
    <x v="106"/>
    <n v="845"/>
    <n v="0.2"/>
  </r>
  <r>
    <x v="3"/>
    <n v="1189833"/>
    <x v="44"/>
    <x v="2"/>
    <x v="2"/>
    <s v="Los Angeles"/>
    <x v="0"/>
    <n v="0.5"/>
    <n v="8500"/>
    <x v="17"/>
    <n v="1700"/>
    <n v="0.4"/>
  </r>
  <r>
    <x v="3"/>
    <n v="1189833"/>
    <x v="44"/>
    <x v="2"/>
    <x v="2"/>
    <s v="Los Angeles"/>
    <x v="1"/>
    <n v="0.55000000000000004"/>
    <n v="8500"/>
    <x v="68"/>
    <n v="1168.75"/>
    <n v="0.25"/>
  </r>
  <r>
    <x v="3"/>
    <n v="1189833"/>
    <x v="44"/>
    <x v="2"/>
    <x v="2"/>
    <s v="Los Angeles"/>
    <x v="2"/>
    <n v="0.5"/>
    <n v="7000"/>
    <x v="49"/>
    <n v="1400"/>
    <n v="0.4"/>
  </r>
  <r>
    <x v="3"/>
    <n v="1189833"/>
    <x v="44"/>
    <x v="2"/>
    <x v="2"/>
    <s v="Los Angeles"/>
    <x v="3"/>
    <n v="0.5"/>
    <n v="6500"/>
    <x v="82"/>
    <n v="1137.5"/>
    <n v="0.35"/>
  </r>
  <r>
    <x v="3"/>
    <n v="1189833"/>
    <x v="44"/>
    <x v="2"/>
    <x v="2"/>
    <s v="Los Angeles"/>
    <x v="4"/>
    <n v="0.6"/>
    <n v="6500"/>
    <x v="87"/>
    <n v="2145"/>
    <n v="0.55000000000000004"/>
  </r>
  <r>
    <x v="3"/>
    <n v="1189833"/>
    <x v="44"/>
    <x v="2"/>
    <x v="2"/>
    <s v="Los Angeles"/>
    <x v="5"/>
    <n v="0.65"/>
    <n v="7000"/>
    <x v="109"/>
    <n v="910"/>
    <n v="0.2"/>
  </r>
  <r>
    <x v="3"/>
    <n v="1189833"/>
    <x v="45"/>
    <x v="2"/>
    <x v="2"/>
    <s v="Los Angeles"/>
    <x v="0"/>
    <n v="0.5"/>
    <n v="8000"/>
    <x v="2"/>
    <n v="1600"/>
    <n v="0.4"/>
  </r>
  <r>
    <x v="3"/>
    <n v="1189833"/>
    <x v="45"/>
    <x v="2"/>
    <x v="2"/>
    <s v="Los Angeles"/>
    <x v="1"/>
    <n v="0.55000000000000004"/>
    <n v="8000"/>
    <x v="63"/>
    <n v="1100"/>
    <n v="0.25"/>
  </r>
  <r>
    <x v="3"/>
    <n v="1189833"/>
    <x v="45"/>
    <x v="2"/>
    <x v="2"/>
    <s v="Los Angeles"/>
    <x v="2"/>
    <n v="0.5"/>
    <n v="6500"/>
    <x v="82"/>
    <n v="1300"/>
    <n v="0.4"/>
  </r>
  <r>
    <x v="3"/>
    <n v="1189833"/>
    <x v="45"/>
    <x v="2"/>
    <x v="2"/>
    <s v="Los Angeles"/>
    <x v="3"/>
    <n v="0.5"/>
    <n v="6250"/>
    <x v="66"/>
    <n v="1093.75"/>
    <n v="0.35"/>
  </r>
  <r>
    <x v="3"/>
    <n v="1189833"/>
    <x v="45"/>
    <x v="2"/>
    <x v="2"/>
    <s v="Los Angeles"/>
    <x v="4"/>
    <n v="0.6"/>
    <n v="6000"/>
    <x v="11"/>
    <n v="1980.0000000000002"/>
    <n v="0.55000000000000004"/>
  </r>
  <r>
    <x v="3"/>
    <n v="1189833"/>
    <x v="45"/>
    <x v="2"/>
    <x v="2"/>
    <s v="Los Angeles"/>
    <x v="5"/>
    <n v="0.65"/>
    <n v="6500"/>
    <x v="106"/>
    <n v="845"/>
    <n v="0.2"/>
  </r>
  <r>
    <x v="3"/>
    <n v="1189833"/>
    <x v="46"/>
    <x v="2"/>
    <x v="2"/>
    <s v="Los Angeles"/>
    <x v="0"/>
    <n v="0.5"/>
    <n v="8250"/>
    <x v="71"/>
    <n v="1650"/>
    <n v="0.4"/>
  </r>
  <r>
    <x v="3"/>
    <n v="1189833"/>
    <x v="46"/>
    <x v="2"/>
    <x v="2"/>
    <s v="Los Angeles"/>
    <x v="1"/>
    <n v="0.55000000000000004"/>
    <n v="8250"/>
    <x v="114"/>
    <n v="1134.375"/>
    <n v="0.25"/>
  </r>
  <r>
    <x v="3"/>
    <n v="1189833"/>
    <x v="46"/>
    <x v="2"/>
    <x v="2"/>
    <s v="Los Angeles"/>
    <x v="2"/>
    <n v="0.5"/>
    <n v="6750"/>
    <x v="73"/>
    <n v="1350"/>
    <n v="0.4"/>
  </r>
  <r>
    <x v="3"/>
    <n v="1189833"/>
    <x v="46"/>
    <x v="2"/>
    <x v="2"/>
    <s v="Los Angeles"/>
    <x v="3"/>
    <n v="0.5"/>
    <n v="6500"/>
    <x v="82"/>
    <n v="1137.5"/>
    <n v="0.35"/>
  </r>
  <r>
    <x v="3"/>
    <n v="1189833"/>
    <x v="46"/>
    <x v="2"/>
    <x v="2"/>
    <s v="Los Angeles"/>
    <x v="4"/>
    <n v="0.6"/>
    <n v="6000"/>
    <x v="11"/>
    <n v="1980.0000000000002"/>
    <n v="0.55000000000000004"/>
  </r>
  <r>
    <x v="3"/>
    <n v="1189833"/>
    <x v="46"/>
    <x v="2"/>
    <x v="2"/>
    <s v="Los Angeles"/>
    <x v="5"/>
    <n v="0.65"/>
    <n v="7000"/>
    <x v="109"/>
    <n v="910"/>
    <n v="0.2"/>
  </r>
  <r>
    <x v="3"/>
    <n v="1189833"/>
    <x v="47"/>
    <x v="2"/>
    <x v="2"/>
    <s v="Los Angeles"/>
    <x v="0"/>
    <n v="0.5"/>
    <n v="9000"/>
    <x v="6"/>
    <n v="1800"/>
    <n v="0.4"/>
  </r>
  <r>
    <x v="3"/>
    <n v="1189833"/>
    <x v="47"/>
    <x v="2"/>
    <x v="2"/>
    <s v="Los Angeles"/>
    <x v="1"/>
    <n v="0.55000000000000004"/>
    <n v="9000"/>
    <x v="14"/>
    <n v="1237.5"/>
    <n v="0.25"/>
  </r>
  <r>
    <x v="3"/>
    <n v="1189833"/>
    <x v="47"/>
    <x v="2"/>
    <x v="2"/>
    <s v="Los Angeles"/>
    <x v="2"/>
    <n v="0.5"/>
    <n v="7000"/>
    <x v="49"/>
    <n v="1400"/>
    <n v="0.4"/>
  </r>
  <r>
    <x v="3"/>
    <n v="1189833"/>
    <x v="47"/>
    <x v="2"/>
    <x v="2"/>
    <s v="Los Angeles"/>
    <x v="3"/>
    <n v="0.5"/>
    <n v="7000"/>
    <x v="49"/>
    <n v="1225"/>
    <n v="0.35"/>
  </r>
  <r>
    <x v="3"/>
    <n v="1189833"/>
    <x v="47"/>
    <x v="2"/>
    <x v="2"/>
    <s v="Los Angeles"/>
    <x v="4"/>
    <n v="0.6"/>
    <n v="6250"/>
    <x v="69"/>
    <n v="2062.5"/>
    <n v="0.55000000000000004"/>
  </r>
  <r>
    <x v="3"/>
    <n v="1189833"/>
    <x v="47"/>
    <x v="2"/>
    <x v="2"/>
    <s v="Los Angeles"/>
    <x v="5"/>
    <n v="0.65"/>
    <n v="7250"/>
    <x v="84"/>
    <n v="942.5"/>
    <n v="0.2"/>
  </r>
  <r>
    <x v="0"/>
    <n v="1185732"/>
    <x v="36"/>
    <x v="3"/>
    <x v="3"/>
    <s v="Chicago"/>
    <x v="0"/>
    <n v="0.45"/>
    <n v="4750"/>
    <x v="115"/>
    <n v="855"/>
    <n v="0.4"/>
  </r>
  <r>
    <x v="0"/>
    <n v="1185732"/>
    <x v="36"/>
    <x v="3"/>
    <x v="3"/>
    <s v="Chicago"/>
    <x v="1"/>
    <n v="0.45"/>
    <n v="2750"/>
    <x v="116"/>
    <n v="433.125"/>
    <n v="0.35"/>
  </r>
  <r>
    <x v="0"/>
    <n v="1185732"/>
    <x v="36"/>
    <x v="3"/>
    <x v="3"/>
    <s v="Chicago"/>
    <x v="2"/>
    <n v="0.35000000000000003"/>
    <n v="2750"/>
    <x v="117"/>
    <n v="336.875"/>
    <n v="0.35"/>
  </r>
  <r>
    <x v="0"/>
    <n v="1185732"/>
    <x v="36"/>
    <x v="3"/>
    <x v="3"/>
    <s v="Chicago"/>
    <x v="3"/>
    <n v="0.4"/>
    <n v="1250"/>
    <x v="118"/>
    <n v="200"/>
    <n v="0.4"/>
  </r>
  <r>
    <x v="0"/>
    <n v="1185732"/>
    <x v="36"/>
    <x v="3"/>
    <x v="3"/>
    <s v="Chicago"/>
    <x v="4"/>
    <n v="0.54999999999999993"/>
    <n v="1750"/>
    <x v="119"/>
    <n v="336.87499999999994"/>
    <n v="0.35"/>
  </r>
  <r>
    <x v="0"/>
    <n v="1185732"/>
    <x v="36"/>
    <x v="3"/>
    <x v="3"/>
    <s v="Chicago"/>
    <x v="5"/>
    <n v="0.45"/>
    <n v="2750"/>
    <x v="116"/>
    <n v="618.75"/>
    <n v="0.5"/>
  </r>
  <r>
    <x v="0"/>
    <n v="1185732"/>
    <x v="37"/>
    <x v="3"/>
    <x v="3"/>
    <s v="Chicago"/>
    <x v="0"/>
    <n v="0.45"/>
    <n v="5250"/>
    <x v="45"/>
    <n v="945"/>
    <n v="0.4"/>
  </r>
  <r>
    <x v="0"/>
    <n v="1185732"/>
    <x v="37"/>
    <x v="3"/>
    <x v="3"/>
    <s v="Chicago"/>
    <x v="1"/>
    <n v="0.45"/>
    <n v="1750"/>
    <x v="120"/>
    <n v="275.625"/>
    <n v="0.35"/>
  </r>
  <r>
    <x v="0"/>
    <n v="1185732"/>
    <x v="37"/>
    <x v="3"/>
    <x v="3"/>
    <s v="Chicago"/>
    <x v="2"/>
    <n v="0.35000000000000003"/>
    <n v="2250"/>
    <x v="121"/>
    <n v="275.625"/>
    <n v="0.35"/>
  </r>
  <r>
    <x v="0"/>
    <n v="1185732"/>
    <x v="37"/>
    <x v="3"/>
    <x v="3"/>
    <s v="Chicago"/>
    <x v="3"/>
    <n v="0.4"/>
    <n v="1000"/>
    <x v="122"/>
    <n v="160"/>
    <n v="0.4"/>
  </r>
  <r>
    <x v="0"/>
    <n v="1185732"/>
    <x v="37"/>
    <x v="3"/>
    <x v="3"/>
    <s v="Chicago"/>
    <x v="4"/>
    <n v="0.54999999999999993"/>
    <n v="1750"/>
    <x v="119"/>
    <n v="336.87499999999994"/>
    <n v="0.35"/>
  </r>
  <r>
    <x v="0"/>
    <n v="1185732"/>
    <x v="37"/>
    <x v="3"/>
    <x v="3"/>
    <s v="Chicago"/>
    <x v="5"/>
    <n v="0.45"/>
    <n v="2750"/>
    <x v="116"/>
    <n v="618.75"/>
    <n v="0.5"/>
  </r>
  <r>
    <x v="0"/>
    <n v="1185732"/>
    <x v="38"/>
    <x v="3"/>
    <x v="3"/>
    <s v="Chicago"/>
    <x v="0"/>
    <n v="0.5"/>
    <n v="4950"/>
    <x v="111"/>
    <n v="990"/>
    <n v="0.4"/>
  </r>
  <r>
    <x v="0"/>
    <n v="1185732"/>
    <x v="38"/>
    <x v="3"/>
    <x v="3"/>
    <s v="Chicago"/>
    <x v="1"/>
    <n v="0.5"/>
    <n v="2000"/>
    <x v="123"/>
    <n v="350"/>
    <n v="0.35"/>
  </r>
  <r>
    <x v="0"/>
    <n v="1185732"/>
    <x v="38"/>
    <x v="3"/>
    <x v="3"/>
    <s v="Chicago"/>
    <x v="2"/>
    <n v="0.4"/>
    <n v="2250"/>
    <x v="124"/>
    <n v="315"/>
    <n v="0.35"/>
  </r>
  <r>
    <x v="0"/>
    <n v="1185732"/>
    <x v="38"/>
    <x v="3"/>
    <x v="3"/>
    <s v="Chicago"/>
    <x v="3"/>
    <n v="0.45"/>
    <n v="750"/>
    <x v="125"/>
    <n v="135"/>
    <n v="0.4"/>
  </r>
  <r>
    <x v="0"/>
    <n v="1185732"/>
    <x v="38"/>
    <x v="3"/>
    <x v="3"/>
    <s v="Chicago"/>
    <x v="4"/>
    <n v="0.6"/>
    <n v="1250"/>
    <x v="126"/>
    <n v="262.5"/>
    <n v="0.35"/>
  </r>
  <r>
    <x v="0"/>
    <n v="1185732"/>
    <x v="38"/>
    <x v="3"/>
    <x v="3"/>
    <s v="Chicago"/>
    <x v="5"/>
    <n v="0.5"/>
    <n v="2250"/>
    <x v="127"/>
    <n v="562.5"/>
    <n v="0.5"/>
  </r>
  <r>
    <x v="0"/>
    <n v="1185732"/>
    <x v="39"/>
    <x v="3"/>
    <x v="3"/>
    <s v="Chicago"/>
    <x v="0"/>
    <n v="0.5"/>
    <n v="4500"/>
    <x v="39"/>
    <n v="900"/>
    <n v="0.4"/>
  </r>
  <r>
    <x v="0"/>
    <n v="1185732"/>
    <x v="39"/>
    <x v="3"/>
    <x v="3"/>
    <s v="Chicago"/>
    <x v="1"/>
    <n v="0.5"/>
    <n v="1500"/>
    <x v="126"/>
    <n v="262.5"/>
    <n v="0.35"/>
  </r>
  <r>
    <x v="0"/>
    <n v="1185732"/>
    <x v="39"/>
    <x v="3"/>
    <x v="3"/>
    <s v="Chicago"/>
    <x v="2"/>
    <n v="0.4"/>
    <n v="1500"/>
    <x v="128"/>
    <n v="210"/>
    <n v="0.35"/>
  </r>
  <r>
    <x v="0"/>
    <n v="1185732"/>
    <x v="39"/>
    <x v="3"/>
    <x v="3"/>
    <s v="Chicago"/>
    <x v="3"/>
    <n v="0.45"/>
    <n v="750"/>
    <x v="125"/>
    <n v="135"/>
    <n v="0.4"/>
  </r>
  <r>
    <x v="0"/>
    <n v="1185732"/>
    <x v="39"/>
    <x v="3"/>
    <x v="3"/>
    <s v="Chicago"/>
    <x v="4"/>
    <n v="0.6"/>
    <n v="1000"/>
    <x v="128"/>
    <n v="210"/>
    <n v="0.35"/>
  </r>
  <r>
    <x v="0"/>
    <n v="1185732"/>
    <x v="39"/>
    <x v="3"/>
    <x v="3"/>
    <s v="Chicago"/>
    <x v="5"/>
    <n v="0.5"/>
    <n v="2250"/>
    <x v="127"/>
    <n v="562.5"/>
    <n v="0.5"/>
  </r>
  <r>
    <x v="0"/>
    <n v="1185732"/>
    <x v="40"/>
    <x v="3"/>
    <x v="3"/>
    <s v="Chicago"/>
    <x v="0"/>
    <n v="0.6"/>
    <n v="4950"/>
    <x v="129"/>
    <n v="1188"/>
    <n v="0.4"/>
  </r>
  <r>
    <x v="0"/>
    <n v="1185732"/>
    <x v="40"/>
    <x v="3"/>
    <x v="3"/>
    <s v="Chicago"/>
    <x v="1"/>
    <n v="0.55000000000000004"/>
    <n v="2000"/>
    <x v="130"/>
    <n v="385"/>
    <n v="0.35"/>
  </r>
  <r>
    <x v="0"/>
    <n v="1185732"/>
    <x v="40"/>
    <x v="3"/>
    <x v="3"/>
    <s v="Chicago"/>
    <x v="2"/>
    <n v="0.5"/>
    <n v="1750"/>
    <x v="131"/>
    <n v="306.25"/>
    <n v="0.35"/>
  </r>
  <r>
    <x v="0"/>
    <n v="1185732"/>
    <x v="40"/>
    <x v="3"/>
    <x v="3"/>
    <s v="Chicago"/>
    <x v="3"/>
    <n v="0.5"/>
    <n v="1000"/>
    <x v="118"/>
    <n v="200"/>
    <n v="0.4"/>
  </r>
  <r>
    <x v="0"/>
    <n v="1185732"/>
    <x v="40"/>
    <x v="3"/>
    <x v="3"/>
    <s v="Chicago"/>
    <x v="4"/>
    <n v="0.6"/>
    <n v="1250"/>
    <x v="126"/>
    <n v="262.5"/>
    <n v="0.35"/>
  </r>
  <r>
    <x v="0"/>
    <n v="1185732"/>
    <x v="40"/>
    <x v="3"/>
    <x v="3"/>
    <s v="Chicago"/>
    <x v="5"/>
    <n v="0.65"/>
    <n v="2500"/>
    <x v="132"/>
    <n v="812.5"/>
    <n v="0.5"/>
  </r>
  <r>
    <x v="0"/>
    <n v="1185732"/>
    <x v="41"/>
    <x v="3"/>
    <x v="3"/>
    <s v="Chicago"/>
    <x v="0"/>
    <n v="0.5"/>
    <n v="5000"/>
    <x v="54"/>
    <n v="1000"/>
    <n v="0.4"/>
  </r>
  <r>
    <x v="0"/>
    <n v="1185732"/>
    <x v="41"/>
    <x v="3"/>
    <x v="3"/>
    <s v="Chicago"/>
    <x v="1"/>
    <n v="0.45000000000000007"/>
    <n v="2500"/>
    <x v="133"/>
    <n v="393.75000000000006"/>
    <n v="0.35"/>
  </r>
  <r>
    <x v="0"/>
    <n v="1185732"/>
    <x v="41"/>
    <x v="3"/>
    <x v="3"/>
    <s v="Chicago"/>
    <x v="2"/>
    <n v="0.4"/>
    <n v="2000"/>
    <x v="134"/>
    <n v="280"/>
    <n v="0.35"/>
  </r>
  <r>
    <x v="0"/>
    <n v="1185732"/>
    <x v="41"/>
    <x v="3"/>
    <x v="3"/>
    <s v="Chicago"/>
    <x v="3"/>
    <n v="0.4"/>
    <n v="1750"/>
    <x v="135"/>
    <n v="280"/>
    <n v="0.4"/>
  </r>
  <r>
    <x v="0"/>
    <n v="1185732"/>
    <x v="41"/>
    <x v="3"/>
    <x v="3"/>
    <s v="Chicago"/>
    <x v="4"/>
    <n v="0.5"/>
    <n v="1750"/>
    <x v="131"/>
    <n v="306.25"/>
    <n v="0.35"/>
  </r>
  <r>
    <x v="0"/>
    <n v="1185732"/>
    <x v="41"/>
    <x v="3"/>
    <x v="3"/>
    <s v="Chicago"/>
    <x v="5"/>
    <n v="0.55000000000000004"/>
    <n v="3500"/>
    <x v="136"/>
    <n v="962.50000000000011"/>
    <n v="0.5"/>
  </r>
  <r>
    <x v="0"/>
    <n v="1185732"/>
    <x v="42"/>
    <x v="3"/>
    <x v="3"/>
    <s v="Chicago"/>
    <x v="0"/>
    <n v="0.5"/>
    <n v="5750"/>
    <x v="79"/>
    <n v="1150"/>
    <n v="0.4"/>
  </r>
  <r>
    <x v="0"/>
    <n v="1185732"/>
    <x v="42"/>
    <x v="3"/>
    <x v="3"/>
    <s v="Chicago"/>
    <x v="1"/>
    <n v="0.45000000000000007"/>
    <n v="3250"/>
    <x v="137"/>
    <n v="511.87500000000006"/>
    <n v="0.35"/>
  </r>
  <r>
    <x v="0"/>
    <n v="1185732"/>
    <x v="42"/>
    <x v="3"/>
    <x v="3"/>
    <s v="Chicago"/>
    <x v="2"/>
    <n v="0.4"/>
    <n v="2500"/>
    <x v="123"/>
    <n v="350"/>
    <n v="0.35"/>
  </r>
  <r>
    <x v="0"/>
    <n v="1185732"/>
    <x v="42"/>
    <x v="3"/>
    <x v="3"/>
    <s v="Chicago"/>
    <x v="3"/>
    <n v="0.4"/>
    <n v="2000"/>
    <x v="134"/>
    <n v="320"/>
    <n v="0.4"/>
  </r>
  <r>
    <x v="0"/>
    <n v="1185732"/>
    <x v="42"/>
    <x v="3"/>
    <x v="3"/>
    <s v="Chicago"/>
    <x v="4"/>
    <n v="0.5"/>
    <n v="2250"/>
    <x v="127"/>
    <n v="393.75"/>
    <n v="0.35"/>
  </r>
  <r>
    <x v="0"/>
    <n v="1185732"/>
    <x v="42"/>
    <x v="3"/>
    <x v="3"/>
    <s v="Chicago"/>
    <x v="5"/>
    <n v="0.55000000000000004"/>
    <n v="4000"/>
    <x v="42"/>
    <n v="1100"/>
    <n v="0.5"/>
  </r>
  <r>
    <x v="0"/>
    <n v="1185732"/>
    <x v="43"/>
    <x v="3"/>
    <x v="3"/>
    <s v="Chicago"/>
    <x v="0"/>
    <n v="0.5"/>
    <n v="5500"/>
    <x v="80"/>
    <n v="1100"/>
    <n v="0.4"/>
  </r>
  <r>
    <x v="0"/>
    <n v="1185732"/>
    <x v="43"/>
    <x v="3"/>
    <x v="3"/>
    <s v="Chicago"/>
    <x v="1"/>
    <n v="0.45000000000000007"/>
    <n v="3250"/>
    <x v="137"/>
    <n v="511.87500000000006"/>
    <n v="0.35"/>
  </r>
  <r>
    <x v="0"/>
    <n v="1185732"/>
    <x v="43"/>
    <x v="3"/>
    <x v="3"/>
    <s v="Chicago"/>
    <x v="2"/>
    <n v="0.4"/>
    <n v="2500"/>
    <x v="123"/>
    <n v="350"/>
    <n v="0.35"/>
  </r>
  <r>
    <x v="0"/>
    <n v="1185732"/>
    <x v="43"/>
    <x v="3"/>
    <x v="3"/>
    <s v="Chicago"/>
    <x v="3"/>
    <n v="0.4"/>
    <n v="2250"/>
    <x v="124"/>
    <n v="360"/>
    <n v="0.4"/>
  </r>
  <r>
    <x v="0"/>
    <n v="1185732"/>
    <x v="43"/>
    <x v="3"/>
    <x v="3"/>
    <s v="Chicago"/>
    <x v="4"/>
    <n v="0.5"/>
    <n v="2000"/>
    <x v="123"/>
    <n v="350"/>
    <n v="0.35"/>
  </r>
  <r>
    <x v="0"/>
    <n v="1185732"/>
    <x v="43"/>
    <x v="3"/>
    <x v="3"/>
    <s v="Chicago"/>
    <x v="5"/>
    <n v="0.55000000000000004"/>
    <n v="3750"/>
    <x v="138"/>
    <n v="1031.25"/>
    <n v="0.5"/>
  </r>
  <r>
    <x v="0"/>
    <n v="1185732"/>
    <x v="44"/>
    <x v="3"/>
    <x v="3"/>
    <s v="Chicago"/>
    <x v="0"/>
    <n v="0.5"/>
    <n v="5000"/>
    <x v="54"/>
    <n v="1000"/>
    <n v="0.4"/>
  </r>
  <r>
    <x v="0"/>
    <n v="1185732"/>
    <x v="44"/>
    <x v="3"/>
    <x v="3"/>
    <s v="Chicago"/>
    <x v="1"/>
    <n v="0.45000000000000007"/>
    <n v="3000"/>
    <x v="139"/>
    <n v="472.50000000000006"/>
    <n v="0.35"/>
  </r>
  <r>
    <x v="0"/>
    <n v="1185732"/>
    <x v="44"/>
    <x v="3"/>
    <x v="3"/>
    <s v="Chicago"/>
    <x v="2"/>
    <n v="0.4"/>
    <n v="2000"/>
    <x v="134"/>
    <n v="280"/>
    <n v="0.35"/>
  </r>
  <r>
    <x v="0"/>
    <n v="1185732"/>
    <x v="44"/>
    <x v="3"/>
    <x v="3"/>
    <s v="Chicago"/>
    <x v="3"/>
    <n v="0.4"/>
    <n v="1750"/>
    <x v="135"/>
    <n v="280"/>
    <n v="0.4"/>
  </r>
  <r>
    <x v="0"/>
    <n v="1185732"/>
    <x v="44"/>
    <x v="3"/>
    <x v="3"/>
    <s v="Chicago"/>
    <x v="4"/>
    <n v="0.5"/>
    <n v="1750"/>
    <x v="131"/>
    <n v="306.25"/>
    <n v="0.35"/>
  </r>
  <r>
    <x v="0"/>
    <n v="1185732"/>
    <x v="44"/>
    <x v="3"/>
    <x v="3"/>
    <s v="Chicago"/>
    <x v="5"/>
    <n v="0.55000000000000004"/>
    <n v="2500"/>
    <x v="140"/>
    <n v="687.5"/>
    <n v="0.5"/>
  </r>
  <r>
    <x v="0"/>
    <n v="1185732"/>
    <x v="45"/>
    <x v="3"/>
    <x v="3"/>
    <s v="Chicago"/>
    <x v="0"/>
    <n v="0.6"/>
    <n v="4250"/>
    <x v="141"/>
    <n v="1020"/>
    <n v="0.4"/>
  </r>
  <r>
    <x v="0"/>
    <n v="1185732"/>
    <x v="45"/>
    <x v="3"/>
    <x v="3"/>
    <s v="Chicago"/>
    <x v="1"/>
    <n v="0.5"/>
    <n v="2500"/>
    <x v="142"/>
    <n v="437.5"/>
    <n v="0.35"/>
  </r>
  <r>
    <x v="0"/>
    <n v="1185732"/>
    <x v="45"/>
    <x v="3"/>
    <x v="3"/>
    <s v="Chicago"/>
    <x v="2"/>
    <n v="0.5"/>
    <n v="1500"/>
    <x v="126"/>
    <n v="262.5"/>
    <n v="0.35"/>
  </r>
  <r>
    <x v="0"/>
    <n v="1185732"/>
    <x v="45"/>
    <x v="3"/>
    <x v="3"/>
    <s v="Chicago"/>
    <x v="3"/>
    <n v="0.5"/>
    <n v="1250"/>
    <x v="143"/>
    <n v="250"/>
    <n v="0.4"/>
  </r>
  <r>
    <x v="0"/>
    <n v="1185732"/>
    <x v="45"/>
    <x v="3"/>
    <x v="3"/>
    <s v="Chicago"/>
    <x v="4"/>
    <n v="0.6"/>
    <n v="1250"/>
    <x v="126"/>
    <n v="262.5"/>
    <n v="0.35"/>
  </r>
  <r>
    <x v="0"/>
    <n v="1185732"/>
    <x v="45"/>
    <x v="3"/>
    <x v="3"/>
    <s v="Chicago"/>
    <x v="5"/>
    <n v="0.64999999999999991"/>
    <n v="2500"/>
    <x v="144"/>
    <n v="812.49999999999989"/>
    <n v="0.5"/>
  </r>
  <r>
    <x v="0"/>
    <n v="1185732"/>
    <x v="46"/>
    <x v="3"/>
    <x v="3"/>
    <s v="Chicago"/>
    <x v="0"/>
    <n v="0.6"/>
    <n v="4000"/>
    <x v="50"/>
    <n v="960"/>
    <n v="0.4"/>
  </r>
  <r>
    <x v="0"/>
    <n v="1185732"/>
    <x v="46"/>
    <x v="3"/>
    <x v="3"/>
    <s v="Chicago"/>
    <x v="1"/>
    <n v="0.5"/>
    <n v="2500"/>
    <x v="142"/>
    <n v="437.5"/>
    <n v="0.35"/>
  </r>
  <r>
    <x v="0"/>
    <n v="1185732"/>
    <x v="46"/>
    <x v="3"/>
    <x v="3"/>
    <s v="Chicago"/>
    <x v="2"/>
    <n v="0.5"/>
    <n v="1950"/>
    <x v="145"/>
    <n v="341.25"/>
    <n v="0.35"/>
  </r>
  <r>
    <x v="0"/>
    <n v="1185732"/>
    <x v="46"/>
    <x v="3"/>
    <x v="3"/>
    <s v="Chicago"/>
    <x v="3"/>
    <n v="0.5"/>
    <n v="1750"/>
    <x v="131"/>
    <n v="350"/>
    <n v="0.4"/>
  </r>
  <r>
    <x v="0"/>
    <n v="1185732"/>
    <x v="46"/>
    <x v="3"/>
    <x v="3"/>
    <s v="Chicago"/>
    <x v="4"/>
    <n v="0.6"/>
    <n v="1500"/>
    <x v="124"/>
    <n v="315"/>
    <n v="0.35"/>
  </r>
  <r>
    <x v="0"/>
    <n v="1185732"/>
    <x v="46"/>
    <x v="3"/>
    <x v="3"/>
    <s v="Chicago"/>
    <x v="5"/>
    <n v="0.64999999999999991"/>
    <n v="2500"/>
    <x v="144"/>
    <n v="812.49999999999989"/>
    <n v="0.5"/>
  </r>
  <r>
    <x v="0"/>
    <n v="1185732"/>
    <x v="47"/>
    <x v="3"/>
    <x v="3"/>
    <s v="Chicago"/>
    <x v="0"/>
    <n v="0.6"/>
    <n v="5000"/>
    <x v="61"/>
    <n v="1200"/>
    <n v="0.4"/>
  </r>
  <r>
    <x v="0"/>
    <n v="1185732"/>
    <x v="47"/>
    <x v="3"/>
    <x v="3"/>
    <s v="Chicago"/>
    <x v="1"/>
    <n v="0.5"/>
    <n v="3000"/>
    <x v="146"/>
    <n v="525"/>
    <n v="0.35"/>
  </r>
  <r>
    <x v="0"/>
    <n v="1185732"/>
    <x v="47"/>
    <x v="3"/>
    <x v="3"/>
    <s v="Chicago"/>
    <x v="2"/>
    <n v="0.5"/>
    <n v="2500"/>
    <x v="142"/>
    <n v="437.5"/>
    <n v="0.35"/>
  </r>
  <r>
    <x v="0"/>
    <n v="1185732"/>
    <x v="47"/>
    <x v="3"/>
    <x v="3"/>
    <s v="Chicago"/>
    <x v="3"/>
    <n v="0.5"/>
    <n v="2000"/>
    <x v="123"/>
    <n v="400"/>
    <n v="0.4"/>
  </r>
  <r>
    <x v="0"/>
    <n v="1185732"/>
    <x v="47"/>
    <x v="3"/>
    <x v="3"/>
    <s v="Chicago"/>
    <x v="4"/>
    <n v="0.6"/>
    <n v="2000"/>
    <x v="147"/>
    <n v="420"/>
    <n v="0.35"/>
  </r>
  <r>
    <x v="0"/>
    <n v="1185732"/>
    <x v="47"/>
    <x v="3"/>
    <x v="3"/>
    <s v="Chicago"/>
    <x v="5"/>
    <n v="0.64999999999999991"/>
    <n v="3000"/>
    <x v="148"/>
    <n v="974.99999999999989"/>
    <n v="0.5"/>
  </r>
  <r>
    <x v="1"/>
    <n v="1197831"/>
    <x v="12"/>
    <x v="1"/>
    <x v="1"/>
    <s v="Dallas"/>
    <x v="0"/>
    <n v="0.2"/>
    <n v="7250"/>
    <x v="149"/>
    <n v="435"/>
    <n v="0.3"/>
  </r>
  <r>
    <x v="1"/>
    <n v="1197831"/>
    <x v="12"/>
    <x v="1"/>
    <x v="1"/>
    <s v="Dallas"/>
    <x v="1"/>
    <n v="0.3"/>
    <n v="7250"/>
    <x v="150"/>
    <n v="652.5"/>
    <n v="0.3"/>
  </r>
  <r>
    <x v="1"/>
    <n v="1197831"/>
    <x v="12"/>
    <x v="1"/>
    <x v="1"/>
    <s v="Dallas"/>
    <x v="2"/>
    <n v="0.3"/>
    <n v="5250"/>
    <x v="151"/>
    <n v="472.5"/>
    <n v="0.3"/>
  </r>
  <r>
    <x v="1"/>
    <n v="1197831"/>
    <x v="12"/>
    <x v="1"/>
    <x v="1"/>
    <s v="Dallas"/>
    <x v="3"/>
    <n v="0.35"/>
    <n v="5250"/>
    <x v="152"/>
    <n v="735"/>
    <n v="0.4"/>
  </r>
  <r>
    <x v="1"/>
    <n v="1197831"/>
    <x v="12"/>
    <x v="1"/>
    <x v="1"/>
    <s v="Dallas"/>
    <x v="4"/>
    <n v="0.4"/>
    <n v="3750"/>
    <x v="146"/>
    <n v="375"/>
    <n v="0.25"/>
  </r>
  <r>
    <x v="1"/>
    <n v="1197831"/>
    <x v="12"/>
    <x v="1"/>
    <x v="1"/>
    <s v="Dallas"/>
    <x v="5"/>
    <n v="0.35"/>
    <n v="5250"/>
    <x v="152"/>
    <n v="826.87499999999989"/>
    <n v="0.45"/>
  </r>
  <r>
    <x v="1"/>
    <n v="1197831"/>
    <x v="13"/>
    <x v="1"/>
    <x v="1"/>
    <s v="Dallas"/>
    <x v="0"/>
    <n v="0.25"/>
    <n v="6750"/>
    <x v="153"/>
    <n v="506.25"/>
    <n v="0.3"/>
  </r>
  <r>
    <x v="1"/>
    <n v="1197831"/>
    <x v="13"/>
    <x v="1"/>
    <x v="1"/>
    <s v="Dallas"/>
    <x v="1"/>
    <n v="0.35"/>
    <n v="6500"/>
    <x v="154"/>
    <n v="682.5"/>
    <n v="0.3"/>
  </r>
  <r>
    <x v="1"/>
    <n v="1197831"/>
    <x v="13"/>
    <x v="1"/>
    <x v="1"/>
    <s v="Dallas"/>
    <x v="2"/>
    <n v="0.35"/>
    <n v="4750"/>
    <x v="155"/>
    <n v="498.75"/>
    <n v="0.3"/>
  </r>
  <r>
    <x v="1"/>
    <n v="1197831"/>
    <x v="13"/>
    <x v="1"/>
    <x v="1"/>
    <s v="Dallas"/>
    <x v="3"/>
    <n v="0.35"/>
    <n v="4250"/>
    <x v="156"/>
    <n v="595"/>
    <n v="0.4"/>
  </r>
  <r>
    <x v="1"/>
    <n v="1197831"/>
    <x v="13"/>
    <x v="1"/>
    <x v="1"/>
    <s v="Dallas"/>
    <x v="4"/>
    <n v="0.4"/>
    <n v="3000"/>
    <x v="147"/>
    <n v="300"/>
    <n v="0.25"/>
  </r>
  <r>
    <x v="1"/>
    <n v="1197831"/>
    <x v="13"/>
    <x v="1"/>
    <x v="1"/>
    <s v="Dallas"/>
    <x v="5"/>
    <n v="0.35"/>
    <n v="5000"/>
    <x v="157"/>
    <n v="787.5"/>
    <n v="0.45"/>
  </r>
  <r>
    <x v="1"/>
    <n v="1197831"/>
    <x v="14"/>
    <x v="1"/>
    <x v="1"/>
    <s v="Dallas"/>
    <x v="0"/>
    <n v="0.3"/>
    <n v="6750"/>
    <x v="158"/>
    <n v="708.75"/>
    <n v="0.35"/>
  </r>
  <r>
    <x v="1"/>
    <n v="1197831"/>
    <x v="14"/>
    <x v="1"/>
    <x v="1"/>
    <s v="Dallas"/>
    <x v="1"/>
    <n v="0.4"/>
    <n v="6750"/>
    <x v="52"/>
    <n v="944.99999999999989"/>
    <n v="0.35"/>
  </r>
  <r>
    <x v="1"/>
    <n v="1197831"/>
    <x v="14"/>
    <x v="1"/>
    <x v="1"/>
    <s v="Dallas"/>
    <x v="2"/>
    <n v="0.3"/>
    <n v="5000"/>
    <x v="146"/>
    <n v="525"/>
    <n v="0.35"/>
  </r>
  <r>
    <x v="1"/>
    <n v="1197831"/>
    <x v="14"/>
    <x v="1"/>
    <x v="1"/>
    <s v="Dallas"/>
    <x v="3"/>
    <n v="0.35000000000000003"/>
    <n v="4000"/>
    <x v="159"/>
    <n v="630.00000000000011"/>
    <n v="0.45"/>
  </r>
  <r>
    <x v="1"/>
    <n v="1197831"/>
    <x v="14"/>
    <x v="1"/>
    <x v="1"/>
    <s v="Dallas"/>
    <x v="4"/>
    <n v="0.4"/>
    <n v="3000"/>
    <x v="147"/>
    <n v="360"/>
    <n v="0.3"/>
  </r>
  <r>
    <x v="1"/>
    <n v="1197831"/>
    <x v="14"/>
    <x v="1"/>
    <x v="1"/>
    <s v="Dallas"/>
    <x v="5"/>
    <n v="0.35000000000000003"/>
    <n v="4500"/>
    <x v="160"/>
    <n v="787.50000000000011"/>
    <n v="0.5"/>
  </r>
  <r>
    <x v="1"/>
    <n v="1197831"/>
    <x v="15"/>
    <x v="1"/>
    <x v="1"/>
    <s v="Dallas"/>
    <x v="0"/>
    <n v="0.19999999999999998"/>
    <n v="7000"/>
    <x v="161"/>
    <n v="489.99999999999989"/>
    <n v="0.35"/>
  </r>
  <r>
    <x v="1"/>
    <n v="1197831"/>
    <x v="15"/>
    <x v="1"/>
    <x v="1"/>
    <s v="Dallas"/>
    <x v="1"/>
    <n v="0.30000000000000004"/>
    <n v="7000"/>
    <x v="162"/>
    <n v="735.00000000000011"/>
    <n v="0.35"/>
  </r>
  <r>
    <x v="1"/>
    <n v="1197831"/>
    <x v="15"/>
    <x v="1"/>
    <x v="1"/>
    <s v="Dallas"/>
    <x v="2"/>
    <n v="0.24999999999999997"/>
    <n v="5250"/>
    <x v="163"/>
    <n v="459.37499999999989"/>
    <n v="0.35"/>
  </r>
  <r>
    <x v="1"/>
    <n v="1197831"/>
    <x v="15"/>
    <x v="1"/>
    <x v="1"/>
    <s v="Dallas"/>
    <x v="3"/>
    <n v="0.30000000000000004"/>
    <n v="4250"/>
    <x v="164"/>
    <n v="573.75000000000011"/>
    <n v="0.45"/>
  </r>
  <r>
    <x v="1"/>
    <n v="1197831"/>
    <x v="15"/>
    <x v="1"/>
    <x v="1"/>
    <s v="Dallas"/>
    <x v="4"/>
    <n v="0.35"/>
    <n v="3250"/>
    <x v="165"/>
    <n v="341.25"/>
    <n v="0.3"/>
  </r>
  <r>
    <x v="1"/>
    <n v="1197831"/>
    <x v="15"/>
    <x v="1"/>
    <x v="1"/>
    <s v="Dallas"/>
    <x v="5"/>
    <n v="0.30000000000000004"/>
    <n v="6000"/>
    <x v="166"/>
    <n v="900.00000000000011"/>
    <n v="0.5"/>
  </r>
  <r>
    <x v="1"/>
    <n v="1197831"/>
    <x v="16"/>
    <x v="1"/>
    <x v="1"/>
    <s v="Dallas"/>
    <x v="0"/>
    <n v="0.19999999999999998"/>
    <n v="7500"/>
    <x v="167"/>
    <n v="524.99999999999989"/>
    <n v="0.35"/>
  </r>
  <r>
    <x v="1"/>
    <n v="1197831"/>
    <x v="16"/>
    <x v="1"/>
    <x v="1"/>
    <s v="Dallas"/>
    <x v="1"/>
    <n v="0.30000000000000004"/>
    <n v="7750"/>
    <x v="168"/>
    <n v="813.75000000000011"/>
    <n v="0.35"/>
  </r>
  <r>
    <x v="1"/>
    <n v="1197831"/>
    <x v="16"/>
    <x v="1"/>
    <x v="1"/>
    <s v="Dallas"/>
    <x v="2"/>
    <n v="0.24999999999999997"/>
    <n v="6250"/>
    <x v="169"/>
    <n v="546.87499999999989"/>
    <n v="0.35"/>
  </r>
  <r>
    <x v="1"/>
    <n v="1197831"/>
    <x v="16"/>
    <x v="1"/>
    <x v="1"/>
    <s v="Dallas"/>
    <x v="3"/>
    <n v="0.35000000000000003"/>
    <n v="5500"/>
    <x v="136"/>
    <n v="866.25000000000011"/>
    <n v="0.45"/>
  </r>
  <r>
    <x v="1"/>
    <n v="1197831"/>
    <x v="16"/>
    <x v="1"/>
    <x v="1"/>
    <s v="Dallas"/>
    <x v="4"/>
    <n v="0.5"/>
    <n v="4500"/>
    <x v="39"/>
    <n v="675"/>
    <n v="0.3"/>
  </r>
  <r>
    <x v="1"/>
    <n v="1197831"/>
    <x v="16"/>
    <x v="1"/>
    <x v="1"/>
    <s v="Dallas"/>
    <x v="5"/>
    <n v="0.45"/>
    <n v="8000"/>
    <x v="11"/>
    <n v="1800"/>
    <n v="0.5"/>
  </r>
  <r>
    <x v="1"/>
    <n v="1197831"/>
    <x v="17"/>
    <x v="1"/>
    <x v="1"/>
    <s v="Dallas"/>
    <x v="0"/>
    <n v="0.45"/>
    <n v="8000"/>
    <x v="11"/>
    <n v="1260"/>
    <n v="0.35"/>
  </r>
  <r>
    <x v="1"/>
    <n v="1197831"/>
    <x v="17"/>
    <x v="1"/>
    <x v="1"/>
    <s v="Dallas"/>
    <x v="1"/>
    <n v="0.5"/>
    <n v="8000"/>
    <x v="2"/>
    <n v="1400"/>
    <n v="0.35"/>
  </r>
  <r>
    <x v="1"/>
    <n v="1197831"/>
    <x v="17"/>
    <x v="1"/>
    <x v="1"/>
    <s v="Dallas"/>
    <x v="2"/>
    <n v="0.45"/>
    <n v="6500"/>
    <x v="62"/>
    <n v="1023.7499999999999"/>
    <n v="0.35"/>
  </r>
  <r>
    <x v="1"/>
    <n v="1197831"/>
    <x v="17"/>
    <x v="1"/>
    <x v="1"/>
    <s v="Dallas"/>
    <x v="3"/>
    <n v="0.45"/>
    <n v="6000"/>
    <x v="52"/>
    <n v="1215"/>
    <n v="0.45"/>
  </r>
  <r>
    <x v="1"/>
    <n v="1197831"/>
    <x v="17"/>
    <x v="1"/>
    <x v="1"/>
    <s v="Dallas"/>
    <x v="4"/>
    <n v="0.5"/>
    <n v="5000"/>
    <x v="54"/>
    <n v="750"/>
    <n v="0.3"/>
  </r>
  <r>
    <x v="1"/>
    <n v="1197831"/>
    <x v="17"/>
    <x v="1"/>
    <x v="1"/>
    <s v="Dallas"/>
    <x v="5"/>
    <n v="0.55000000000000004"/>
    <n v="8750"/>
    <x v="30"/>
    <n v="2406.25"/>
    <n v="0.5"/>
  </r>
  <r>
    <x v="1"/>
    <n v="1197831"/>
    <x v="18"/>
    <x v="1"/>
    <x v="1"/>
    <s v="Dallas"/>
    <x v="0"/>
    <n v="0.45"/>
    <n v="8250"/>
    <x v="8"/>
    <n v="1484.9999999999998"/>
    <n v="0.39999999999999997"/>
  </r>
  <r>
    <x v="1"/>
    <n v="1197831"/>
    <x v="18"/>
    <x v="1"/>
    <x v="1"/>
    <s v="Dallas"/>
    <x v="1"/>
    <n v="0.5"/>
    <n v="8250"/>
    <x v="71"/>
    <n v="1649.9999999999998"/>
    <n v="0.39999999999999997"/>
  </r>
  <r>
    <x v="1"/>
    <n v="1197831"/>
    <x v="18"/>
    <x v="1"/>
    <x v="1"/>
    <s v="Dallas"/>
    <x v="2"/>
    <n v="0.45"/>
    <n v="9750"/>
    <x v="83"/>
    <n v="1754.9999999999998"/>
    <n v="0.39999999999999997"/>
  </r>
  <r>
    <x v="1"/>
    <n v="1197831"/>
    <x v="18"/>
    <x v="1"/>
    <x v="1"/>
    <s v="Dallas"/>
    <x v="3"/>
    <n v="0.45"/>
    <n v="5750"/>
    <x v="70"/>
    <n v="1293.75"/>
    <n v="0.5"/>
  </r>
  <r>
    <x v="1"/>
    <n v="1197831"/>
    <x v="18"/>
    <x v="1"/>
    <x v="1"/>
    <s v="Dallas"/>
    <x v="4"/>
    <n v="0.5"/>
    <n v="5750"/>
    <x v="79"/>
    <n v="1006.2499999999999"/>
    <n v="0.35"/>
  </r>
  <r>
    <x v="1"/>
    <n v="1197831"/>
    <x v="18"/>
    <x v="1"/>
    <x v="1"/>
    <s v="Dallas"/>
    <x v="5"/>
    <n v="0.6"/>
    <n v="8500"/>
    <x v="12"/>
    <n v="2805"/>
    <n v="0.55000000000000004"/>
  </r>
  <r>
    <x v="1"/>
    <n v="1197831"/>
    <x v="19"/>
    <x v="1"/>
    <x v="1"/>
    <s v="Dallas"/>
    <x v="0"/>
    <n v="0.5"/>
    <n v="8000"/>
    <x v="2"/>
    <n v="1599.9999999999998"/>
    <n v="0.39999999999999997"/>
  </r>
  <r>
    <x v="1"/>
    <n v="1197831"/>
    <x v="19"/>
    <x v="1"/>
    <x v="1"/>
    <s v="Dallas"/>
    <x v="1"/>
    <n v="0.55000000000000004"/>
    <n v="8000"/>
    <x v="63"/>
    <n v="1759.9999999999998"/>
    <n v="0.39999999999999997"/>
  </r>
  <r>
    <x v="1"/>
    <n v="1197831"/>
    <x v="19"/>
    <x v="1"/>
    <x v="1"/>
    <s v="Dallas"/>
    <x v="2"/>
    <n v="0.5"/>
    <n v="9750"/>
    <x v="64"/>
    <n v="1949.9999999999998"/>
    <n v="0.39999999999999997"/>
  </r>
  <r>
    <x v="1"/>
    <n v="1197831"/>
    <x v="19"/>
    <x v="1"/>
    <x v="1"/>
    <s v="Dallas"/>
    <x v="3"/>
    <n v="0.5"/>
    <n v="5250"/>
    <x v="48"/>
    <n v="1312.5"/>
    <n v="0.5"/>
  </r>
  <r>
    <x v="1"/>
    <n v="1197831"/>
    <x v="19"/>
    <x v="1"/>
    <x v="1"/>
    <s v="Dallas"/>
    <x v="4"/>
    <n v="0.55000000000000004"/>
    <n v="5250"/>
    <x v="170"/>
    <n v="1010.6250000000001"/>
    <n v="0.35"/>
  </r>
  <r>
    <x v="1"/>
    <n v="1197831"/>
    <x v="19"/>
    <x v="1"/>
    <x v="1"/>
    <s v="Dallas"/>
    <x v="5"/>
    <n v="0.6"/>
    <n v="7750"/>
    <x v="171"/>
    <n v="2557.5"/>
    <n v="0.55000000000000004"/>
  </r>
  <r>
    <x v="1"/>
    <n v="1197831"/>
    <x v="20"/>
    <x v="1"/>
    <x v="1"/>
    <s v="Dallas"/>
    <x v="0"/>
    <n v="0.55000000000000004"/>
    <n v="7250"/>
    <x v="101"/>
    <n v="1595"/>
    <n v="0.39999999999999997"/>
  </r>
  <r>
    <x v="1"/>
    <n v="1197831"/>
    <x v="20"/>
    <x v="1"/>
    <x v="1"/>
    <s v="Dallas"/>
    <x v="1"/>
    <n v="0.55000000000000004"/>
    <n v="6750"/>
    <x v="105"/>
    <n v="1485"/>
    <n v="0.39999999999999997"/>
  </r>
  <r>
    <x v="1"/>
    <n v="1197831"/>
    <x v="20"/>
    <x v="1"/>
    <x v="1"/>
    <s v="Dallas"/>
    <x v="2"/>
    <n v="0.6"/>
    <n v="7250"/>
    <x v="92"/>
    <n v="1739.9999999999998"/>
    <n v="0.39999999999999997"/>
  </r>
  <r>
    <x v="1"/>
    <n v="1197831"/>
    <x v="20"/>
    <x v="1"/>
    <x v="1"/>
    <s v="Dallas"/>
    <x v="3"/>
    <n v="0.6"/>
    <n v="4500"/>
    <x v="52"/>
    <n v="1350"/>
    <n v="0.5"/>
  </r>
  <r>
    <x v="1"/>
    <n v="1197831"/>
    <x v="20"/>
    <x v="1"/>
    <x v="1"/>
    <s v="Dallas"/>
    <x v="4"/>
    <n v="0.55000000000000004"/>
    <n v="4500"/>
    <x v="111"/>
    <n v="866.25"/>
    <n v="0.35"/>
  </r>
  <r>
    <x v="1"/>
    <n v="1197831"/>
    <x v="20"/>
    <x v="1"/>
    <x v="1"/>
    <s v="Dallas"/>
    <x v="5"/>
    <n v="0.5"/>
    <n v="6750"/>
    <x v="73"/>
    <n v="1856.2500000000002"/>
    <n v="0.55000000000000004"/>
  </r>
  <r>
    <x v="1"/>
    <n v="1197831"/>
    <x v="21"/>
    <x v="1"/>
    <x v="1"/>
    <s v="Dallas"/>
    <x v="0"/>
    <n v="0.4"/>
    <n v="6250"/>
    <x v="54"/>
    <n v="999.99999999999989"/>
    <n v="0.39999999999999997"/>
  </r>
  <r>
    <x v="1"/>
    <n v="1197831"/>
    <x v="21"/>
    <x v="1"/>
    <x v="1"/>
    <s v="Dallas"/>
    <x v="1"/>
    <n v="0.4"/>
    <n v="6250"/>
    <x v="54"/>
    <n v="999.99999999999989"/>
    <n v="0.39999999999999997"/>
  </r>
  <r>
    <x v="1"/>
    <n v="1197831"/>
    <x v="21"/>
    <x v="1"/>
    <x v="1"/>
    <s v="Dallas"/>
    <x v="2"/>
    <n v="0.45"/>
    <n v="5750"/>
    <x v="70"/>
    <n v="1035"/>
    <n v="0.39999999999999997"/>
  </r>
  <r>
    <x v="1"/>
    <n v="1197831"/>
    <x v="21"/>
    <x v="1"/>
    <x v="1"/>
    <s v="Dallas"/>
    <x v="3"/>
    <n v="0.45"/>
    <n v="4250"/>
    <x v="172"/>
    <n v="956.25"/>
    <n v="0.5"/>
  </r>
  <r>
    <x v="1"/>
    <n v="1197831"/>
    <x v="21"/>
    <x v="1"/>
    <x v="1"/>
    <s v="Dallas"/>
    <x v="4"/>
    <n v="0.4"/>
    <n v="4000"/>
    <x v="173"/>
    <n v="560"/>
    <n v="0.35"/>
  </r>
  <r>
    <x v="1"/>
    <n v="1197831"/>
    <x v="21"/>
    <x v="1"/>
    <x v="1"/>
    <s v="Dallas"/>
    <x v="5"/>
    <n v="0.5"/>
    <n v="5750"/>
    <x v="79"/>
    <n v="1581.2500000000002"/>
    <n v="0.55000000000000004"/>
  </r>
  <r>
    <x v="1"/>
    <n v="1197831"/>
    <x v="22"/>
    <x v="1"/>
    <x v="1"/>
    <s v="Dallas"/>
    <x v="0"/>
    <n v="0.4"/>
    <n v="7250"/>
    <x v="174"/>
    <n v="1160"/>
    <n v="0.39999999999999997"/>
  </r>
  <r>
    <x v="1"/>
    <n v="1197831"/>
    <x v="22"/>
    <x v="1"/>
    <x v="1"/>
    <s v="Dallas"/>
    <x v="1"/>
    <n v="0.4"/>
    <n v="7250"/>
    <x v="174"/>
    <n v="1160"/>
    <n v="0.39999999999999997"/>
  </r>
  <r>
    <x v="1"/>
    <n v="1197831"/>
    <x v="22"/>
    <x v="1"/>
    <x v="1"/>
    <s v="Dallas"/>
    <x v="2"/>
    <n v="0.65"/>
    <n v="6500"/>
    <x v="106"/>
    <n v="1689.9999999999998"/>
    <n v="0.39999999999999997"/>
  </r>
  <r>
    <x v="1"/>
    <n v="1197831"/>
    <x v="22"/>
    <x v="1"/>
    <x v="1"/>
    <s v="Dallas"/>
    <x v="3"/>
    <n v="0.65"/>
    <n v="5000"/>
    <x v="82"/>
    <n v="1625"/>
    <n v="0.5"/>
  </r>
  <r>
    <x v="1"/>
    <n v="1197831"/>
    <x v="22"/>
    <x v="1"/>
    <x v="1"/>
    <s v="Dallas"/>
    <x v="4"/>
    <n v="0.6"/>
    <n v="4750"/>
    <x v="175"/>
    <n v="997.49999999999989"/>
    <n v="0.35"/>
  </r>
  <r>
    <x v="1"/>
    <n v="1197831"/>
    <x v="22"/>
    <x v="1"/>
    <x v="1"/>
    <s v="Dallas"/>
    <x v="5"/>
    <n v="0.70000000000000007"/>
    <n v="6750"/>
    <x v="176"/>
    <n v="2598.75"/>
    <n v="0.55000000000000004"/>
  </r>
  <r>
    <x v="1"/>
    <n v="1197831"/>
    <x v="23"/>
    <x v="1"/>
    <x v="1"/>
    <s v="Dallas"/>
    <x v="0"/>
    <n v="0.6"/>
    <n v="8250"/>
    <x v="14"/>
    <n v="1979.9999999999998"/>
    <n v="0.39999999999999997"/>
  </r>
  <r>
    <x v="1"/>
    <n v="1197831"/>
    <x v="23"/>
    <x v="1"/>
    <x v="1"/>
    <s v="Dallas"/>
    <x v="1"/>
    <n v="0.6"/>
    <n v="8250"/>
    <x v="14"/>
    <n v="1979.9999999999998"/>
    <n v="0.39999999999999997"/>
  </r>
  <r>
    <x v="1"/>
    <n v="1197831"/>
    <x v="23"/>
    <x v="1"/>
    <x v="1"/>
    <s v="Dallas"/>
    <x v="2"/>
    <n v="0.65"/>
    <n v="7250"/>
    <x v="84"/>
    <n v="1884.9999999999998"/>
    <n v="0.39999999999999997"/>
  </r>
  <r>
    <x v="1"/>
    <n v="1197831"/>
    <x v="23"/>
    <x v="1"/>
    <x v="1"/>
    <s v="Dallas"/>
    <x v="3"/>
    <n v="0.65"/>
    <n v="5750"/>
    <x v="90"/>
    <n v="1868.75"/>
    <n v="0.5"/>
  </r>
  <r>
    <x v="1"/>
    <n v="1197831"/>
    <x v="23"/>
    <x v="1"/>
    <x v="1"/>
    <s v="Dallas"/>
    <x v="4"/>
    <n v="0.6"/>
    <n v="5250"/>
    <x v="40"/>
    <n v="1102.5"/>
    <n v="0.35"/>
  </r>
  <r>
    <x v="1"/>
    <n v="1197831"/>
    <x v="23"/>
    <x v="1"/>
    <x v="1"/>
    <s v="Dallas"/>
    <x v="5"/>
    <n v="0.70000000000000007"/>
    <n v="7750"/>
    <x v="102"/>
    <n v="2983.7500000000009"/>
    <n v="0.55000000000000004"/>
  </r>
  <r>
    <x v="0"/>
    <n v="1185732"/>
    <x v="48"/>
    <x v="0"/>
    <x v="4"/>
    <s v="Philadelphia"/>
    <x v="0"/>
    <n v="0.45"/>
    <n v="4250"/>
    <x v="172"/>
    <n v="1051.875"/>
    <n v="0.55000000000000004"/>
  </r>
  <r>
    <x v="0"/>
    <n v="1185732"/>
    <x v="48"/>
    <x v="0"/>
    <x v="4"/>
    <s v="Philadelphia"/>
    <x v="1"/>
    <n v="0.45"/>
    <n v="2250"/>
    <x v="177"/>
    <n v="354.375"/>
    <n v="0.35"/>
  </r>
  <r>
    <x v="0"/>
    <n v="1185732"/>
    <x v="48"/>
    <x v="0"/>
    <x v="4"/>
    <s v="Philadelphia"/>
    <x v="2"/>
    <n v="0.35000000000000003"/>
    <n v="2250"/>
    <x v="121"/>
    <n v="315"/>
    <n v="0.39999999999999997"/>
  </r>
  <r>
    <x v="0"/>
    <n v="1185732"/>
    <x v="48"/>
    <x v="0"/>
    <x v="4"/>
    <s v="Philadelphia"/>
    <x v="3"/>
    <n v="0.4"/>
    <n v="750"/>
    <x v="178"/>
    <n v="119.99999999999999"/>
    <n v="0.39999999999999997"/>
  </r>
  <r>
    <x v="0"/>
    <n v="1185732"/>
    <x v="48"/>
    <x v="0"/>
    <x v="4"/>
    <s v="Philadelphia"/>
    <x v="4"/>
    <n v="0.54999999999999993"/>
    <n v="1250"/>
    <x v="179"/>
    <n v="240.62499999999994"/>
    <n v="0.35"/>
  </r>
  <r>
    <x v="0"/>
    <n v="1185732"/>
    <x v="48"/>
    <x v="0"/>
    <x v="4"/>
    <s v="Philadelphia"/>
    <x v="5"/>
    <n v="0.45"/>
    <n v="2250"/>
    <x v="177"/>
    <n v="303.75"/>
    <n v="0.3"/>
  </r>
  <r>
    <x v="0"/>
    <n v="1185732"/>
    <x v="49"/>
    <x v="0"/>
    <x v="4"/>
    <s v="Philadelphia"/>
    <x v="0"/>
    <n v="0.45"/>
    <n v="4750"/>
    <x v="115"/>
    <n v="1175.625"/>
    <n v="0.55000000000000004"/>
  </r>
  <r>
    <x v="0"/>
    <n v="1185732"/>
    <x v="49"/>
    <x v="0"/>
    <x v="4"/>
    <s v="Philadelphia"/>
    <x v="1"/>
    <n v="0.45"/>
    <n v="1250"/>
    <x v="180"/>
    <n v="196.875"/>
    <n v="0.35"/>
  </r>
  <r>
    <x v="0"/>
    <n v="1185732"/>
    <x v="49"/>
    <x v="0"/>
    <x v="4"/>
    <s v="Philadelphia"/>
    <x v="2"/>
    <n v="0.35000000000000003"/>
    <n v="1750"/>
    <x v="181"/>
    <n v="245.00000000000003"/>
    <n v="0.39999999999999997"/>
  </r>
  <r>
    <x v="0"/>
    <n v="1185732"/>
    <x v="49"/>
    <x v="0"/>
    <x v="4"/>
    <s v="Philadelphia"/>
    <x v="3"/>
    <n v="0.4"/>
    <n v="500"/>
    <x v="182"/>
    <n v="80"/>
    <n v="0.39999999999999997"/>
  </r>
  <r>
    <x v="0"/>
    <n v="1185732"/>
    <x v="49"/>
    <x v="0"/>
    <x v="4"/>
    <s v="Philadelphia"/>
    <x v="4"/>
    <n v="0.54999999999999993"/>
    <n v="1250"/>
    <x v="179"/>
    <n v="240.62499999999994"/>
    <n v="0.35"/>
  </r>
  <r>
    <x v="0"/>
    <n v="1185732"/>
    <x v="49"/>
    <x v="0"/>
    <x v="4"/>
    <s v="Philadelphia"/>
    <x v="5"/>
    <n v="0.45"/>
    <n v="2250"/>
    <x v="177"/>
    <n v="303.75"/>
    <n v="0.3"/>
  </r>
  <r>
    <x v="0"/>
    <n v="1185732"/>
    <x v="14"/>
    <x v="0"/>
    <x v="4"/>
    <s v="Philadelphia"/>
    <x v="0"/>
    <n v="0.5"/>
    <n v="4450"/>
    <x v="183"/>
    <n v="1223.75"/>
    <n v="0.55000000000000004"/>
  </r>
  <r>
    <x v="0"/>
    <n v="1185732"/>
    <x v="14"/>
    <x v="0"/>
    <x v="4"/>
    <s v="Philadelphia"/>
    <x v="1"/>
    <n v="0.5"/>
    <n v="1500"/>
    <x v="126"/>
    <n v="262.5"/>
    <n v="0.35"/>
  </r>
  <r>
    <x v="0"/>
    <n v="1185732"/>
    <x v="14"/>
    <x v="0"/>
    <x v="4"/>
    <s v="Philadelphia"/>
    <x v="2"/>
    <n v="0.4"/>
    <n v="1750"/>
    <x v="135"/>
    <n v="280"/>
    <n v="0.39999999999999997"/>
  </r>
  <r>
    <x v="0"/>
    <n v="1185732"/>
    <x v="14"/>
    <x v="0"/>
    <x v="4"/>
    <s v="Philadelphia"/>
    <x v="3"/>
    <n v="0.45"/>
    <n v="250"/>
    <x v="184"/>
    <n v="44.999999999999993"/>
    <n v="0.39999999999999997"/>
  </r>
  <r>
    <x v="0"/>
    <n v="1185732"/>
    <x v="14"/>
    <x v="0"/>
    <x v="4"/>
    <s v="Philadelphia"/>
    <x v="4"/>
    <n v="0.6"/>
    <n v="750"/>
    <x v="185"/>
    <n v="135"/>
    <n v="0.3"/>
  </r>
  <r>
    <x v="0"/>
    <n v="1185732"/>
    <x v="14"/>
    <x v="0"/>
    <x v="4"/>
    <s v="Philadelphia"/>
    <x v="5"/>
    <n v="0.5"/>
    <n v="1750"/>
    <x v="131"/>
    <n v="218.75"/>
    <n v="0.25"/>
  </r>
  <r>
    <x v="0"/>
    <n v="1185732"/>
    <x v="50"/>
    <x v="0"/>
    <x v="4"/>
    <s v="Philadelphia"/>
    <x v="0"/>
    <n v="0.5"/>
    <n v="4500"/>
    <x v="39"/>
    <n v="1125"/>
    <n v="0.5"/>
  </r>
  <r>
    <x v="0"/>
    <n v="1185732"/>
    <x v="50"/>
    <x v="0"/>
    <x v="4"/>
    <s v="Philadelphia"/>
    <x v="1"/>
    <n v="0.5"/>
    <n v="1500"/>
    <x v="126"/>
    <n v="225"/>
    <n v="0.3"/>
  </r>
  <r>
    <x v="0"/>
    <n v="1185732"/>
    <x v="50"/>
    <x v="0"/>
    <x v="4"/>
    <s v="Philadelphia"/>
    <x v="2"/>
    <n v="0.4"/>
    <n v="1500"/>
    <x v="128"/>
    <n v="210"/>
    <n v="0.35"/>
  </r>
  <r>
    <x v="0"/>
    <n v="1185732"/>
    <x v="50"/>
    <x v="0"/>
    <x v="4"/>
    <s v="Philadelphia"/>
    <x v="3"/>
    <n v="0.45"/>
    <n v="750"/>
    <x v="125"/>
    <n v="118.12499999999999"/>
    <n v="0.35"/>
  </r>
  <r>
    <x v="0"/>
    <n v="1185732"/>
    <x v="50"/>
    <x v="0"/>
    <x v="4"/>
    <s v="Philadelphia"/>
    <x v="4"/>
    <n v="0.6"/>
    <n v="750"/>
    <x v="185"/>
    <n v="135"/>
    <n v="0.3"/>
  </r>
  <r>
    <x v="0"/>
    <n v="1185732"/>
    <x v="50"/>
    <x v="0"/>
    <x v="4"/>
    <s v="Philadelphia"/>
    <x v="5"/>
    <n v="0.5"/>
    <n v="2000"/>
    <x v="123"/>
    <n v="250"/>
    <n v="0.25"/>
  </r>
  <r>
    <x v="0"/>
    <n v="1185732"/>
    <x v="51"/>
    <x v="0"/>
    <x v="4"/>
    <s v="Philadelphia"/>
    <x v="0"/>
    <n v="0.6"/>
    <n v="4700"/>
    <x v="186"/>
    <n v="1410"/>
    <n v="0.5"/>
  </r>
  <r>
    <x v="0"/>
    <n v="1185732"/>
    <x v="51"/>
    <x v="0"/>
    <x v="4"/>
    <s v="Philadelphia"/>
    <x v="1"/>
    <n v="0.60000000000000009"/>
    <n v="1750"/>
    <x v="187"/>
    <n v="315.00000000000006"/>
    <n v="0.3"/>
  </r>
  <r>
    <x v="0"/>
    <n v="1185732"/>
    <x v="51"/>
    <x v="0"/>
    <x v="4"/>
    <s v="Philadelphia"/>
    <x v="2"/>
    <n v="0.55000000000000004"/>
    <n v="1500"/>
    <x v="188"/>
    <n v="288.75"/>
    <n v="0.35"/>
  </r>
  <r>
    <x v="0"/>
    <n v="1185732"/>
    <x v="51"/>
    <x v="0"/>
    <x v="4"/>
    <s v="Philadelphia"/>
    <x v="3"/>
    <n v="0.55000000000000004"/>
    <n v="1000"/>
    <x v="189"/>
    <n v="192.5"/>
    <n v="0.35"/>
  </r>
  <r>
    <x v="0"/>
    <n v="1185732"/>
    <x v="51"/>
    <x v="0"/>
    <x v="4"/>
    <s v="Philadelphia"/>
    <x v="4"/>
    <n v="0.65"/>
    <n v="1250"/>
    <x v="190"/>
    <n v="243.75"/>
    <n v="0.3"/>
  </r>
  <r>
    <x v="0"/>
    <n v="1185732"/>
    <x v="51"/>
    <x v="0"/>
    <x v="4"/>
    <s v="Philadelphia"/>
    <x v="5"/>
    <n v="0.70000000000000007"/>
    <n v="2500"/>
    <x v="191"/>
    <n v="525"/>
    <n v="0.3"/>
  </r>
  <r>
    <x v="0"/>
    <n v="1185732"/>
    <x v="52"/>
    <x v="0"/>
    <x v="4"/>
    <s v="Philadelphia"/>
    <x v="0"/>
    <n v="0.65"/>
    <n v="5000"/>
    <x v="82"/>
    <n v="1787.5000000000002"/>
    <n v="0.55000000000000004"/>
  </r>
  <r>
    <x v="0"/>
    <n v="1185732"/>
    <x v="52"/>
    <x v="0"/>
    <x v="4"/>
    <s v="Philadelphia"/>
    <x v="1"/>
    <n v="0.60000000000000009"/>
    <n v="2500"/>
    <x v="192"/>
    <n v="525"/>
    <n v="0.35"/>
  </r>
  <r>
    <x v="0"/>
    <n v="1185732"/>
    <x v="52"/>
    <x v="0"/>
    <x v="4"/>
    <s v="Philadelphia"/>
    <x v="2"/>
    <n v="0.55000000000000004"/>
    <n v="1750"/>
    <x v="117"/>
    <n v="385"/>
    <n v="0.39999999999999997"/>
  </r>
  <r>
    <x v="0"/>
    <n v="1185732"/>
    <x v="52"/>
    <x v="0"/>
    <x v="4"/>
    <s v="Philadelphia"/>
    <x v="3"/>
    <n v="0.55000000000000004"/>
    <n v="1500"/>
    <x v="188"/>
    <n v="330"/>
    <n v="0.39999999999999997"/>
  </r>
  <r>
    <x v="0"/>
    <n v="1185732"/>
    <x v="52"/>
    <x v="0"/>
    <x v="4"/>
    <s v="Philadelphia"/>
    <x v="4"/>
    <n v="0.65"/>
    <n v="1500"/>
    <x v="145"/>
    <n v="341.25"/>
    <n v="0.35"/>
  </r>
  <r>
    <x v="0"/>
    <n v="1185732"/>
    <x v="52"/>
    <x v="0"/>
    <x v="4"/>
    <s v="Philadelphia"/>
    <x v="5"/>
    <n v="0.70000000000000007"/>
    <n v="3000"/>
    <x v="193"/>
    <n v="630"/>
    <n v="0.3"/>
  </r>
  <r>
    <x v="0"/>
    <n v="1185732"/>
    <x v="18"/>
    <x v="0"/>
    <x v="4"/>
    <s v="Philadelphia"/>
    <x v="0"/>
    <n v="0.65"/>
    <n v="5000"/>
    <x v="82"/>
    <n v="1787.5000000000002"/>
    <n v="0.55000000000000004"/>
  </r>
  <r>
    <x v="0"/>
    <n v="1185732"/>
    <x v="18"/>
    <x v="0"/>
    <x v="4"/>
    <s v="Philadelphia"/>
    <x v="1"/>
    <n v="0.60000000000000009"/>
    <n v="3000"/>
    <x v="166"/>
    <n v="630"/>
    <n v="0.35"/>
  </r>
  <r>
    <x v="0"/>
    <n v="1185732"/>
    <x v="18"/>
    <x v="0"/>
    <x v="4"/>
    <s v="Philadelphia"/>
    <x v="2"/>
    <n v="0.55000000000000004"/>
    <n v="2250"/>
    <x v="116"/>
    <n v="494.99999999999994"/>
    <n v="0.39999999999999997"/>
  </r>
  <r>
    <x v="0"/>
    <n v="1185732"/>
    <x v="18"/>
    <x v="0"/>
    <x v="4"/>
    <s v="Philadelphia"/>
    <x v="3"/>
    <n v="0.55000000000000004"/>
    <n v="1750"/>
    <x v="117"/>
    <n v="385"/>
    <n v="0.39999999999999997"/>
  </r>
  <r>
    <x v="0"/>
    <n v="1185732"/>
    <x v="18"/>
    <x v="0"/>
    <x v="4"/>
    <s v="Philadelphia"/>
    <x v="4"/>
    <n v="0.65"/>
    <n v="2000"/>
    <x v="194"/>
    <n v="454.99999999999994"/>
    <n v="0.35"/>
  </r>
  <r>
    <x v="0"/>
    <n v="1185732"/>
    <x v="18"/>
    <x v="0"/>
    <x v="4"/>
    <s v="Philadelphia"/>
    <x v="5"/>
    <n v="0.70000000000000007"/>
    <n v="3750"/>
    <x v="195"/>
    <n v="787.50000000000011"/>
    <n v="0.3"/>
  </r>
  <r>
    <x v="0"/>
    <n v="1185732"/>
    <x v="53"/>
    <x v="0"/>
    <x v="4"/>
    <s v="Philadelphia"/>
    <x v="0"/>
    <n v="0.65"/>
    <n v="5250"/>
    <x v="85"/>
    <n v="1876.8750000000002"/>
    <n v="0.55000000000000004"/>
  </r>
  <r>
    <x v="0"/>
    <n v="1185732"/>
    <x v="53"/>
    <x v="0"/>
    <x v="4"/>
    <s v="Philadelphia"/>
    <x v="1"/>
    <n v="0.60000000000000009"/>
    <n v="3000"/>
    <x v="166"/>
    <n v="630"/>
    <n v="0.35"/>
  </r>
  <r>
    <x v="0"/>
    <n v="1185732"/>
    <x v="53"/>
    <x v="0"/>
    <x v="4"/>
    <s v="Philadelphia"/>
    <x v="2"/>
    <n v="0.55000000000000004"/>
    <n v="2250"/>
    <x v="116"/>
    <n v="494.99999999999994"/>
    <n v="0.39999999999999997"/>
  </r>
  <r>
    <x v="0"/>
    <n v="1185732"/>
    <x v="53"/>
    <x v="0"/>
    <x v="4"/>
    <s v="Philadelphia"/>
    <x v="3"/>
    <n v="0.55000000000000004"/>
    <n v="2000"/>
    <x v="130"/>
    <n v="439.99999999999994"/>
    <n v="0.39999999999999997"/>
  </r>
  <r>
    <x v="0"/>
    <n v="1185732"/>
    <x v="53"/>
    <x v="0"/>
    <x v="4"/>
    <s v="Philadelphia"/>
    <x v="4"/>
    <n v="0.65"/>
    <n v="1750"/>
    <x v="165"/>
    <n v="398.125"/>
    <n v="0.35"/>
  </r>
  <r>
    <x v="0"/>
    <n v="1185732"/>
    <x v="53"/>
    <x v="0"/>
    <x v="4"/>
    <s v="Philadelphia"/>
    <x v="5"/>
    <n v="0.70000000000000007"/>
    <n v="3500"/>
    <x v="196"/>
    <n v="735.00000000000011"/>
    <n v="0.3"/>
  </r>
  <r>
    <x v="0"/>
    <n v="1185732"/>
    <x v="54"/>
    <x v="0"/>
    <x v="4"/>
    <s v="Philadelphia"/>
    <x v="0"/>
    <n v="0.65"/>
    <n v="4750"/>
    <x v="197"/>
    <n v="1543.75"/>
    <n v="0.5"/>
  </r>
  <r>
    <x v="0"/>
    <n v="1185732"/>
    <x v="54"/>
    <x v="0"/>
    <x v="4"/>
    <s v="Philadelphia"/>
    <x v="1"/>
    <n v="0.5"/>
    <n v="2750"/>
    <x v="140"/>
    <n v="412.5"/>
    <n v="0.3"/>
  </r>
  <r>
    <x v="0"/>
    <n v="1185732"/>
    <x v="54"/>
    <x v="0"/>
    <x v="4"/>
    <s v="Philadelphia"/>
    <x v="2"/>
    <n v="0.45"/>
    <n v="2000"/>
    <x v="124"/>
    <n v="315"/>
    <n v="0.35"/>
  </r>
  <r>
    <x v="0"/>
    <n v="1185732"/>
    <x v="54"/>
    <x v="0"/>
    <x v="4"/>
    <s v="Philadelphia"/>
    <x v="3"/>
    <n v="0.45"/>
    <n v="1750"/>
    <x v="120"/>
    <n v="275.625"/>
    <n v="0.35"/>
  </r>
  <r>
    <x v="0"/>
    <n v="1185732"/>
    <x v="54"/>
    <x v="0"/>
    <x v="4"/>
    <s v="Philadelphia"/>
    <x v="4"/>
    <n v="0.54999999999999993"/>
    <n v="1250"/>
    <x v="179"/>
    <n v="206.24999999999997"/>
    <n v="0.3"/>
  </r>
  <r>
    <x v="0"/>
    <n v="1185732"/>
    <x v="54"/>
    <x v="0"/>
    <x v="4"/>
    <s v="Philadelphia"/>
    <x v="5"/>
    <n v="0.6"/>
    <n v="2250"/>
    <x v="198"/>
    <n v="337.5"/>
    <n v="0.25"/>
  </r>
  <r>
    <x v="0"/>
    <n v="1185732"/>
    <x v="55"/>
    <x v="0"/>
    <x v="4"/>
    <s v="Philadelphia"/>
    <x v="0"/>
    <n v="0.6"/>
    <n v="4000"/>
    <x v="50"/>
    <n v="1200"/>
    <n v="0.5"/>
  </r>
  <r>
    <x v="0"/>
    <n v="1185732"/>
    <x v="55"/>
    <x v="0"/>
    <x v="4"/>
    <s v="Philadelphia"/>
    <x v="1"/>
    <n v="0.5"/>
    <n v="2250"/>
    <x v="127"/>
    <n v="337.5"/>
    <n v="0.3"/>
  </r>
  <r>
    <x v="0"/>
    <n v="1185732"/>
    <x v="55"/>
    <x v="0"/>
    <x v="4"/>
    <s v="Philadelphia"/>
    <x v="2"/>
    <n v="0.5"/>
    <n v="1250"/>
    <x v="143"/>
    <n v="218.75"/>
    <n v="0.35"/>
  </r>
  <r>
    <x v="0"/>
    <n v="1185732"/>
    <x v="55"/>
    <x v="0"/>
    <x v="4"/>
    <s v="Philadelphia"/>
    <x v="3"/>
    <n v="0.5"/>
    <n v="1000"/>
    <x v="118"/>
    <n v="175"/>
    <n v="0.35"/>
  </r>
  <r>
    <x v="0"/>
    <n v="1185732"/>
    <x v="55"/>
    <x v="0"/>
    <x v="4"/>
    <s v="Philadelphia"/>
    <x v="4"/>
    <n v="0.6"/>
    <n v="1000"/>
    <x v="128"/>
    <n v="180"/>
    <n v="0.3"/>
  </r>
  <r>
    <x v="0"/>
    <n v="1185732"/>
    <x v="55"/>
    <x v="0"/>
    <x v="4"/>
    <s v="Philadelphia"/>
    <x v="5"/>
    <n v="0.64999999999999991"/>
    <n v="2250"/>
    <x v="199"/>
    <n v="365.62499999999994"/>
    <n v="0.25"/>
  </r>
  <r>
    <x v="0"/>
    <n v="1185732"/>
    <x v="56"/>
    <x v="0"/>
    <x v="4"/>
    <s v="Philadelphia"/>
    <x v="0"/>
    <n v="0.70000000000000007"/>
    <n v="3750"/>
    <x v="195"/>
    <n v="1443.7500000000005"/>
    <n v="0.55000000000000004"/>
  </r>
  <r>
    <x v="0"/>
    <n v="1185732"/>
    <x v="56"/>
    <x v="0"/>
    <x v="4"/>
    <s v="Philadelphia"/>
    <x v="1"/>
    <n v="0.60000000000000009"/>
    <n v="2000"/>
    <x v="200"/>
    <n v="420.00000000000006"/>
    <n v="0.35"/>
  </r>
  <r>
    <x v="0"/>
    <n v="1185732"/>
    <x v="56"/>
    <x v="0"/>
    <x v="4"/>
    <s v="Philadelphia"/>
    <x v="2"/>
    <n v="0.60000000000000009"/>
    <n v="1950"/>
    <x v="201"/>
    <n v="468.00000000000006"/>
    <n v="0.39999999999999997"/>
  </r>
  <r>
    <x v="0"/>
    <n v="1185732"/>
    <x v="56"/>
    <x v="0"/>
    <x v="4"/>
    <s v="Philadelphia"/>
    <x v="3"/>
    <n v="0.60000000000000009"/>
    <n v="1750"/>
    <x v="187"/>
    <n v="420.00000000000006"/>
    <n v="0.39999999999999997"/>
  </r>
  <r>
    <x v="0"/>
    <n v="1185732"/>
    <x v="56"/>
    <x v="0"/>
    <x v="4"/>
    <s v="Philadelphia"/>
    <x v="4"/>
    <n v="0.70000000000000007"/>
    <n v="1500"/>
    <x v="202"/>
    <n v="367.5"/>
    <n v="0.35"/>
  </r>
  <r>
    <x v="0"/>
    <n v="1185732"/>
    <x v="56"/>
    <x v="0"/>
    <x v="4"/>
    <s v="Philadelphia"/>
    <x v="5"/>
    <n v="0.75"/>
    <n v="2500"/>
    <x v="203"/>
    <n v="562.5"/>
    <n v="0.3"/>
  </r>
  <r>
    <x v="0"/>
    <n v="1185732"/>
    <x v="57"/>
    <x v="0"/>
    <x v="4"/>
    <s v="Philadelphia"/>
    <x v="0"/>
    <n v="0.70000000000000007"/>
    <n v="4750"/>
    <x v="204"/>
    <n v="1828.7500000000005"/>
    <n v="0.55000000000000004"/>
  </r>
  <r>
    <x v="0"/>
    <n v="1185732"/>
    <x v="57"/>
    <x v="0"/>
    <x v="4"/>
    <s v="Philadelphia"/>
    <x v="1"/>
    <n v="0.60000000000000009"/>
    <n v="2750"/>
    <x v="205"/>
    <n v="577.5"/>
    <n v="0.35"/>
  </r>
  <r>
    <x v="0"/>
    <n v="1185732"/>
    <x v="57"/>
    <x v="0"/>
    <x v="4"/>
    <s v="Philadelphia"/>
    <x v="2"/>
    <n v="0.60000000000000009"/>
    <n v="2250"/>
    <x v="139"/>
    <n v="540"/>
    <n v="0.39999999999999997"/>
  </r>
  <r>
    <x v="0"/>
    <n v="1185732"/>
    <x v="57"/>
    <x v="0"/>
    <x v="4"/>
    <s v="Philadelphia"/>
    <x v="3"/>
    <n v="0.60000000000000009"/>
    <n v="1750"/>
    <x v="187"/>
    <n v="420.00000000000006"/>
    <n v="0.39999999999999997"/>
  </r>
  <r>
    <x v="0"/>
    <n v="1185732"/>
    <x v="57"/>
    <x v="0"/>
    <x v="4"/>
    <s v="Philadelphia"/>
    <x v="4"/>
    <n v="0.70000000000000007"/>
    <n v="1750"/>
    <x v="206"/>
    <n v="428.75000000000006"/>
    <n v="0.35"/>
  </r>
  <r>
    <x v="0"/>
    <n v="1185732"/>
    <x v="57"/>
    <x v="0"/>
    <x v="4"/>
    <s v="Philadelphia"/>
    <x v="5"/>
    <n v="0.75"/>
    <n v="2750"/>
    <x v="138"/>
    <n v="618.75"/>
    <n v="0.3"/>
  </r>
  <r>
    <x v="2"/>
    <n v="1128299"/>
    <x v="36"/>
    <x v="2"/>
    <x v="5"/>
    <s v="Las Vegas"/>
    <x v="0"/>
    <n v="0.35"/>
    <n v="4500"/>
    <x v="151"/>
    <n v="630"/>
    <n v="0.4"/>
  </r>
  <r>
    <x v="2"/>
    <n v="1128299"/>
    <x v="36"/>
    <x v="2"/>
    <x v="5"/>
    <s v="Las Vegas"/>
    <x v="1"/>
    <n v="0.45"/>
    <n v="4500"/>
    <x v="158"/>
    <n v="506.25"/>
    <n v="0.25"/>
  </r>
  <r>
    <x v="2"/>
    <n v="1128299"/>
    <x v="36"/>
    <x v="2"/>
    <x v="5"/>
    <s v="Las Vegas"/>
    <x v="2"/>
    <n v="0.45"/>
    <n v="4500"/>
    <x v="158"/>
    <n v="810"/>
    <n v="0.4"/>
  </r>
  <r>
    <x v="2"/>
    <n v="1128299"/>
    <x v="36"/>
    <x v="2"/>
    <x v="5"/>
    <s v="Las Vegas"/>
    <x v="3"/>
    <n v="0.45"/>
    <n v="3000"/>
    <x v="198"/>
    <n v="472.49999999999994"/>
    <n v="0.35"/>
  </r>
  <r>
    <x v="2"/>
    <n v="1128299"/>
    <x v="36"/>
    <x v="2"/>
    <x v="5"/>
    <s v="Las Vegas"/>
    <x v="4"/>
    <n v="0.5"/>
    <n v="2500"/>
    <x v="142"/>
    <n v="687.5"/>
    <n v="0.55000000000000004"/>
  </r>
  <r>
    <x v="2"/>
    <n v="1128299"/>
    <x v="36"/>
    <x v="2"/>
    <x v="5"/>
    <s v="Las Vegas"/>
    <x v="5"/>
    <n v="0.45"/>
    <n v="4750"/>
    <x v="115"/>
    <n v="427.5"/>
    <n v="0.2"/>
  </r>
  <r>
    <x v="2"/>
    <n v="1128299"/>
    <x v="37"/>
    <x v="2"/>
    <x v="5"/>
    <s v="Las Vegas"/>
    <x v="0"/>
    <n v="0.35"/>
    <n v="5250"/>
    <x v="152"/>
    <n v="735"/>
    <n v="0.4"/>
  </r>
  <r>
    <x v="2"/>
    <n v="1128299"/>
    <x v="37"/>
    <x v="2"/>
    <x v="5"/>
    <s v="Las Vegas"/>
    <x v="1"/>
    <n v="0.45"/>
    <n v="4250"/>
    <x v="172"/>
    <n v="478.125"/>
    <n v="0.25"/>
  </r>
  <r>
    <x v="2"/>
    <n v="1128299"/>
    <x v="37"/>
    <x v="2"/>
    <x v="5"/>
    <s v="Las Vegas"/>
    <x v="2"/>
    <n v="0.45"/>
    <n v="4250"/>
    <x v="172"/>
    <n v="765"/>
    <n v="0.4"/>
  </r>
  <r>
    <x v="2"/>
    <n v="1128299"/>
    <x v="37"/>
    <x v="2"/>
    <x v="5"/>
    <s v="Las Vegas"/>
    <x v="3"/>
    <n v="0.45"/>
    <n v="2750"/>
    <x v="116"/>
    <n v="433.125"/>
    <n v="0.35"/>
  </r>
  <r>
    <x v="2"/>
    <n v="1128299"/>
    <x v="37"/>
    <x v="2"/>
    <x v="5"/>
    <s v="Las Vegas"/>
    <x v="4"/>
    <n v="0.5"/>
    <n v="2000"/>
    <x v="123"/>
    <n v="550"/>
    <n v="0.55000000000000004"/>
  </r>
  <r>
    <x v="2"/>
    <n v="1128299"/>
    <x v="37"/>
    <x v="2"/>
    <x v="5"/>
    <s v="Las Vegas"/>
    <x v="5"/>
    <n v="0.45"/>
    <n v="4000"/>
    <x v="207"/>
    <n v="360"/>
    <n v="0.2"/>
  </r>
  <r>
    <x v="2"/>
    <n v="1128299"/>
    <x v="38"/>
    <x v="2"/>
    <x v="5"/>
    <s v="Las Vegas"/>
    <x v="0"/>
    <n v="0.45"/>
    <n v="5500"/>
    <x v="111"/>
    <n v="990"/>
    <n v="0.4"/>
  </r>
  <r>
    <x v="2"/>
    <n v="1128299"/>
    <x v="38"/>
    <x v="2"/>
    <x v="5"/>
    <s v="Las Vegas"/>
    <x v="1"/>
    <n v="0.54999999999999993"/>
    <n v="4000"/>
    <x v="208"/>
    <n v="549.99999999999989"/>
    <n v="0.25"/>
  </r>
  <r>
    <x v="2"/>
    <n v="1128299"/>
    <x v="38"/>
    <x v="2"/>
    <x v="5"/>
    <s v="Las Vegas"/>
    <x v="2"/>
    <n v="0.54999999999999993"/>
    <n v="4000"/>
    <x v="208"/>
    <n v="879.99999999999989"/>
    <n v="0.4"/>
  </r>
  <r>
    <x v="2"/>
    <n v="1128299"/>
    <x v="38"/>
    <x v="2"/>
    <x v="5"/>
    <s v="Las Vegas"/>
    <x v="3"/>
    <n v="0.54999999999999993"/>
    <n v="3000"/>
    <x v="209"/>
    <n v="577.49999999999989"/>
    <n v="0.35"/>
  </r>
  <r>
    <x v="2"/>
    <n v="1128299"/>
    <x v="38"/>
    <x v="2"/>
    <x v="5"/>
    <s v="Las Vegas"/>
    <x v="4"/>
    <n v="0.6"/>
    <n v="1750"/>
    <x v="202"/>
    <n v="577.5"/>
    <n v="0.55000000000000004"/>
  </r>
  <r>
    <x v="2"/>
    <n v="1128299"/>
    <x v="38"/>
    <x v="2"/>
    <x v="5"/>
    <s v="Las Vegas"/>
    <x v="5"/>
    <n v="0.54999999999999993"/>
    <n v="3750"/>
    <x v="210"/>
    <n v="412.49999999999994"/>
    <n v="0.2"/>
  </r>
  <r>
    <x v="2"/>
    <n v="1128299"/>
    <x v="39"/>
    <x v="2"/>
    <x v="5"/>
    <s v="Las Vegas"/>
    <x v="0"/>
    <n v="0.6"/>
    <n v="5500"/>
    <x v="211"/>
    <n v="1320"/>
    <n v="0.4"/>
  </r>
  <r>
    <x v="2"/>
    <n v="1128299"/>
    <x v="39"/>
    <x v="2"/>
    <x v="5"/>
    <s v="Las Vegas"/>
    <x v="1"/>
    <n v="0.65"/>
    <n v="3500"/>
    <x v="154"/>
    <n v="568.75"/>
    <n v="0.25"/>
  </r>
  <r>
    <x v="2"/>
    <n v="1128299"/>
    <x v="39"/>
    <x v="2"/>
    <x v="5"/>
    <s v="Las Vegas"/>
    <x v="2"/>
    <n v="0.65"/>
    <n v="4000"/>
    <x v="51"/>
    <n v="1040"/>
    <n v="0.4"/>
  </r>
  <r>
    <x v="2"/>
    <n v="1128299"/>
    <x v="39"/>
    <x v="2"/>
    <x v="5"/>
    <s v="Las Vegas"/>
    <x v="3"/>
    <n v="0.6"/>
    <n v="3000"/>
    <x v="207"/>
    <n v="630"/>
    <n v="0.35"/>
  </r>
  <r>
    <x v="2"/>
    <n v="1128299"/>
    <x v="39"/>
    <x v="2"/>
    <x v="5"/>
    <s v="Las Vegas"/>
    <x v="4"/>
    <n v="0.65"/>
    <n v="2000"/>
    <x v="194"/>
    <n v="715.00000000000011"/>
    <n v="0.55000000000000004"/>
  </r>
  <r>
    <x v="2"/>
    <n v="1128299"/>
    <x v="39"/>
    <x v="2"/>
    <x v="5"/>
    <s v="Las Vegas"/>
    <x v="5"/>
    <n v="0.8"/>
    <n v="3500"/>
    <x v="59"/>
    <n v="560"/>
    <n v="0.2"/>
  </r>
  <r>
    <x v="2"/>
    <n v="1128299"/>
    <x v="40"/>
    <x v="2"/>
    <x v="5"/>
    <s v="Las Vegas"/>
    <x v="0"/>
    <n v="0.6"/>
    <n v="5500"/>
    <x v="211"/>
    <n v="1485"/>
    <n v="0.45"/>
  </r>
  <r>
    <x v="2"/>
    <n v="1128299"/>
    <x v="40"/>
    <x v="2"/>
    <x v="5"/>
    <s v="Las Vegas"/>
    <x v="1"/>
    <n v="0.65"/>
    <n v="4000"/>
    <x v="51"/>
    <n v="780"/>
    <n v="0.3"/>
  </r>
  <r>
    <x v="2"/>
    <n v="1128299"/>
    <x v="40"/>
    <x v="2"/>
    <x v="5"/>
    <s v="Las Vegas"/>
    <x v="2"/>
    <n v="0.65"/>
    <n v="4000"/>
    <x v="51"/>
    <n v="1170"/>
    <n v="0.45"/>
  </r>
  <r>
    <x v="2"/>
    <n v="1128299"/>
    <x v="40"/>
    <x v="2"/>
    <x v="5"/>
    <s v="Las Vegas"/>
    <x v="3"/>
    <n v="0.6"/>
    <n v="3000"/>
    <x v="207"/>
    <n v="719.99999999999989"/>
    <n v="0.39999999999999997"/>
  </r>
  <r>
    <x v="2"/>
    <n v="1128299"/>
    <x v="40"/>
    <x v="2"/>
    <x v="5"/>
    <s v="Las Vegas"/>
    <x v="4"/>
    <n v="0.65"/>
    <n v="2000"/>
    <x v="194"/>
    <n v="780.00000000000011"/>
    <n v="0.60000000000000009"/>
  </r>
  <r>
    <x v="2"/>
    <n v="1128299"/>
    <x v="40"/>
    <x v="2"/>
    <x v="5"/>
    <s v="Las Vegas"/>
    <x v="5"/>
    <n v="0.8"/>
    <n v="4500"/>
    <x v="11"/>
    <n v="900"/>
    <n v="0.25"/>
  </r>
  <r>
    <x v="2"/>
    <n v="1128299"/>
    <x v="41"/>
    <x v="2"/>
    <x v="5"/>
    <s v="Las Vegas"/>
    <x v="0"/>
    <n v="0.6"/>
    <n v="7000"/>
    <x v="81"/>
    <n v="1890"/>
    <n v="0.45"/>
  </r>
  <r>
    <x v="2"/>
    <n v="1128299"/>
    <x v="41"/>
    <x v="2"/>
    <x v="5"/>
    <s v="Las Vegas"/>
    <x v="1"/>
    <n v="0.65"/>
    <n v="5500"/>
    <x v="88"/>
    <n v="1072.5"/>
    <n v="0.3"/>
  </r>
  <r>
    <x v="2"/>
    <n v="1128299"/>
    <x v="41"/>
    <x v="2"/>
    <x v="5"/>
    <s v="Las Vegas"/>
    <x v="2"/>
    <n v="0.65"/>
    <n v="5500"/>
    <x v="88"/>
    <n v="1608.75"/>
    <n v="0.45"/>
  </r>
  <r>
    <x v="2"/>
    <n v="1128299"/>
    <x v="41"/>
    <x v="2"/>
    <x v="5"/>
    <s v="Las Vegas"/>
    <x v="3"/>
    <n v="0.6"/>
    <n v="4250"/>
    <x v="141"/>
    <n v="1019.9999999999999"/>
    <n v="0.39999999999999997"/>
  </r>
  <r>
    <x v="2"/>
    <n v="1128299"/>
    <x v="41"/>
    <x v="2"/>
    <x v="5"/>
    <s v="Las Vegas"/>
    <x v="4"/>
    <n v="0.65"/>
    <n v="3000"/>
    <x v="212"/>
    <n v="1170.0000000000002"/>
    <n v="0.60000000000000009"/>
  </r>
  <r>
    <x v="2"/>
    <n v="1128299"/>
    <x v="41"/>
    <x v="2"/>
    <x v="5"/>
    <s v="Las Vegas"/>
    <x v="5"/>
    <n v="0.8"/>
    <n v="6000"/>
    <x v="213"/>
    <n v="1200"/>
    <n v="0.25"/>
  </r>
  <r>
    <x v="2"/>
    <n v="1128299"/>
    <x v="42"/>
    <x v="2"/>
    <x v="5"/>
    <s v="Las Vegas"/>
    <x v="0"/>
    <n v="0.6"/>
    <n v="7500"/>
    <x v="6"/>
    <n v="1800"/>
    <n v="0.4"/>
  </r>
  <r>
    <x v="2"/>
    <n v="1128299"/>
    <x v="42"/>
    <x v="2"/>
    <x v="5"/>
    <s v="Las Vegas"/>
    <x v="1"/>
    <n v="0.65"/>
    <n v="6000"/>
    <x v="87"/>
    <n v="975"/>
    <n v="0.25"/>
  </r>
  <r>
    <x v="2"/>
    <n v="1128299"/>
    <x v="42"/>
    <x v="2"/>
    <x v="5"/>
    <s v="Las Vegas"/>
    <x v="2"/>
    <n v="0.65"/>
    <n v="5500"/>
    <x v="88"/>
    <n v="1430"/>
    <n v="0.4"/>
  </r>
  <r>
    <x v="2"/>
    <n v="1128299"/>
    <x v="42"/>
    <x v="2"/>
    <x v="5"/>
    <s v="Las Vegas"/>
    <x v="3"/>
    <n v="0.6"/>
    <n v="4500"/>
    <x v="52"/>
    <n v="944.99999999999989"/>
    <n v="0.35"/>
  </r>
  <r>
    <x v="2"/>
    <n v="1128299"/>
    <x v="42"/>
    <x v="2"/>
    <x v="5"/>
    <s v="Las Vegas"/>
    <x v="4"/>
    <n v="0.65"/>
    <n v="5000"/>
    <x v="82"/>
    <n v="1787.5000000000002"/>
    <n v="0.55000000000000004"/>
  </r>
  <r>
    <x v="2"/>
    <n v="1128299"/>
    <x v="42"/>
    <x v="2"/>
    <x v="5"/>
    <s v="Las Vegas"/>
    <x v="5"/>
    <n v="0.8"/>
    <n v="5000"/>
    <x v="2"/>
    <n v="800"/>
    <n v="0.2"/>
  </r>
  <r>
    <x v="2"/>
    <n v="1128299"/>
    <x v="43"/>
    <x v="2"/>
    <x v="5"/>
    <s v="Las Vegas"/>
    <x v="0"/>
    <n v="0.65"/>
    <n v="7000"/>
    <x v="109"/>
    <n v="1820"/>
    <n v="0.4"/>
  </r>
  <r>
    <x v="2"/>
    <n v="1128299"/>
    <x v="43"/>
    <x v="2"/>
    <x v="5"/>
    <s v="Las Vegas"/>
    <x v="1"/>
    <n v="0.70000000000000007"/>
    <n v="6500"/>
    <x v="109"/>
    <n v="1137.5"/>
    <n v="0.25"/>
  </r>
  <r>
    <x v="2"/>
    <n v="1128299"/>
    <x v="43"/>
    <x v="2"/>
    <x v="5"/>
    <s v="Las Vegas"/>
    <x v="2"/>
    <n v="0.65"/>
    <n v="5250"/>
    <x v="85"/>
    <n v="1365"/>
    <n v="0.4"/>
  </r>
  <r>
    <x v="2"/>
    <n v="1128299"/>
    <x v="43"/>
    <x v="2"/>
    <x v="5"/>
    <s v="Las Vegas"/>
    <x v="3"/>
    <n v="0.65"/>
    <n v="4750"/>
    <x v="197"/>
    <n v="1080.625"/>
    <n v="0.35"/>
  </r>
  <r>
    <x v="2"/>
    <n v="1128299"/>
    <x v="43"/>
    <x v="2"/>
    <x v="5"/>
    <s v="Las Vegas"/>
    <x v="4"/>
    <n v="0.75"/>
    <n v="4750"/>
    <x v="214"/>
    <n v="1959.3750000000002"/>
    <n v="0.55000000000000004"/>
  </r>
  <r>
    <x v="2"/>
    <n v="1128299"/>
    <x v="43"/>
    <x v="2"/>
    <x v="5"/>
    <s v="Las Vegas"/>
    <x v="5"/>
    <n v="0.8"/>
    <n v="4000"/>
    <x v="55"/>
    <n v="640"/>
    <n v="0.2"/>
  </r>
  <r>
    <x v="2"/>
    <n v="1128299"/>
    <x v="44"/>
    <x v="2"/>
    <x v="5"/>
    <s v="Las Vegas"/>
    <x v="0"/>
    <n v="0.60000000000000009"/>
    <n v="6000"/>
    <x v="215"/>
    <n v="1260.0000000000002"/>
    <n v="0.35000000000000003"/>
  </r>
  <r>
    <x v="2"/>
    <n v="1128299"/>
    <x v="44"/>
    <x v="2"/>
    <x v="5"/>
    <s v="Las Vegas"/>
    <x v="1"/>
    <n v="0.65000000000000013"/>
    <n v="6000"/>
    <x v="216"/>
    <n v="780.00000000000023"/>
    <n v="0.2"/>
  </r>
  <r>
    <x v="2"/>
    <n v="1128299"/>
    <x v="44"/>
    <x v="2"/>
    <x v="5"/>
    <s v="Las Vegas"/>
    <x v="2"/>
    <n v="0.60000000000000009"/>
    <n v="4500"/>
    <x v="217"/>
    <n v="945.00000000000023"/>
    <n v="0.35000000000000003"/>
  </r>
  <r>
    <x v="2"/>
    <n v="1128299"/>
    <x v="44"/>
    <x v="2"/>
    <x v="5"/>
    <s v="Las Vegas"/>
    <x v="3"/>
    <n v="0.60000000000000009"/>
    <n v="4000"/>
    <x v="218"/>
    <n v="720.00000000000011"/>
    <n v="0.3"/>
  </r>
  <r>
    <x v="2"/>
    <n v="1128299"/>
    <x v="44"/>
    <x v="2"/>
    <x v="5"/>
    <s v="Las Vegas"/>
    <x v="4"/>
    <n v="0.70000000000000007"/>
    <n v="4000"/>
    <x v="219"/>
    <n v="1400.0000000000005"/>
    <n v="0.50000000000000011"/>
  </r>
  <r>
    <x v="2"/>
    <n v="1128299"/>
    <x v="44"/>
    <x v="2"/>
    <x v="5"/>
    <s v="Las Vegas"/>
    <x v="5"/>
    <n v="0.75000000000000011"/>
    <n v="4500"/>
    <x v="220"/>
    <n v="506.25000000000017"/>
    <n v="0.15000000000000002"/>
  </r>
  <r>
    <x v="2"/>
    <n v="1128299"/>
    <x v="45"/>
    <x v="2"/>
    <x v="5"/>
    <s v="Las Vegas"/>
    <x v="0"/>
    <n v="0.60000000000000009"/>
    <n v="5500"/>
    <x v="221"/>
    <n v="1155.0000000000002"/>
    <n v="0.35000000000000003"/>
  </r>
  <r>
    <x v="2"/>
    <n v="1128299"/>
    <x v="45"/>
    <x v="2"/>
    <x v="5"/>
    <s v="Las Vegas"/>
    <x v="1"/>
    <n v="0.65000000000000013"/>
    <n v="5500"/>
    <x v="222"/>
    <n v="715.00000000000023"/>
    <n v="0.2"/>
  </r>
  <r>
    <x v="2"/>
    <n v="1128299"/>
    <x v="45"/>
    <x v="2"/>
    <x v="5"/>
    <s v="Las Vegas"/>
    <x v="2"/>
    <n v="0.60000000000000009"/>
    <n v="3750"/>
    <x v="223"/>
    <n v="787.50000000000023"/>
    <n v="0.35000000000000003"/>
  </r>
  <r>
    <x v="2"/>
    <n v="1128299"/>
    <x v="45"/>
    <x v="2"/>
    <x v="5"/>
    <s v="Las Vegas"/>
    <x v="3"/>
    <n v="0.60000000000000009"/>
    <n v="3500"/>
    <x v="162"/>
    <n v="630.00000000000011"/>
    <n v="0.3"/>
  </r>
  <r>
    <x v="2"/>
    <n v="1128299"/>
    <x v="45"/>
    <x v="2"/>
    <x v="5"/>
    <s v="Las Vegas"/>
    <x v="4"/>
    <n v="0.70000000000000007"/>
    <n v="3250"/>
    <x v="154"/>
    <n v="1137.5000000000002"/>
    <n v="0.50000000000000011"/>
  </r>
  <r>
    <x v="2"/>
    <n v="1128299"/>
    <x v="45"/>
    <x v="2"/>
    <x v="5"/>
    <s v="Las Vegas"/>
    <x v="5"/>
    <n v="0.75000000000000011"/>
    <n v="3750"/>
    <x v="224"/>
    <n v="421.87500000000011"/>
    <n v="0.15000000000000002"/>
  </r>
  <r>
    <x v="2"/>
    <n v="1128299"/>
    <x v="46"/>
    <x v="2"/>
    <x v="5"/>
    <s v="Las Vegas"/>
    <x v="0"/>
    <n v="0.60000000000000009"/>
    <n v="5750"/>
    <x v="225"/>
    <n v="1207.5000000000002"/>
    <n v="0.35000000000000003"/>
  </r>
  <r>
    <x v="2"/>
    <n v="1128299"/>
    <x v="46"/>
    <x v="2"/>
    <x v="5"/>
    <s v="Las Vegas"/>
    <x v="1"/>
    <n v="0.65000000000000013"/>
    <n v="5750"/>
    <x v="226"/>
    <n v="747.50000000000023"/>
    <n v="0.2"/>
  </r>
  <r>
    <x v="2"/>
    <n v="1128299"/>
    <x v="46"/>
    <x v="2"/>
    <x v="5"/>
    <s v="Las Vegas"/>
    <x v="2"/>
    <n v="0.60000000000000009"/>
    <n v="4250"/>
    <x v="227"/>
    <n v="892.50000000000023"/>
    <n v="0.35000000000000003"/>
  </r>
  <r>
    <x v="2"/>
    <n v="1128299"/>
    <x v="46"/>
    <x v="2"/>
    <x v="5"/>
    <s v="Las Vegas"/>
    <x v="3"/>
    <n v="0.60000000000000009"/>
    <n v="4000"/>
    <x v="218"/>
    <n v="720.00000000000011"/>
    <n v="0.3"/>
  </r>
  <r>
    <x v="2"/>
    <n v="1128299"/>
    <x v="46"/>
    <x v="2"/>
    <x v="5"/>
    <s v="Las Vegas"/>
    <x v="4"/>
    <n v="0.70000000000000007"/>
    <n v="3500"/>
    <x v="196"/>
    <n v="1225.0000000000005"/>
    <n v="0.50000000000000011"/>
  </r>
  <r>
    <x v="2"/>
    <n v="1128299"/>
    <x v="46"/>
    <x v="2"/>
    <x v="5"/>
    <s v="Las Vegas"/>
    <x v="5"/>
    <n v="0.75000000000000011"/>
    <n v="4750"/>
    <x v="228"/>
    <n v="534.37500000000011"/>
    <n v="0.15000000000000002"/>
  </r>
  <r>
    <x v="2"/>
    <n v="1128299"/>
    <x v="47"/>
    <x v="2"/>
    <x v="5"/>
    <s v="Las Vegas"/>
    <x v="0"/>
    <n v="0.60000000000000009"/>
    <n v="6750"/>
    <x v="229"/>
    <n v="1417.5000000000002"/>
    <n v="0.35000000000000003"/>
  </r>
  <r>
    <x v="2"/>
    <n v="1128299"/>
    <x v="47"/>
    <x v="2"/>
    <x v="5"/>
    <s v="Las Vegas"/>
    <x v="1"/>
    <n v="0.65000000000000013"/>
    <n v="6750"/>
    <x v="230"/>
    <n v="877.50000000000023"/>
    <n v="0.2"/>
  </r>
  <r>
    <x v="2"/>
    <n v="1128299"/>
    <x v="47"/>
    <x v="2"/>
    <x v="5"/>
    <s v="Las Vegas"/>
    <x v="2"/>
    <n v="0.60000000000000009"/>
    <n v="4750"/>
    <x v="231"/>
    <n v="997.50000000000023"/>
    <n v="0.35000000000000003"/>
  </r>
  <r>
    <x v="2"/>
    <n v="1128299"/>
    <x v="47"/>
    <x v="2"/>
    <x v="5"/>
    <s v="Las Vegas"/>
    <x v="3"/>
    <n v="0.60000000000000009"/>
    <n v="4750"/>
    <x v="231"/>
    <n v="855.00000000000011"/>
    <n v="0.3"/>
  </r>
  <r>
    <x v="2"/>
    <n v="1128299"/>
    <x v="47"/>
    <x v="2"/>
    <x v="5"/>
    <s v="Las Vegas"/>
    <x v="4"/>
    <n v="0.70000000000000007"/>
    <n v="4000"/>
    <x v="219"/>
    <n v="1400.0000000000005"/>
    <n v="0.50000000000000011"/>
  </r>
  <r>
    <x v="2"/>
    <n v="1128299"/>
    <x v="47"/>
    <x v="2"/>
    <x v="5"/>
    <s v="Las Vegas"/>
    <x v="5"/>
    <n v="0.75000000000000011"/>
    <n v="5000"/>
    <x v="232"/>
    <n v="562.50000000000011"/>
    <n v="0.15000000000000002"/>
  </r>
  <r>
    <x v="2"/>
    <n v="1128299"/>
    <x v="58"/>
    <x v="2"/>
    <x v="6"/>
    <s v="Denver"/>
    <x v="0"/>
    <n v="0.3"/>
    <n v="4250"/>
    <x v="233"/>
    <n v="446.25000000000006"/>
    <n v="0.35000000000000003"/>
  </r>
  <r>
    <x v="2"/>
    <n v="1128299"/>
    <x v="58"/>
    <x v="2"/>
    <x v="6"/>
    <s v="Denver"/>
    <x v="1"/>
    <n v="0.4"/>
    <n v="4250"/>
    <x v="234"/>
    <n v="340"/>
    <n v="0.2"/>
  </r>
  <r>
    <x v="2"/>
    <n v="1128299"/>
    <x v="58"/>
    <x v="2"/>
    <x v="6"/>
    <s v="Denver"/>
    <x v="2"/>
    <n v="0.4"/>
    <n v="4250"/>
    <x v="234"/>
    <n v="595"/>
    <n v="0.35000000000000003"/>
  </r>
  <r>
    <x v="2"/>
    <n v="1128299"/>
    <x v="58"/>
    <x v="2"/>
    <x v="6"/>
    <s v="Denver"/>
    <x v="3"/>
    <n v="0.4"/>
    <n v="2750"/>
    <x v="130"/>
    <n v="330"/>
    <n v="0.3"/>
  </r>
  <r>
    <x v="2"/>
    <n v="1128299"/>
    <x v="58"/>
    <x v="2"/>
    <x v="6"/>
    <s v="Denver"/>
    <x v="4"/>
    <n v="0.45"/>
    <n v="2250"/>
    <x v="177"/>
    <n v="506.25"/>
    <n v="0.5"/>
  </r>
  <r>
    <x v="2"/>
    <n v="1128299"/>
    <x v="58"/>
    <x v="2"/>
    <x v="6"/>
    <s v="Denver"/>
    <x v="5"/>
    <n v="0.4"/>
    <n v="4750"/>
    <x v="235"/>
    <n v="285.00000000000006"/>
    <n v="0.15000000000000002"/>
  </r>
  <r>
    <x v="2"/>
    <n v="1128299"/>
    <x v="49"/>
    <x v="2"/>
    <x v="6"/>
    <s v="Denver"/>
    <x v="0"/>
    <n v="0.3"/>
    <n v="5250"/>
    <x v="151"/>
    <n v="551.25"/>
    <n v="0.35000000000000003"/>
  </r>
  <r>
    <x v="2"/>
    <n v="1128299"/>
    <x v="49"/>
    <x v="2"/>
    <x v="6"/>
    <s v="Denver"/>
    <x v="1"/>
    <n v="0.4"/>
    <n v="4250"/>
    <x v="234"/>
    <n v="340"/>
    <n v="0.2"/>
  </r>
  <r>
    <x v="2"/>
    <n v="1128299"/>
    <x v="49"/>
    <x v="2"/>
    <x v="6"/>
    <s v="Denver"/>
    <x v="2"/>
    <n v="0.4"/>
    <n v="4250"/>
    <x v="234"/>
    <n v="595"/>
    <n v="0.35000000000000003"/>
  </r>
  <r>
    <x v="2"/>
    <n v="1128299"/>
    <x v="49"/>
    <x v="2"/>
    <x v="6"/>
    <s v="Denver"/>
    <x v="3"/>
    <n v="0.4"/>
    <n v="2750"/>
    <x v="130"/>
    <n v="330"/>
    <n v="0.3"/>
  </r>
  <r>
    <x v="2"/>
    <n v="1128299"/>
    <x v="49"/>
    <x v="2"/>
    <x v="6"/>
    <s v="Denver"/>
    <x v="4"/>
    <n v="0.45"/>
    <n v="2000"/>
    <x v="124"/>
    <n v="450"/>
    <n v="0.5"/>
  </r>
  <r>
    <x v="2"/>
    <n v="1128299"/>
    <x v="49"/>
    <x v="2"/>
    <x v="6"/>
    <s v="Denver"/>
    <x v="5"/>
    <n v="0.4"/>
    <n v="4000"/>
    <x v="173"/>
    <n v="240.00000000000003"/>
    <n v="0.15000000000000002"/>
  </r>
  <r>
    <x v="2"/>
    <n v="1128299"/>
    <x v="59"/>
    <x v="2"/>
    <x v="6"/>
    <s v="Denver"/>
    <x v="0"/>
    <n v="0.4"/>
    <n v="5500"/>
    <x v="42"/>
    <n v="770.00000000000011"/>
    <n v="0.35000000000000003"/>
  </r>
  <r>
    <x v="2"/>
    <n v="1128299"/>
    <x v="59"/>
    <x v="2"/>
    <x v="6"/>
    <s v="Denver"/>
    <x v="1"/>
    <n v="0.49999999999999994"/>
    <n v="4000"/>
    <x v="236"/>
    <n v="400"/>
    <n v="0.2"/>
  </r>
  <r>
    <x v="2"/>
    <n v="1128299"/>
    <x v="59"/>
    <x v="2"/>
    <x v="6"/>
    <s v="Denver"/>
    <x v="2"/>
    <n v="0.54999999999999993"/>
    <n v="4000"/>
    <x v="208"/>
    <n v="769.99999999999989"/>
    <n v="0.35000000000000003"/>
  </r>
  <r>
    <x v="2"/>
    <n v="1128299"/>
    <x v="59"/>
    <x v="2"/>
    <x v="6"/>
    <s v="Denver"/>
    <x v="3"/>
    <n v="0.54999999999999993"/>
    <n v="3000"/>
    <x v="209"/>
    <n v="494.99999999999989"/>
    <n v="0.3"/>
  </r>
  <r>
    <x v="2"/>
    <n v="1128299"/>
    <x v="59"/>
    <x v="2"/>
    <x v="6"/>
    <s v="Denver"/>
    <x v="4"/>
    <n v="0.6"/>
    <n v="1500"/>
    <x v="124"/>
    <n v="450"/>
    <n v="0.5"/>
  </r>
  <r>
    <x v="2"/>
    <n v="1128299"/>
    <x v="59"/>
    <x v="2"/>
    <x v="6"/>
    <s v="Denver"/>
    <x v="5"/>
    <n v="0.54999999999999993"/>
    <n v="3500"/>
    <x v="237"/>
    <n v="288.75"/>
    <n v="0.15000000000000002"/>
  </r>
  <r>
    <x v="2"/>
    <n v="1128299"/>
    <x v="60"/>
    <x v="2"/>
    <x v="6"/>
    <s v="Denver"/>
    <x v="0"/>
    <n v="0.6"/>
    <n v="5250"/>
    <x v="40"/>
    <n v="1102.5"/>
    <n v="0.35000000000000003"/>
  </r>
  <r>
    <x v="2"/>
    <n v="1128299"/>
    <x v="60"/>
    <x v="2"/>
    <x v="6"/>
    <s v="Denver"/>
    <x v="1"/>
    <n v="0.65"/>
    <n v="3250"/>
    <x v="238"/>
    <n v="422.5"/>
    <n v="0.2"/>
  </r>
  <r>
    <x v="2"/>
    <n v="1128299"/>
    <x v="60"/>
    <x v="2"/>
    <x v="6"/>
    <s v="Denver"/>
    <x v="2"/>
    <n v="0.65"/>
    <n v="3750"/>
    <x v="239"/>
    <n v="853.12500000000011"/>
    <n v="0.35000000000000003"/>
  </r>
  <r>
    <x v="2"/>
    <n v="1128299"/>
    <x v="60"/>
    <x v="2"/>
    <x v="6"/>
    <s v="Denver"/>
    <x v="3"/>
    <n v="0.6"/>
    <n v="2750"/>
    <x v="240"/>
    <n v="495"/>
    <n v="0.3"/>
  </r>
  <r>
    <x v="2"/>
    <n v="1128299"/>
    <x v="60"/>
    <x v="2"/>
    <x v="6"/>
    <s v="Denver"/>
    <x v="4"/>
    <n v="0.65"/>
    <n v="1750"/>
    <x v="165"/>
    <n v="568.75"/>
    <n v="0.5"/>
  </r>
  <r>
    <x v="2"/>
    <n v="1128299"/>
    <x v="60"/>
    <x v="2"/>
    <x v="6"/>
    <s v="Denver"/>
    <x v="5"/>
    <n v="0.8"/>
    <n v="3250"/>
    <x v="51"/>
    <n v="390.00000000000006"/>
    <n v="0.15000000000000002"/>
  </r>
  <r>
    <x v="2"/>
    <n v="1128299"/>
    <x v="61"/>
    <x v="2"/>
    <x v="6"/>
    <s v="Denver"/>
    <x v="0"/>
    <n v="0.6"/>
    <n v="5250"/>
    <x v="40"/>
    <n v="1575"/>
    <n v="0.5"/>
  </r>
  <r>
    <x v="2"/>
    <n v="1128299"/>
    <x v="61"/>
    <x v="2"/>
    <x v="6"/>
    <s v="Denver"/>
    <x v="1"/>
    <n v="0.65"/>
    <n v="3750"/>
    <x v="239"/>
    <n v="853.125"/>
    <n v="0.35"/>
  </r>
  <r>
    <x v="2"/>
    <n v="1128299"/>
    <x v="61"/>
    <x v="2"/>
    <x v="6"/>
    <s v="Denver"/>
    <x v="2"/>
    <n v="0.65"/>
    <n v="3750"/>
    <x v="239"/>
    <n v="1218.75"/>
    <n v="0.5"/>
  </r>
  <r>
    <x v="2"/>
    <n v="1128299"/>
    <x v="61"/>
    <x v="2"/>
    <x v="6"/>
    <s v="Denver"/>
    <x v="3"/>
    <n v="0.6"/>
    <n v="2750"/>
    <x v="240"/>
    <n v="742.49999999999989"/>
    <n v="0.44999999999999996"/>
  </r>
  <r>
    <x v="2"/>
    <n v="1128299"/>
    <x v="61"/>
    <x v="2"/>
    <x v="6"/>
    <s v="Denver"/>
    <x v="4"/>
    <n v="0.65"/>
    <n v="1750"/>
    <x v="165"/>
    <n v="739.37500000000011"/>
    <n v="0.65000000000000013"/>
  </r>
  <r>
    <x v="2"/>
    <n v="1128299"/>
    <x v="61"/>
    <x v="2"/>
    <x v="6"/>
    <s v="Denver"/>
    <x v="5"/>
    <n v="0.8"/>
    <n v="4750"/>
    <x v="7"/>
    <n v="1140"/>
    <n v="0.3"/>
  </r>
  <r>
    <x v="2"/>
    <n v="1128299"/>
    <x v="52"/>
    <x v="2"/>
    <x v="6"/>
    <s v="Denver"/>
    <x v="0"/>
    <n v="0.6"/>
    <n v="7250"/>
    <x v="92"/>
    <n v="2175"/>
    <n v="0.5"/>
  </r>
  <r>
    <x v="2"/>
    <n v="1128299"/>
    <x v="52"/>
    <x v="2"/>
    <x v="6"/>
    <s v="Denver"/>
    <x v="1"/>
    <n v="0.65"/>
    <n v="5750"/>
    <x v="90"/>
    <n v="1308.125"/>
    <n v="0.35"/>
  </r>
  <r>
    <x v="2"/>
    <n v="1128299"/>
    <x v="52"/>
    <x v="2"/>
    <x v="6"/>
    <s v="Denver"/>
    <x v="2"/>
    <n v="0.65"/>
    <n v="5750"/>
    <x v="90"/>
    <n v="1868.75"/>
    <n v="0.5"/>
  </r>
  <r>
    <x v="2"/>
    <n v="1128299"/>
    <x v="52"/>
    <x v="2"/>
    <x v="6"/>
    <s v="Denver"/>
    <x v="3"/>
    <n v="0.65"/>
    <n v="4500"/>
    <x v="62"/>
    <n v="1316.2499999999998"/>
    <n v="0.44999999999999996"/>
  </r>
  <r>
    <x v="2"/>
    <n v="1128299"/>
    <x v="52"/>
    <x v="2"/>
    <x v="6"/>
    <s v="Denver"/>
    <x v="4"/>
    <n v="0.70000000000000007"/>
    <n v="3250"/>
    <x v="154"/>
    <n v="1478.7500000000002"/>
    <n v="0.65000000000000013"/>
  </r>
  <r>
    <x v="2"/>
    <n v="1128299"/>
    <x v="52"/>
    <x v="2"/>
    <x v="6"/>
    <s v="Denver"/>
    <x v="5"/>
    <n v="0.85000000000000009"/>
    <n v="6250"/>
    <x v="241"/>
    <n v="1593.7500000000002"/>
    <n v="0.3"/>
  </r>
  <r>
    <x v="2"/>
    <n v="1128299"/>
    <x v="62"/>
    <x v="2"/>
    <x v="6"/>
    <s v="Denver"/>
    <x v="0"/>
    <n v="0.65"/>
    <n v="7750"/>
    <x v="93"/>
    <n v="2266.875"/>
    <n v="0.45"/>
  </r>
  <r>
    <x v="2"/>
    <n v="1128299"/>
    <x v="62"/>
    <x v="2"/>
    <x v="6"/>
    <s v="Denver"/>
    <x v="1"/>
    <n v="0.70000000000000007"/>
    <n v="6250"/>
    <x v="242"/>
    <n v="1312.5"/>
    <n v="0.3"/>
  </r>
  <r>
    <x v="2"/>
    <n v="1128299"/>
    <x v="62"/>
    <x v="2"/>
    <x v="6"/>
    <s v="Denver"/>
    <x v="2"/>
    <n v="0.70000000000000007"/>
    <n v="5750"/>
    <x v="243"/>
    <n v="1811.2500000000002"/>
    <n v="0.45"/>
  </r>
  <r>
    <x v="2"/>
    <n v="1128299"/>
    <x v="62"/>
    <x v="2"/>
    <x v="6"/>
    <s v="Denver"/>
    <x v="3"/>
    <n v="0.65"/>
    <n v="4750"/>
    <x v="197"/>
    <n v="1235"/>
    <n v="0.39999999999999997"/>
  </r>
  <r>
    <x v="2"/>
    <n v="1128299"/>
    <x v="62"/>
    <x v="2"/>
    <x v="6"/>
    <s v="Denver"/>
    <x v="4"/>
    <n v="0.70000000000000007"/>
    <n v="5250"/>
    <x v="244"/>
    <n v="2205.0000000000005"/>
    <n v="0.60000000000000009"/>
  </r>
  <r>
    <x v="2"/>
    <n v="1128299"/>
    <x v="62"/>
    <x v="2"/>
    <x v="6"/>
    <s v="Denver"/>
    <x v="5"/>
    <n v="0.85000000000000009"/>
    <n v="5250"/>
    <x v="245"/>
    <n v="1115.6250000000002"/>
    <n v="0.25"/>
  </r>
  <r>
    <x v="2"/>
    <n v="1128299"/>
    <x v="19"/>
    <x v="2"/>
    <x v="6"/>
    <s v="Denver"/>
    <x v="0"/>
    <n v="0.70000000000000007"/>
    <n v="7250"/>
    <x v="246"/>
    <n v="2283.7500000000005"/>
    <n v="0.45"/>
  </r>
  <r>
    <x v="2"/>
    <n v="1128299"/>
    <x v="19"/>
    <x v="2"/>
    <x v="6"/>
    <s v="Denver"/>
    <x v="1"/>
    <n v="0.75000000000000011"/>
    <n v="6750"/>
    <x v="247"/>
    <n v="1518.7500000000002"/>
    <n v="0.3"/>
  </r>
  <r>
    <x v="2"/>
    <n v="1128299"/>
    <x v="19"/>
    <x v="2"/>
    <x v="6"/>
    <s v="Denver"/>
    <x v="2"/>
    <n v="0.70000000000000007"/>
    <n v="5500"/>
    <x v="104"/>
    <n v="1732.5000000000002"/>
    <n v="0.45"/>
  </r>
  <r>
    <x v="2"/>
    <n v="1128299"/>
    <x v="19"/>
    <x v="2"/>
    <x v="6"/>
    <s v="Denver"/>
    <x v="3"/>
    <n v="0.70000000000000007"/>
    <n v="5000"/>
    <x v="248"/>
    <n v="1400"/>
    <n v="0.39999999999999997"/>
  </r>
  <r>
    <x v="2"/>
    <n v="1128299"/>
    <x v="19"/>
    <x v="2"/>
    <x v="6"/>
    <s v="Denver"/>
    <x v="4"/>
    <n v="0.75"/>
    <n v="5000"/>
    <x v="69"/>
    <n v="2250.0000000000005"/>
    <n v="0.60000000000000009"/>
  </r>
  <r>
    <x v="2"/>
    <n v="1128299"/>
    <x v="19"/>
    <x v="2"/>
    <x v="6"/>
    <s v="Denver"/>
    <x v="5"/>
    <n v="0.8"/>
    <n v="4000"/>
    <x v="55"/>
    <n v="800"/>
    <n v="0.25"/>
  </r>
  <r>
    <x v="2"/>
    <n v="1128299"/>
    <x v="63"/>
    <x v="2"/>
    <x v="6"/>
    <s v="Denver"/>
    <x v="0"/>
    <n v="0.65000000000000013"/>
    <n v="6000"/>
    <x v="216"/>
    <n v="1560.0000000000005"/>
    <n v="0.4"/>
  </r>
  <r>
    <x v="2"/>
    <n v="1128299"/>
    <x v="63"/>
    <x v="2"/>
    <x v="6"/>
    <s v="Denver"/>
    <x v="1"/>
    <n v="0.70000000000000018"/>
    <n v="6000"/>
    <x v="249"/>
    <n v="1050.0000000000002"/>
    <n v="0.25"/>
  </r>
  <r>
    <x v="2"/>
    <n v="1128299"/>
    <x v="63"/>
    <x v="2"/>
    <x v="6"/>
    <s v="Denver"/>
    <x v="2"/>
    <n v="0.65000000000000013"/>
    <n v="4500"/>
    <x v="250"/>
    <n v="1170.0000000000002"/>
    <n v="0.4"/>
  </r>
  <r>
    <x v="2"/>
    <n v="1128299"/>
    <x v="63"/>
    <x v="2"/>
    <x v="6"/>
    <s v="Denver"/>
    <x v="3"/>
    <n v="0.65000000000000013"/>
    <n v="4000"/>
    <x v="251"/>
    <n v="910.00000000000011"/>
    <n v="0.35"/>
  </r>
  <r>
    <x v="2"/>
    <n v="1128299"/>
    <x v="63"/>
    <x v="2"/>
    <x v="6"/>
    <s v="Denver"/>
    <x v="4"/>
    <n v="0.75000000000000011"/>
    <n v="4000"/>
    <x v="252"/>
    <n v="1650.0000000000007"/>
    <n v="0.55000000000000016"/>
  </r>
  <r>
    <x v="2"/>
    <n v="1128299"/>
    <x v="63"/>
    <x v="2"/>
    <x v="6"/>
    <s v="Denver"/>
    <x v="5"/>
    <n v="0.70000000000000007"/>
    <n v="4250"/>
    <x v="253"/>
    <n v="595.00000000000011"/>
    <n v="0.2"/>
  </r>
  <r>
    <x v="2"/>
    <n v="1128299"/>
    <x v="55"/>
    <x v="2"/>
    <x v="6"/>
    <s v="Denver"/>
    <x v="0"/>
    <n v="0.55000000000000004"/>
    <n v="5250"/>
    <x v="170"/>
    <n v="1155.0000000000002"/>
    <n v="0.4"/>
  </r>
  <r>
    <x v="2"/>
    <n v="1128299"/>
    <x v="55"/>
    <x v="2"/>
    <x v="6"/>
    <s v="Denver"/>
    <x v="1"/>
    <n v="0.60000000000000009"/>
    <n v="5250"/>
    <x v="254"/>
    <n v="787.50000000000011"/>
    <n v="0.25"/>
  </r>
  <r>
    <x v="2"/>
    <n v="1128299"/>
    <x v="55"/>
    <x v="2"/>
    <x v="6"/>
    <s v="Denver"/>
    <x v="2"/>
    <n v="0.55000000000000004"/>
    <n v="3500"/>
    <x v="136"/>
    <n v="770.00000000000011"/>
    <n v="0.4"/>
  </r>
  <r>
    <x v="2"/>
    <n v="1128299"/>
    <x v="55"/>
    <x v="2"/>
    <x v="6"/>
    <s v="Denver"/>
    <x v="3"/>
    <n v="0.55000000000000004"/>
    <n v="3250"/>
    <x v="255"/>
    <n v="625.625"/>
    <n v="0.35"/>
  </r>
  <r>
    <x v="2"/>
    <n v="1128299"/>
    <x v="55"/>
    <x v="2"/>
    <x v="6"/>
    <s v="Denver"/>
    <x v="4"/>
    <n v="0.65"/>
    <n v="3000"/>
    <x v="212"/>
    <n v="1072.5000000000002"/>
    <n v="0.55000000000000016"/>
  </r>
  <r>
    <x v="2"/>
    <n v="1128299"/>
    <x v="55"/>
    <x v="2"/>
    <x v="6"/>
    <s v="Denver"/>
    <x v="5"/>
    <n v="0.70000000000000007"/>
    <n v="3500"/>
    <x v="196"/>
    <n v="490.00000000000011"/>
    <n v="0.2"/>
  </r>
  <r>
    <x v="2"/>
    <n v="1128299"/>
    <x v="64"/>
    <x v="2"/>
    <x v="6"/>
    <s v="Denver"/>
    <x v="0"/>
    <n v="0.55000000000000004"/>
    <n v="5750"/>
    <x v="76"/>
    <n v="1265.0000000000002"/>
    <n v="0.4"/>
  </r>
  <r>
    <x v="2"/>
    <n v="1128299"/>
    <x v="64"/>
    <x v="2"/>
    <x v="6"/>
    <s v="Denver"/>
    <x v="1"/>
    <n v="0.60000000000000009"/>
    <n v="5750"/>
    <x v="225"/>
    <n v="862.50000000000011"/>
    <n v="0.25"/>
  </r>
  <r>
    <x v="2"/>
    <n v="1128299"/>
    <x v="64"/>
    <x v="2"/>
    <x v="6"/>
    <s v="Denver"/>
    <x v="2"/>
    <n v="0.55000000000000004"/>
    <n v="4250"/>
    <x v="256"/>
    <n v="935"/>
    <n v="0.4"/>
  </r>
  <r>
    <x v="2"/>
    <n v="1128299"/>
    <x v="64"/>
    <x v="2"/>
    <x v="6"/>
    <s v="Denver"/>
    <x v="3"/>
    <n v="0.65000000000000013"/>
    <n v="4000"/>
    <x v="251"/>
    <n v="910.00000000000011"/>
    <n v="0.35"/>
  </r>
  <r>
    <x v="2"/>
    <n v="1128299"/>
    <x v="64"/>
    <x v="2"/>
    <x v="6"/>
    <s v="Denver"/>
    <x v="4"/>
    <n v="0.75000000000000011"/>
    <n v="3750"/>
    <x v="224"/>
    <n v="1546.8750000000007"/>
    <n v="0.55000000000000016"/>
  </r>
  <r>
    <x v="2"/>
    <n v="1128299"/>
    <x v="64"/>
    <x v="2"/>
    <x v="6"/>
    <s v="Denver"/>
    <x v="5"/>
    <n v="0.80000000000000016"/>
    <n v="5000"/>
    <x v="257"/>
    <n v="800.00000000000023"/>
    <n v="0.2"/>
  </r>
  <r>
    <x v="2"/>
    <n v="1128299"/>
    <x v="65"/>
    <x v="2"/>
    <x v="6"/>
    <s v="Denver"/>
    <x v="0"/>
    <n v="0.65000000000000013"/>
    <n v="7000"/>
    <x v="258"/>
    <n v="1820.0000000000005"/>
    <n v="0.4"/>
  </r>
  <r>
    <x v="2"/>
    <n v="1128299"/>
    <x v="65"/>
    <x v="2"/>
    <x v="6"/>
    <s v="Denver"/>
    <x v="1"/>
    <n v="0.70000000000000018"/>
    <n v="7000"/>
    <x v="107"/>
    <n v="1225.0000000000002"/>
    <n v="0.25"/>
  </r>
  <r>
    <x v="2"/>
    <n v="1128299"/>
    <x v="65"/>
    <x v="2"/>
    <x v="6"/>
    <s v="Denver"/>
    <x v="2"/>
    <n v="0.65000000000000013"/>
    <n v="5000"/>
    <x v="259"/>
    <n v="1300.0000000000002"/>
    <n v="0.4"/>
  </r>
  <r>
    <x v="2"/>
    <n v="1128299"/>
    <x v="65"/>
    <x v="2"/>
    <x v="6"/>
    <s v="Denver"/>
    <x v="3"/>
    <n v="0.65000000000000013"/>
    <n v="5000"/>
    <x v="259"/>
    <n v="1137.5"/>
    <n v="0.35"/>
  </r>
  <r>
    <x v="2"/>
    <n v="1128299"/>
    <x v="65"/>
    <x v="2"/>
    <x v="6"/>
    <s v="Denver"/>
    <x v="4"/>
    <n v="0.75000000000000011"/>
    <n v="4250"/>
    <x v="260"/>
    <n v="1753.1250000000007"/>
    <n v="0.55000000000000016"/>
  </r>
  <r>
    <x v="2"/>
    <n v="1128299"/>
    <x v="65"/>
    <x v="2"/>
    <x v="6"/>
    <s v="Denver"/>
    <x v="5"/>
    <n v="0.80000000000000016"/>
    <n v="5250"/>
    <x v="249"/>
    <n v="840.00000000000023"/>
    <n v="0.2"/>
  </r>
  <r>
    <x v="2"/>
    <n v="1128299"/>
    <x v="66"/>
    <x v="2"/>
    <x v="7"/>
    <s v="Seattle"/>
    <x v="0"/>
    <n v="0.4"/>
    <n v="4500"/>
    <x v="207"/>
    <n v="540"/>
    <n v="0.3"/>
  </r>
  <r>
    <x v="2"/>
    <n v="1128299"/>
    <x v="66"/>
    <x v="2"/>
    <x v="7"/>
    <s v="Seattle"/>
    <x v="1"/>
    <n v="0.5"/>
    <n v="4500"/>
    <x v="39"/>
    <n v="562.5"/>
    <n v="0.25"/>
  </r>
  <r>
    <x v="2"/>
    <n v="1128299"/>
    <x v="66"/>
    <x v="2"/>
    <x v="7"/>
    <s v="Seattle"/>
    <x v="2"/>
    <n v="0.5"/>
    <n v="4500"/>
    <x v="39"/>
    <n v="562.5"/>
    <n v="0.25"/>
  </r>
  <r>
    <x v="2"/>
    <n v="1128299"/>
    <x v="66"/>
    <x v="2"/>
    <x v="7"/>
    <s v="Seattle"/>
    <x v="3"/>
    <n v="0.5"/>
    <n v="3000"/>
    <x v="146"/>
    <n v="450"/>
    <n v="0.3"/>
  </r>
  <r>
    <x v="2"/>
    <n v="1128299"/>
    <x v="66"/>
    <x v="2"/>
    <x v="7"/>
    <s v="Seattle"/>
    <x v="4"/>
    <n v="0.55000000000000004"/>
    <n v="2500"/>
    <x v="140"/>
    <n v="343.75"/>
    <n v="0.25"/>
  </r>
  <r>
    <x v="2"/>
    <n v="1128299"/>
    <x v="66"/>
    <x v="2"/>
    <x v="7"/>
    <s v="Seattle"/>
    <x v="5"/>
    <n v="0.5"/>
    <n v="5000"/>
    <x v="54"/>
    <n v="500"/>
    <n v="0.2"/>
  </r>
  <r>
    <x v="2"/>
    <n v="1128299"/>
    <x v="67"/>
    <x v="2"/>
    <x v="7"/>
    <s v="Seattle"/>
    <x v="0"/>
    <n v="0.4"/>
    <n v="5500"/>
    <x v="42"/>
    <n v="660"/>
    <n v="0.3"/>
  </r>
  <r>
    <x v="2"/>
    <n v="1128299"/>
    <x v="67"/>
    <x v="2"/>
    <x v="7"/>
    <s v="Seattle"/>
    <x v="1"/>
    <n v="0.5"/>
    <n v="4500"/>
    <x v="39"/>
    <n v="562.5"/>
    <n v="0.25"/>
  </r>
  <r>
    <x v="2"/>
    <n v="1128299"/>
    <x v="67"/>
    <x v="2"/>
    <x v="7"/>
    <s v="Seattle"/>
    <x v="2"/>
    <n v="0.5"/>
    <n v="4500"/>
    <x v="39"/>
    <n v="562.5"/>
    <n v="0.25"/>
  </r>
  <r>
    <x v="2"/>
    <n v="1128299"/>
    <x v="67"/>
    <x v="2"/>
    <x v="7"/>
    <s v="Seattle"/>
    <x v="3"/>
    <n v="0.5"/>
    <n v="3000"/>
    <x v="146"/>
    <n v="450"/>
    <n v="0.3"/>
  </r>
  <r>
    <x v="2"/>
    <n v="1128299"/>
    <x v="67"/>
    <x v="2"/>
    <x v="7"/>
    <s v="Seattle"/>
    <x v="4"/>
    <n v="0.55000000000000004"/>
    <n v="2250"/>
    <x v="116"/>
    <n v="309.375"/>
    <n v="0.25"/>
  </r>
  <r>
    <x v="2"/>
    <n v="1128299"/>
    <x v="67"/>
    <x v="2"/>
    <x v="7"/>
    <s v="Seattle"/>
    <x v="5"/>
    <n v="0.5"/>
    <n v="4250"/>
    <x v="43"/>
    <n v="425"/>
    <n v="0.2"/>
  </r>
  <r>
    <x v="2"/>
    <n v="1128299"/>
    <x v="68"/>
    <x v="2"/>
    <x v="7"/>
    <s v="Seattle"/>
    <x v="0"/>
    <n v="0.5"/>
    <n v="5750"/>
    <x v="79"/>
    <n v="862.5"/>
    <n v="0.3"/>
  </r>
  <r>
    <x v="2"/>
    <n v="1128299"/>
    <x v="68"/>
    <x v="2"/>
    <x v="7"/>
    <s v="Seattle"/>
    <x v="1"/>
    <n v="0.6"/>
    <n v="4250"/>
    <x v="141"/>
    <n v="637.5"/>
    <n v="0.25"/>
  </r>
  <r>
    <x v="2"/>
    <n v="1128299"/>
    <x v="68"/>
    <x v="2"/>
    <x v="7"/>
    <s v="Seattle"/>
    <x v="2"/>
    <n v="0.64999999999999991"/>
    <n v="4250"/>
    <x v="261"/>
    <n v="690.62499999999989"/>
    <n v="0.25"/>
  </r>
  <r>
    <x v="2"/>
    <n v="1128299"/>
    <x v="68"/>
    <x v="2"/>
    <x v="7"/>
    <s v="Seattle"/>
    <x v="3"/>
    <n v="0.64999999999999991"/>
    <n v="3250"/>
    <x v="262"/>
    <n v="633.74999999999989"/>
    <n v="0.3"/>
  </r>
  <r>
    <x v="2"/>
    <n v="1128299"/>
    <x v="68"/>
    <x v="2"/>
    <x v="7"/>
    <s v="Seattle"/>
    <x v="4"/>
    <n v="0.7"/>
    <n v="1750"/>
    <x v="263"/>
    <n v="306.25"/>
    <n v="0.25"/>
  </r>
  <r>
    <x v="2"/>
    <n v="1128299"/>
    <x v="68"/>
    <x v="2"/>
    <x v="7"/>
    <s v="Seattle"/>
    <x v="5"/>
    <n v="0.64999999999999991"/>
    <n v="3750"/>
    <x v="264"/>
    <n v="487.49999999999994"/>
    <n v="0.2"/>
  </r>
  <r>
    <x v="2"/>
    <n v="1128299"/>
    <x v="69"/>
    <x v="2"/>
    <x v="7"/>
    <s v="Seattle"/>
    <x v="0"/>
    <n v="0.7"/>
    <n v="5500"/>
    <x v="265"/>
    <n v="1154.9999999999998"/>
    <n v="0.3"/>
  </r>
  <r>
    <x v="2"/>
    <n v="1128299"/>
    <x v="69"/>
    <x v="2"/>
    <x v="7"/>
    <s v="Seattle"/>
    <x v="1"/>
    <n v="0.75"/>
    <n v="3500"/>
    <x v="48"/>
    <n v="656.25"/>
    <n v="0.25"/>
  </r>
  <r>
    <x v="2"/>
    <n v="1128299"/>
    <x v="69"/>
    <x v="2"/>
    <x v="7"/>
    <s v="Seattle"/>
    <x v="2"/>
    <n v="0.75"/>
    <n v="4000"/>
    <x v="61"/>
    <n v="750"/>
    <n v="0.25"/>
  </r>
  <r>
    <x v="2"/>
    <n v="1128299"/>
    <x v="69"/>
    <x v="2"/>
    <x v="7"/>
    <s v="Seattle"/>
    <x v="3"/>
    <n v="0.6"/>
    <n v="3000"/>
    <x v="207"/>
    <n v="540"/>
    <n v="0.3"/>
  </r>
  <r>
    <x v="2"/>
    <n v="1128299"/>
    <x v="69"/>
    <x v="2"/>
    <x v="7"/>
    <s v="Seattle"/>
    <x v="4"/>
    <n v="0.65"/>
    <n v="2000"/>
    <x v="194"/>
    <n v="325"/>
    <n v="0.25"/>
  </r>
  <r>
    <x v="2"/>
    <n v="1128299"/>
    <x v="69"/>
    <x v="2"/>
    <x v="7"/>
    <s v="Seattle"/>
    <x v="5"/>
    <n v="0.8"/>
    <n v="3500"/>
    <x v="59"/>
    <n v="560"/>
    <n v="0.2"/>
  </r>
  <r>
    <x v="2"/>
    <n v="1128299"/>
    <x v="70"/>
    <x v="2"/>
    <x v="7"/>
    <s v="Seattle"/>
    <x v="0"/>
    <n v="0.6"/>
    <n v="5500"/>
    <x v="211"/>
    <n v="990"/>
    <n v="0.3"/>
  </r>
  <r>
    <x v="2"/>
    <n v="1128299"/>
    <x v="70"/>
    <x v="2"/>
    <x v="7"/>
    <s v="Seattle"/>
    <x v="1"/>
    <n v="0.65"/>
    <n v="4000"/>
    <x v="51"/>
    <n v="650"/>
    <n v="0.25"/>
  </r>
  <r>
    <x v="2"/>
    <n v="1128299"/>
    <x v="70"/>
    <x v="2"/>
    <x v="7"/>
    <s v="Seattle"/>
    <x v="2"/>
    <n v="0.65"/>
    <n v="4000"/>
    <x v="51"/>
    <n v="650"/>
    <n v="0.25"/>
  </r>
  <r>
    <x v="2"/>
    <n v="1128299"/>
    <x v="70"/>
    <x v="2"/>
    <x v="7"/>
    <s v="Seattle"/>
    <x v="3"/>
    <n v="0.6"/>
    <n v="3000"/>
    <x v="207"/>
    <n v="540"/>
    <n v="0.3"/>
  </r>
  <r>
    <x v="2"/>
    <n v="1128299"/>
    <x v="70"/>
    <x v="2"/>
    <x v="7"/>
    <s v="Seattle"/>
    <x v="4"/>
    <n v="0.65"/>
    <n v="2000"/>
    <x v="194"/>
    <n v="325"/>
    <n v="0.25"/>
  </r>
  <r>
    <x v="2"/>
    <n v="1128299"/>
    <x v="70"/>
    <x v="2"/>
    <x v="7"/>
    <s v="Seattle"/>
    <x v="5"/>
    <n v="0.8"/>
    <n v="5000"/>
    <x v="2"/>
    <n v="800"/>
    <n v="0.2"/>
  </r>
  <r>
    <x v="2"/>
    <n v="1128299"/>
    <x v="71"/>
    <x v="2"/>
    <x v="7"/>
    <s v="Seattle"/>
    <x v="0"/>
    <n v="0.75"/>
    <n v="7500"/>
    <x v="98"/>
    <n v="1687.5"/>
    <n v="0.3"/>
  </r>
  <r>
    <x v="2"/>
    <n v="1128299"/>
    <x v="71"/>
    <x v="2"/>
    <x v="7"/>
    <s v="Seattle"/>
    <x v="1"/>
    <n v="0.8"/>
    <n v="6250"/>
    <x v="1"/>
    <n v="1250"/>
    <n v="0.25"/>
  </r>
  <r>
    <x v="2"/>
    <n v="1128299"/>
    <x v="71"/>
    <x v="2"/>
    <x v="7"/>
    <s v="Seattle"/>
    <x v="2"/>
    <n v="0.8"/>
    <n v="6250"/>
    <x v="1"/>
    <n v="1250"/>
    <n v="0.25"/>
  </r>
  <r>
    <x v="2"/>
    <n v="1128299"/>
    <x v="71"/>
    <x v="2"/>
    <x v="7"/>
    <s v="Seattle"/>
    <x v="3"/>
    <n v="0.8"/>
    <n v="5000"/>
    <x v="2"/>
    <n v="1200"/>
    <n v="0.3"/>
  </r>
  <r>
    <x v="2"/>
    <n v="1128299"/>
    <x v="71"/>
    <x v="2"/>
    <x v="7"/>
    <s v="Seattle"/>
    <x v="4"/>
    <n v="0.85000000000000009"/>
    <n v="3750"/>
    <x v="260"/>
    <n v="796.87500000000011"/>
    <n v="0.25"/>
  </r>
  <r>
    <x v="2"/>
    <n v="1128299"/>
    <x v="71"/>
    <x v="2"/>
    <x v="7"/>
    <s v="Seattle"/>
    <x v="5"/>
    <n v="1"/>
    <n v="6750"/>
    <x v="266"/>
    <n v="1350"/>
    <n v="0.2"/>
  </r>
  <r>
    <x v="2"/>
    <n v="1128299"/>
    <x v="72"/>
    <x v="2"/>
    <x v="7"/>
    <s v="Seattle"/>
    <x v="0"/>
    <n v="0.8"/>
    <n v="8250"/>
    <x v="267"/>
    <n v="1980"/>
    <n v="0.3"/>
  </r>
  <r>
    <x v="2"/>
    <n v="1128299"/>
    <x v="72"/>
    <x v="2"/>
    <x v="7"/>
    <s v="Seattle"/>
    <x v="1"/>
    <n v="0.85000000000000009"/>
    <n v="6750"/>
    <x v="268"/>
    <n v="1434.3750000000002"/>
    <n v="0.25"/>
  </r>
  <r>
    <x v="2"/>
    <n v="1128299"/>
    <x v="72"/>
    <x v="2"/>
    <x v="7"/>
    <s v="Seattle"/>
    <x v="2"/>
    <n v="0.85000000000000009"/>
    <n v="6250"/>
    <x v="241"/>
    <n v="1328.1250000000002"/>
    <n v="0.25"/>
  </r>
  <r>
    <x v="2"/>
    <n v="1128299"/>
    <x v="72"/>
    <x v="2"/>
    <x v="7"/>
    <s v="Seattle"/>
    <x v="3"/>
    <n v="0.8"/>
    <n v="5250"/>
    <x v="81"/>
    <n v="1260"/>
    <n v="0.3"/>
  </r>
  <r>
    <x v="2"/>
    <n v="1128299"/>
    <x v="72"/>
    <x v="2"/>
    <x v="7"/>
    <s v="Seattle"/>
    <x v="4"/>
    <n v="0.85000000000000009"/>
    <n v="5750"/>
    <x v="269"/>
    <n v="1221.8750000000002"/>
    <n v="0.25"/>
  </r>
  <r>
    <x v="2"/>
    <n v="1128299"/>
    <x v="72"/>
    <x v="2"/>
    <x v="7"/>
    <s v="Seattle"/>
    <x v="5"/>
    <n v="1"/>
    <n v="5750"/>
    <x v="270"/>
    <n v="1150"/>
    <n v="0.2"/>
  </r>
  <r>
    <x v="2"/>
    <n v="1128299"/>
    <x v="73"/>
    <x v="2"/>
    <x v="7"/>
    <s v="Seattle"/>
    <x v="0"/>
    <n v="0.85000000000000009"/>
    <n v="7750"/>
    <x v="271"/>
    <n v="1976.2500000000002"/>
    <n v="0.3"/>
  </r>
  <r>
    <x v="2"/>
    <n v="1128299"/>
    <x v="73"/>
    <x v="2"/>
    <x v="7"/>
    <s v="Seattle"/>
    <x v="1"/>
    <n v="0.80000000000000016"/>
    <n v="7500"/>
    <x v="272"/>
    <n v="1500.0000000000002"/>
    <n v="0.25"/>
  </r>
  <r>
    <x v="2"/>
    <n v="1128299"/>
    <x v="73"/>
    <x v="2"/>
    <x v="7"/>
    <s v="Seattle"/>
    <x v="2"/>
    <n v="0.75000000000000011"/>
    <n v="6250"/>
    <x v="273"/>
    <n v="1171.8750000000002"/>
    <n v="0.25"/>
  </r>
  <r>
    <x v="2"/>
    <n v="1128299"/>
    <x v="73"/>
    <x v="2"/>
    <x v="7"/>
    <s v="Seattle"/>
    <x v="3"/>
    <n v="0.75000000000000011"/>
    <n v="5750"/>
    <x v="274"/>
    <n v="1293.7500000000002"/>
    <n v="0.3"/>
  </r>
  <r>
    <x v="2"/>
    <n v="1128299"/>
    <x v="73"/>
    <x v="2"/>
    <x v="7"/>
    <s v="Seattle"/>
    <x v="4"/>
    <n v="0.75"/>
    <n v="5750"/>
    <x v="275"/>
    <n v="1078.125"/>
    <n v="0.25"/>
  </r>
  <r>
    <x v="2"/>
    <n v="1128299"/>
    <x v="73"/>
    <x v="2"/>
    <x v="7"/>
    <s v="Seattle"/>
    <x v="5"/>
    <n v="0.8"/>
    <n v="4000"/>
    <x v="55"/>
    <n v="640"/>
    <n v="0.2"/>
  </r>
  <r>
    <x v="2"/>
    <n v="1128299"/>
    <x v="74"/>
    <x v="2"/>
    <x v="7"/>
    <s v="Seattle"/>
    <x v="0"/>
    <n v="0.70000000000000018"/>
    <n v="6000"/>
    <x v="249"/>
    <n v="1260.0000000000002"/>
    <n v="0.3"/>
  </r>
  <r>
    <x v="2"/>
    <n v="1128299"/>
    <x v="74"/>
    <x v="2"/>
    <x v="7"/>
    <s v="Seattle"/>
    <x v="1"/>
    <n v="0.75000000000000022"/>
    <n v="6000"/>
    <x v="276"/>
    <n v="1125.0000000000002"/>
    <n v="0.25"/>
  </r>
  <r>
    <x v="2"/>
    <n v="1128299"/>
    <x v="74"/>
    <x v="2"/>
    <x v="7"/>
    <s v="Seattle"/>
    <x v="2"/>
    <n v="0.70000000000000018"/>
    <n v="4500"/>
    <x v="277"/>
    <n v="787.50000000000023"/>
    <n v="0.25"/>
  </r>
  <r>
    <x v="2"/>
    <n v="1128299"/>
    <x v="74"/>
    <x v="2"/>
    <x v="7"/>
    <s v="Seattle"/>
    <x v="3"/>
    <n v="0.70000000000000018"/>
    <n v="4000"/>
    <x v="278"/>
    <n v="840.00000000000023"/>
    <n v="0.3"/>
  </r>
  <r>
    <x v="2"/>
    <n v="1128299"/>
    <x v="74"/>
    <x v="2"/>
    <x v="7"/>
    <s v="Seattle"/>
    <x v="4"/>
    <n v="0.80000000000000016"/>
    <n v="4250"/>
    <x v="279"/>
    <n v="850.00000000000011"/>
    <n v="0.25"/>
  </r>
  <r>
    <x v="2"/>
    <n v="1128299"/>
    <x v="74"/>
    <x v="2"/>
    <x v="7"/>
    <s v="Seattle"/>
    <x v="5"/>
    <n v="0.65"/>
    <n v="4500"/>
    <x v="62"/>
    <n v="585"/>
    <n v="0.2"/>
  </r>
  <r>
    <x v="2"/>
    <n v="1128299"/>
    <x v="75"/>
    <x v="2"/>
    <x v="7"/>
    <s v="Seattle"/>
    <x v="0"/>
    <n v="0.60000000000000009"/>
    <n v="5500"/>
    <x v="221"/>
    <n v="990.00000000000011"/>
    <n v="0.3"/>
  </r>
  <r>
    <x v="2"/>
    <n v="1128299"/>
    <x v="75"/>
    <x v="2"/>
    <x v="7"/>
    <s v="Seattle"/>
    <x v="1"/>
    <n v="0.65000000000000013"/>
    <n v="5500"/>
    <x v="222"/>
    <n v="893.75000000000023"/>
    <n v="0.25"/>
  </r>
  <r>
    <x v="2"/>
    <n v="1128299"/>
    <x v="75"/>
    <x v="2"/>
    <x v="7"/>
    <s v="Seattle"/>
    <x v="2"/>
    <n v="0.60000000000000009"/>
    <n v="3750"/>
    <x v="223"/>
    <n v="562.50000000000011"/>
    <n v="0.25"/>
  </r>
  <r>
    <x v="2"/>
    <n v="1128299"/>
    <x v="75"/>
    <x v="2"/>
    <x v="7"/>
    <s v="Seattle"/>
    <x v="3"/>
    <n v="0.60000000000000009"/>
    <n v="3500"/>
    <x v="162"/>
    <n v="630.00000000000011"/>
    <n v="0.3"/>
  </r>
  <r>
    <x v="2"/>
    <n v="1128299"/>
    <x v="75"/>
    <x v="2"/>
    <x v="7"/>
    <s v="Seattle"/>
    <x v="4"/>
    <n v="0.70000000000000007"/>
    <n v="3250"/>
    <x v="154"/>
    <n v="568.75"/>
    <n v="0.25"/>
  </r>
  <r>
    <x v="2"/>
    <n v="1128299"/>
    <x v="75"/>
    <x v="2"/>
    <x v="7"/>
    <s v="Seattle"/>
    <x v="5"/>
    <n v="0.75000000000000011"/>
    <n v="3750"/>
    <x v="224"/>
    <n v="562.50000000000011"/>
    <n v="0.2"/>
  </r>
  <r>
    <x v="2"/>
    <n v="1128299"/>
    <x v="76"/>
    <x v="2"/>
    <x v="7"/>
    <s v="Seattle"/>
    <x v="0"/>
    <n v="0.60000000000000009"/>
    <n v="6000"/>
    <x v="215"/>
    <n v="1080"/>
    <n v="0.3"/>
  </r>
  <r>
    <x v="2"/>
    <n v="1128299"/>
    <x v="76"/>
    <x v="2"/>
    <x v="7"/>
    <s v="Seattle"/>
    <x v="1"/>
    <n v="0.65000000000000013"/>
    <n v="6250"/>
    <x v="280"/>
    <n v="1015.6250000000002"/>
    <n v="0.25"/>
  </r>
  <r>
    <x v="2"/>
    <n v="1128299"/>
    <x v="76"/>
    <x v="2"/>
    <x v="7"/>
    <s v="Seattle"/>
    <x v="2"/>
    <n v="0.60000000000000009"/>
    <n v="4750"/>
    <x v="231"/>
    <n v="712.50000000000011"/>
    <n v="0.25"/>
  </r>
  <r>
    <x v="2"/>
    <n v="1128299"/>
    <x v="76"/>
    <x v="2"/>
    <x v="7"/>
    <s v="Seattle"/>
    <x v="3"/>
    <n v="0.70000000000000018"/>
    <n v="4500"/>
    <x v="277"/>
    <n v="945.00000000000023"/>
    <n v="0.3"/>
  </r>
  <r>
    <x v="2"/>
    <n v="1128299"/>
    <x v="76"/>
    <x v="2"/>
    <x v="7"/>
    <s v="Seattle"/>
    <x v="4"/>
    <n v="0.90000000000000013"/>
    <n v="4250"/>
    <x v="281"/>
    <n v="956.25000000000011"/>
    <n v="0.25"/>
  </r>
  <r>
    <x v="2"/>
    <n v="1128299"/>
    <x v="76"/>
    <x v="2"/>
    <x v="7"/>
    <s v="Seattle"/>
    <x v="5"/>
    <n v="0.95000000000000018"/>
    <n v="5500"/>
    <x v="282"/>
    <n v="1045.0000000000002"/>
    <n v="0.2"/>
  </r>
  <r>
    <x v="2"/>
    <n v="1128299"/>
    <x v="77"/>
    <x v="2"/>
    <x v="7"/>
    <s v="Seattle"/>
    <x v="0"/>
    <n v="0.80000000000000016"/>
    <n v="7500"/>
    <x v="272"/>
    <n v="1800.0000000000002"/>
    <n v="0.3"/>
  </r>
  <r>
    <x v="2"/>
    <n v="1128299"/>
    <x v="77"/>
    <x v="2"/>
    <x v="7"/>
    <s v="Seattle"/>
    <x v="1"/>
    <n v="0.8500000000000002"/>
    <n v="7500"/>
    <x v="283"/>
    <n v="1593.7500000000005"/>
    <n v="0.25"/>
  </r>
  <r>
    <x v="2"/>
    <n v="1128299"/>
    <x v="77"/>
    <x v="2"/>
    <x v="7"/>
    <s v="Seattle"/>
    <x v="2"/>
    <n v="0.80000000000000016"/>
    <n v="5500"/>
    <x v="284"/>
    <n v="1100.0000000000002"/>
    <n v="0.25"/>
  </r>
  <r>
    <x v="2"/>
    <n v="1128299"/>
    <x v="77"/>
    <x v="2"/>
    <x v="7"/>
    <s v="Seattle"/>
    <x v="3"/>
    <n v="0.80000000000000016"/>
    <n v="5500"/>
    <x v="284"/>
    <n v="1320.0000000000002"/>
    <n v="0.3"/>
  </r>
  <r>
    <x v="2"/>
    <n v="1128299"/>
    <x v="77"/>
    <x v="2"/>
    <x v="7"/>
    <s v="Seattle"/>
    <x v="4"/>
    <n v="0.90000000000000013"/>
    <n v="4750"/>
    <x v="285"/>
    <n v="1068.7500000000002"/>
    <n v="0.25"/>
  </r>
  <r>
    <x v="2"/>
    <n v="1128299"/>
    <x v="77"/>
    <x v="2"/>
    <x v="7"/>
    <s v="Seattle"/>
    <x v="5"/>
    <n v="0.95000000000000018"/>
    <n v="5750"/>
    <x v="286"/>
    <n v="1092.5000000000002"/>
    <n v="0.2"/>
  </r>
  <r>
    <x v="0"/>
    <n v="1185732"/>
    <x v="78"/>
    <x v="4"/>
    <x v="8"/>
    <s v="Miami"/>
    <x v="0"/>
    <n v="0.45"/>
    <n v="10500"/>
    <x v="176"/>
    <n v="2126.25"/>
    <n v="0.45"/>
  </r>
  <r>
    <x v="0"/>
    <n v="1185732"/>
    <x v="78"/>
    <x v="4"/>
    <x v="8"/>
    <s v="Miami"/>
    <x v="1"/>
    <n v="0.45"/>
    <n v="8500"/>
    <x v="3"/>
    <n v="1338.75"/>
    <n v="0.35"/>
  </r>
  <r>
    <x v="0"/>
    <n v="1185732"/>
    <x v="78"/>
    <x v="4"/>
    <x v="8"/>
    <s v="Miami"/>
    <x v="2"/>
    <n v="0.35000000000000003"/>
    <n v="8500"/>
    <x v="253"/>
    <n v="743.75000000000011"/>
    <n v="0.25"/>
  </r>
  <r>
    <x v="0"/>
    <n v="1185732"/>
    <x v="78"/>
    <x v="4"/>
    <x v="8"/>
    <s v="Miami"/>
    <x v="3"/>
    <n v="0.39999999999999997"/>
    <n v="7000"/>
    <x v="287"/>
    <n v="839.99999999999989"/>
    <n v="0.3"/>
  </r>
  <r>
    <x v="0"/>
    <n v="1185732"/>
    <x v="78"/>
    <x v="4"/>
    <x v="8"/>
    <s v="Miami"/>
    <x v="4"/>
    <n v="0.55000000000000004"/>
    <n v="7500"/>
    <x v="71"/>
    <n v="1443.75"/>
    <n v="0.35"/>
  </r>
  <r>
    <x v="0"/>
    <n v="1185732"/>
    <x v="78"/>
    <x v="4"/>
    <x v="8"/>
    <s v="Miami"/>
    <x v="5"/>
    <n v="0.45"/>
    <n v="8500"/>
    <x v="3"/>
    <n v="1912.5"/>
    <n v="0.5"/>
  </r>
  <r>
    <x v="0"/>
    <n v="1185732"/>
    <x v="79"/>
    <x v="4"/>
    <x v="8"/>
    <s v="Miami"/>
    <x v="0"/>
    <n v="0.45"/>
    <n v="11000"/>
    <x v="14"/>
    <n v="2227.5"/>
    <n v="0.45"/>
  </r>
  <r>
    <x v="0"/>
    <n v="1185732"/>
    <x v="79"/>
    <x v="4"/>
    <x v="8"/>
    <s v="Miami"/>
    <x v="1"/>
    <n v="0.45"/>
    <n v="7500"/>
    <x v="73"/>
    <n v="1181.25"/>
    <n v="0.35"/>
  </r>
  <r>
    <x v="0"/>
    <n v="1185732"/>
    <x v="79"/>
    <x v="4"/>
    <x v="8"/>
    <s v="Miami"/>
    <x v="2"/>
    <n v="0.35000000000000003"/>
    <n v="8000"/>
    <x v="219"/>
    <n v="700.00000000000011"/>
    <n v="0.25"/>
  </r>
  <r>
    <x v="0"/>
    <n v="1185732"/>
    <x v="79"/>
    <x v="4"/>
    <x v="8"/>
    <s v="Miami"/>
    <x v="3"/>
    <n v="0.39999999999999997"/>
    <n v="6750"/>
    <x v="52"/>
    <n v="810"/>
    <n v="0.3"/>
  </r>
  <r>
    <x v="0"/>
    <n v="1185732"/>
    <x v="79"/>
    <x v="4"/>
    <x v="8"/>
    <s v="Miami"/>
    <x v="4"/>
    <n v="0.55000000000000004"/>
    <n v="7500"/>
    <x v="71"/>
    <n v="1443.75"/>
    <n v="0.35"/>
  </r>
  <r>
    <x v="0"/>
    <n v="1185732"/>
    <x v="79"/>
    <x v="4"/>
    <x v="8"/>
    <s v="Miami"/>
    <x v="5"/>
    <n v="0.45"/>
    <n v="8500"/>
    <x v="3"/>
    <n v="1912.5"/>
    <n v="0.5"/>
  </r>
  <r>
    <x v="0"/>
    <n v="1185732"/>
    <x v="80"/>
    <x v="4"/>
    <x v="8"/>
    <s v="Miami"/>
    <x v="0"/>
    <n v="0.45"/>
    <n v="10700"/>
    <x v="288"/>
    <n v="2166.75"/>
    <n v="0.45"/>
  </r>
  <r>
    <x v="0"/>
    <n v="1185732"/>
    <x v="80"/>
    <x v="4"/>
    <x v="8"/>
    <s v="Miami"/>
    <x v="1"/>
    <n v="0.45"/>
    <n v="7500"/>
    <x v="73"/>
    <n v="1181.25"/>
    <n v="0.35"/>
  </r>
  <r>
    <x v="0"/>
    <n v="1185732"/>
    <x v="80"/>
    <x v="4"/>
    <x v="8"/>
    <s v="Miami"/>
    <x v="2"/>
    <n v="0.35000000000000003"/>
    <n v="7750"/>
    <x v="289"/>
    <n v="678.12500000000011"/>
    <n v="0.25"/>
  </r>
  <r>
    <x v="0"/>
    <n v="1185732"/>
    <x v="80"/>
    <x v="4"/>
    <x v="8"/>
    <s v="Miami"/>
    <x v="3"/>
    <n v="0.39999999999999997"/>
    <n v="6250"/>
    <x v="54"/>
    <n v="750"/>
    <n v="0.3"/>
  </r>
  <r>
    <x v="0"/>
    <n v="1185732"/>
    <x v="80"/>
    <x v="4"/>
    <x v="8"/>
    <s v="Miami"/>
    <x v="4"/>
    <n v="0.55000000000000004"/>
    <n v="6750"/>
    <x v="105"/>
    <n v="1299.375"/>
    <n v="0.35"/>
  </r>
  <r>
    <x v="0"/>
    <n v="1185732"/>
    <x v="80"/>
    <x v="4"/>
    <x v="8"/>
    <s v="Miami"/>
    <x v="5"/>
    <n v="0.45"/>
    <n v="7750"/>
    <x v="290"/>
    <n v="1743.75"/>
    <n v="0.5"/>
  </r>
  <r>
    <x v="0"/>
    <n v="1185732"/>
    <x v="81"/>
    <x v="4"/>
    <x v="8"/>
    <s v="Miami"/>
    <x v="0"/>
    <n v="0.45"/>
    <n v="10250"/>
    <x v="291"/>
    <n v="2075.625"/>
    <n v="0.45"/>
  </r>
  <r>
    <x v="0"/>
    <n v="1185732"/>
    <x v="81"/>
    <x v="4"/>
    <x v="8"/>
    <s v="Miami"/>
    <x v="1"/>
    <n v="0.45"/>
    <n v="7250"/>
    <x v="292"/>
    <n v="1141.875"/>
    <n v="0.35"/>
  </r>
  <r>
    <x v="0"/>
    <n v="1185732"/>
    <x v="81"/>
    <x v="4"/>
    <x v="8"/>
    <s v="Miami"/>
    <x v="2"/>
    <n v="0.35000000000000003"/>
    <n v="7250"/>
    <x v="293"/>
    <n v="634.37500000000011"/>
    <n v="0.25"/>
  </r>
  <r>
    <x v="0"/>
    <n v="1185732"/>
    <x v="81"/>
    <x v="4"/>
    <x v="8"/>
    <s v="Miami"/>
    <x v="3"/>
    <n v="0.39999999999999997"/>
    <n v="6500"/>
    <x v="51"/>
    <n v="780"/>
    <n v="0.3"/>
  </r>
  <r>
    <x v="0"/>
    <n v="1185732"/>
    <x v="81"/>
    <x v="4"/>
    <x v="8"/>
    <s v="Miami"/>
    <x v="4"/>
    <n v="0.55000000000000004"/>
    <n v="6750"/>
    <x v="105"/>
    <n v="1299.375"/>
    <n v="0.35"/>
  </r>
  <r>
    <x v="0"/>
    <n v="1185732"/>
    <x v="81"/>
    <x v="4"/>
    <x v="8"/>
    <s v="Miami"/>
    <x v="5"/>
    <n v="0.45"/>
    <n v="8000"/>
    <x v="11"/>
    <n v="1800"/>
    <n v="0.5"/>
  </r>
  <r>
    <x v="0"/>
    <n v="1185732"/>
    <x v="82"/>
    <x v="4"/>
    <x v="8"/>
    <s v="Miami"/>
    <x v="0"/>
    <n v="0.55000000000000004"/>
    <n v="10700"/>
    <x v="294"/>
    <n v="2648.2500000000005"/>
    <n v="0.45"/>
  </r>
  <r>
    <x v="0"/>
    <n v="1185732"/>
    <x v="82"/>
    <x v="4"/>
    <x v="8"/>
    <s v="Miami"/>
    <x v="1"/>
    <n v="0.55000000000000004"/>
    <n v="7750"/>
    <x v="100"/>
    <n v="1491.875"/>
    <n v="0.35"/>
  </r>
  <r>
    <x v="0"/>
    <n v="1185732"/>
    <x v="82"/>
    <x v="4"/>
    <x v="8"/>
    <s v="Miami"/>
    <x v="2"/>
    <n v="0.5"/>
    <n v="7500"/>
    <x v="69"/>
    <n v="937.5"/>
    <n v="0.25"/>
  </r>
  <r>
    <x v="0"/>
    <n v="1185732"/>
    <x v="82"/>
    <x v="4"/>
    <x v="8"/>
    <s v="Miami"/>
    <x v="3"/>
    <n v="0.5"/>
    <n v="7000"/>
    <x v="49"/>
    <n v="1050"/>
    <n v="0.3"/>
  </r>
  <r>
    <x v="0"/>
    <n v="1185732"/>
    <x v="82"/>
    <x v="4"/>
    <x v="8"/>
    <s v="Miami"/>
    <x v="4"/>
    <n v="0.6"/>
    <n v="7250"/>
    <x v="92"/>
    <n v="1522.5"/>
    <n v="0.35"/>
  </r>
  <r>
    <x v="0"/>
    <n v="1185732"/>
    <x v="82"/>
    <x v="4"/>
    <x v="8"/>
    <s v="Miami"/>
    <x v="5"/>
    <n v="0.65"/>
    <n v="8250"/>
    <x v="34"/>
    <n v="2681.25"/>
    <n v="0.5"/>
  </r>
  <r>
    <x v="0"/>
    <n v="1185732"/>
    <x v="83"/>
    <x v="4"/>
    <x v="8"/>
    <s v="Miami"/>
    <x v="0"/>
    <n v="0.6"/>
    <n v="10750"/>
    <x v="295"/>
    <n v="2902.5"/>
    <n v="0.45"/>
  </r>
  <r>
    <x v="0"/>
    <n v="1185732"/>
    <x v="83"/>
    <x v="4"/>
    <x v="8"/>
    <s v="Miami"/>
    <x v="1"/>
    <n v="0.55000000000000004"/>
    <n v="8250"/>
    <x v="114"/>
    <n v="1588.125"/>
    <n v="0.35"/>
  </r>
  <r>
    <x v="0"/>
    <n v="1185732"/>
    <x v="83"/>
    <x v="4"/>
    <x v="8"/>
    <s v="Miami"/>
    <x v="2"/>
    <n v="0.5"/>
    <n v="8000"/>
    <x v="2"/>
    <n v="1000"/>
    <n v="0.25"/>
  </r>
  <r>
    <x v="0"/>
    <n v="1185732"/>
    <x v="83"/>
    <x v="4"/>
    <x v="8"/>
    <s v="Miami"/>
    <x v="3"/>
    <n v="0.5"/>
    <n v="7750"/>
    <x v="75"/>
    <n v="1162.5"/>
    <n v="0.3"/>
  </r>
  <r>
    <x v="0"/>
    <n v="1185732"/>
    <x v="83"/>
    <x v="4"/>
    <x v="8"/>
    <s v="Miami"/>
    <x v="4"/>
    <n v="0.65"/>
    <n v="7750"/>
    <x v="93"/>
    <n v="1763.125"/>
    <n v="0.35"/>
  </r>
  <r>
    <x v="0"/>
    <n v="1185732"/>
    <x v="83"/>
    <x v="4"/>
    <x v="8"/>
    <s v="Miami"/>
    <x v="5"/>
    <n v="0.70000000000000007"/>
    <n v="9250"/>
    <x v="96"/>
    <n v="3237.5000000000005"/>
    <n v="0.5"/>
  </r>
  <r>
    <x v="0"/>
    <n v="1185732"/>
    <x v="84"/>
    <x v="4"/>
    <x v="8"/>
    <s v="Miami"/>
    <x v="0"/>
    <n v="0.65"/>
    <n v="11500"/>
    <x v="33"/>
    <n v="3363.75"/>
    <n v="0.45"/>
  </r>
  <r>
    <x v="0"/>
    <n v="1185732"/>
    <x v="84"/>
    <x v="4"/>
    <x v="8"/>
    <s v="Miami"/>
    <x v="1"/>
    <n v="0.60000000000000009"/>
    <n v="9000"/>
    <x v="296"/>
    <n v="1890.0000000000002"/>
    <n v="0.35"/>
  </r>
  <r>
    <x v="0"/>
    <n v="1185732"/>
    <x v="84"/>
    <x v="4"/>
    <x v="8"/>
    <s v="Miami"/>
    <x v="2"/>
    <n v="0.55000000000000004"/>
    <n v="8250"/>
    <x v="114"/>
    <n v="1134.375"/>
    <n v="0.25"/>
  </r>
  <r>
    <x v="0"/>
    <n v="1185732"/>
    <x v="84"/>
    <x v="4"/>
    <x v="8"/>
    <s v="Miami"/>
    <x v="3"/>
    <n v="0.55000000000000004"/>
    <n v="7750"/>
    <x v="100"/>
    <n v="1278.75"/>
    <n v="0.3"/>
  </r>
  <r>
    <x v="0"/>
    <n v="1185732"/>
    <x v="84"/>
    <x v="4"/>
    <x v="8"/>
    <s v="Miami"/>
    <x v="4"/>
    <n v="0.65"/>
    <n v="8000"/>
    <x v="97"/>
    <n v="1819.9999999999998"/>
    <n v="0.35"/>
  </r>
  <r>
    <x v="0"/>
    <n v="1185732"/>
    <x v="84"/>
    <x v="4"/>
    <x v="8"/>
    <s v="Miami"/>
    <x v="5"/>
    <n v="0.70000000000000007"/>
    <n v="9750"/>
    <x v="297"/>
    <n v="3412.5000000000005"/>
    <n v="0.5"/>
  </r>
  <r>
    <x v="0"/>
    <n v="1185732"/>
    <x v="85"/>
    <x v="4"/>
    <x v="8"/>
    <s v="Miami"/>
    <x v="0"/>
    <n v="0.65"/>
    <n v="11250"/>
    <x v="298"/>
    <n v="3290.625"/>
    <n v="0.45"/>
  </r>
  <r>
    <x v="0"/>
    <n v="1185732"/>
    <x v="85"/>
    <x v="4"/>
    <x v="8"/>
    <s v="Miami"/>
    <x v="1"/>
    <n v="0.60000000000000009"/>
    <n v="9000"/>
    <x v="296"/>
    <n v="1890.0000000000002"/>
    <n v="0.35"/>
  </r>
  <r>
    <x v="0"/>
    <n v="1185732"/>
    <x v="85"/>
    <x v="4"/>
    <x v="8"/>
    <s v="Miami"/>
    <x v="2"/>
    <n v="0.55000000000000004"/>
    <n v="8250"/>
    <x v="114"/>
    <n v="1134.375"/>
    <n v="0.25"/>
  </r>
  <r>
    <x v="0"/>
    <n v="1185732"/>
    <x v="85"/>
    <x v="4"/>
    <x v="8"/>
    <s v="Miami"/>
    <x v="3"/>
    <n v="0.45"/>
    <n v="7750"/>
    <x v="290"/>
    <n v="1046.25"/>
    <n v="0.3"/>
  </r>
  <r>
    <x v="0"/>
    <n v="1185732"/>
    <x v="85"/>
    <x v="4"/>
    <x v="8"/>
    <s v="Miami"/>
    <x v="4"/>
    <n v="0.55000000000000004"/>
    <n v="7500"/>
    <x v="71"/>
    <n v="1443.75"/>
    <n v="0.35"/>
  </r>
  <r>
    <x v="0"/>
    <n v="1185732"/>
    <x v="85"/>
    <x v="4"/>
    <x v="8"/>
    <s v="Miami"/>
    <x v="5"/>
    <n v="0.60000000000000009"/>
    <n v="9250"/>
    <x v="99"/>
    <n v="2775.0000000000005"/>
    <n v="0.5"/>
  </r>
  <r>
    <x v="0"/>
    <n v="1185732"/>
    <x v="86"/>
    <x v="4"/>
    <x v="8"/>
    <s v="Miami"/>
    <x v="0"/>
    <n v="0.55000000000000004"/>
    <n v="10500"/>
    <x v="299"/>
    <n v="2598.7500000000005"/>
    <n v="0.45"/>
  </r>
  <r>
    <x v="0"/>
    <n v="1185732"/>
    <x v="86"/>
    <x v="4"/>
    <x v="8"/>
    <s v="Miami"/>
    <x v="1"/>
    <n v="0.50000000000000011"/>
    <n v="8500"/>
    <x v="300"/>
    <n v="1487.5000000000002"/>
    <n v="0.35"/>
  </r>
  <r>
    <x v="0"/>
    <n v="1185732"/>
    <x v="86"/>
    <x v="4"/>
    <x v="8"/>
    <s v="Miami"/>
    <x v="2"/>
    <n v="0.45"/>
    <n v="7500"/>
    <x v="73"/>
    <n v="843.75"/>
    <n v="0.25"/>
  </r>
  <r>
    <x v="0"/>
    <n v="1185732"/>
    <x v="86"/>
    <x v="4"/>
    <x v="8"/>
    <s v="Miami"/>
    <x v="3"/>
    <n v="0.45"/>
    <n v="7250"/>
    <x v="292"/>
    <n v="978.75"/>
    <n v="0.3"/>
  </r>
  <r>
    <x v="0"/>
    <n v="1185732"/>
    <x v="86"/>
    <x v="4"/>
    <x v="8"/>
    <s v="Miami"/>
    <x v="4"/>
    <n v="0.55000000000000004"/>
    <n v="7250"/>
    <x v="101"/>
    <n v="1395.625"/>
    <n v="0.35"/>
  </r>
  <r>
    <x v="0"/>
    <n v="1185732"/>
    <x v="86"/>
    <x v="4"/>
    <x v="8"/>
    <s v="Miami"/>
    <x v="5"/>
    <n v="0.60000000000000009"/>
    <n v="8250"/>
    <x v="301"/>
    <n v="2475.0000000000005"/>
    <n v="0.5"/>
  </r>
  <r>
    <x v="0"/>
    <n v="1185732"/>
    <x v="87"/>
    <x v="4"/>
    <x v="8"/>
    <s v="Miami"/>
    <x v="0"/>
    <n v="0.60000000000000009"/>
    <n v="10000"/>
    <x v="272"/>
    <n v="2700.0000000000005"/>
    <n v="0.45"/>
  </r>
  <r>
    <x v="0"/>
    <n v="1185732"/>
    <x v="87"/>
    <x v="4"/>
    <x v="8"/>
    <s v="Miami"/>
    <x v="1"/>
    <n v="0.50000000000000011"/>
    <n v="8250"/>
    <x v="302"/>
    <n v="1443.7500000000002"/>
    <n v="0.35"/>
  </r>
  <r>
    <x v="0"/>
    <n v="1185732"/>
    <x v="87"/>
    <x v="4"/>
    <x v="8"/>
    <s v="Miami"/>
    <x v="2"/>
    <n v="0.50000000000000011"/>
    <n v="7250"/>
    <x v="303"/>
    <n v="906.25000000000023"/>
    <n v="0.25"/>
  </r>
  <r>
    <x v="0"/>
    <n v="1185732"/>
    <x v="87"/>
    <x v="4"/>
    <x v="8"/>
    <s v="Miami"/>
    <x v="3"/>
    <n v="0.50000000000000011"/>
    <n v="7000"/>
    <x v="304"/>
    <n v="1050.0000000000002"/>
    <n v="0.3"/>
  </r>
  <r>
    <x v="0"/>
    <n v="1185732"/>
    <x v="87"/>
    <x v="4"/>
    <x v="8"/>
    <s v="Miami"/>
    <x v="4"/>
    <n v="0.60000000000000009"/>
    <n v="7000"/>
    <x v="249"/>
    <n v="1470.0000000000002"/>
    <n v="0.35"/>
  </r>
  <r>
    <x v="0"/>
    <n v="1185732"/>
    <x v="87"/>
    <x v="4"/>
    <x v="8"/>
    <s v="Miami"/>
    <x v="5"/>
    <n v="0.65"/>
    <n v="8250"/>
    <x v="34"/>
    <n v="2681.25"/>
    <n v="0.5"/>
  </r>
  <r>
    <x v="0"/>
    <n v="1185732"/>
    <x v="88"/>
    <x v="4"/>
    <x v="8"/>
    <s v="Miami"/>
    <x v="0"/>
    <n v="0.60000000000000009"/>
    <n v="9750"/>
    <x v="108"/>
    <n v="2632.5000000000005"/>
    <n v="0.45"/>
  </r>
  <r>
    <x v="0"/>
    <n v="1185732"/>
    <x v="88"/>
    <x v="4"/>
    <x v="8"/>
    <s v="Miami"/>
    <x v="1"/>
    <n v="0.50000000000000011"/>
    <n v="8000"/>
    <x v="257"/>
    <n v="1400.0000000000002"/>
    <n v="0.35"/>
  </r>
  <r>
    <x v="0"/>
    <n v="1185732"/>
    <x v="88"/>
    <x v="4"/>
    <x v="8"/>
    <s v="Miami"/>
    <x v="2"/>
    <n v="0.50000000000000011"/>
    <n v="7450"/>
    <x v="305"/>
    <n v="931.25000000000023"/>
    <n v="0.25"/>
  </r>
  <r>
    <x v="0"/>
    <n v="1185732"/>
    <x v="88"/>
    <x v="4"/>
    <x v="8"/>
    <s v="Miami"/>
    <x v="3"/>
    <n v="0.50000000000000011"/>
    <n v="7750"/>
    <x v="306"/>
    <n v="1162.5000000000002"/>
    <n v="0.3"/>
  </r>
  <r>
    <x v="0"/>
    <n v="1185732"/>
    <x v="88"/>
    <x v="4"/>
    <x v="8"/>
    <s v="Miami"/>
    <x v="4"/>
    <n v="0.65"/>
    <n v="7500"/>
    <x v="64"/>
    <n v="1706.25"/>
    <n v="0.35"/>
  </r>
  <r>
    <x v="0"/>
    <n v="1185732"/>
    <x v="88"/>
    <x v="4"/>
    <x v="8"/>
    <s v="Miami"/>
    <x v="5"/>
    <n v="0.7"/>
    <n v="8500"/>
    <x v="307"/>
    <n v="2975"/>
    <n v="0.5"/>
  </r>
  <r>
    <x v="0"/>
    <n v="1185732"/>
    <x v="89"/>
    <x v="4"/>
    <x v="8"/>
    <s v="Miami"/>
    <x v="0"/>
    <n v="0.65"/>
    <n v="10750"/>
    <x v="27"/>
    <n v="3144.375"/>
    <n v="0.45"/>
  </r>
  <r>
    <x v="0"/>
    <n v="1185732"/>
    <x v="89"/>
    <x v="4"/>
    <x v="8"/>
    <s v="Miami"/>
    <x v="1"/>
    <n v="0.55000000000000004"/>
    <n v="8750"/>
    <x v="30"/>
    <n v="1684.375"/>
    <n v="0.35"/>
  </r>
  <r>
    <x v="0"/>
    <n v="1185732"/>
    <x v="89"/>
    <x v="4"/>
    <x v="8"/>
    <s v="Miami"/>
    <x v="2"/>
    <n v="0.55000000000000004"/>
    <n v="8250"/>
    <x v="114"/>
    <n v="1134.375"/>
    <n v="0.25"/>
  </r>
  <r>
    <x v="0"/>
    <n v="1185732"/>
    <x v="89"/>
    <x v="4"/>
    <x v="8"/>
    <s v="Miami"/>
    <x v="3"/>
    <n v="0.55000000000000004"/>
    <n v="7750"/>
    <x v="100"/>
    <n v="1278.75"/>
    <n v="0.3"/>
  </r>
  <r>
    <x v="0"/>
    <n v="1185732"/>
    <x v="89"/>
    <x v="4"/>
    <x v="8"/>
    <s v="Miami"/>
    <x v="4"/>
    <n v="0.65"/>
    <n v="7750"/>
    <x v="93"/>
    <n v="1763.125"/>
    <n v="0.35"/>
  </r>
  <r>
    <x v="0"/>
    <n v="1185732"/>
    <x v="89"/>
    <x v="4"/>
    <x v="8"/>
    <s v="Miami"/>
    <x v="5"/>
    <n v="0.7"/>
    <n v="8750"/>
    <x v="308"/>
    <n v="3062.5"/>
    <n v="0.5"/>
  </r>
  <r>
    <x v="0"/>
    <n v="1185732"/>
    <x v="90"/>
    <x v="3"/>
    <x v="9"/>
    <s v="Minneapolis"/>
    <x v="0"/>
    <n v="0.35"/>
    <n v="4500"/>
    <x v="151"/>
    <n v="551.25"/>
    <n v="0.35000000000000003"/>
  </r>
  <r>
    <x v="0"/>
    <n v="1185732"/>
    <x v="90"/>
    <x v="3"/>
    <x v="9"/>
    <s v="Minneapolis"/>
    <x v="1"/>
    <n v="0.35"/>
    <n v="2500"/>
    <x v="131"/>
    <n v="262.5"/>
    <n v="0.3"/>
  </r>
  <r>
    <x v="0"/>
    <n v="1185732"/>
    <x v="90"/>
    <x v="3"/>
    <x v="9"/>
    <s v="Minneapolis"/>
    <x v="2"/>
    <n v="0.25"/>
    <n v="2500"/>
    <x v="143"/>
    <n v="187.5"/>
    <n v="0.3"/>
  </r>
  <r>
    <x v="0"/>
    <n v="1185732"/>
    <x v="90"/>
    <x v="3"/>
    <x v="9"/>
    <s v="Minneapolis"/>
    <x v="3"/>
    <n v="0.30000000000000004"/>
    <n v="1000"/>
    <x v="309"/>
    <n v="105.00000000000003"/>
    <n v="0.35000000000000003"/>
  </r>
  <r>
    <x v="0"/>
    <n v="1185732"/>
    <x v="90"/>
    <x v="3"/>
    <x v="9"/>
    <s v="Minneapolis"/>
    <x v="4"/>
    <n v="0.44999999999999996"/>
    <n v="1500"/>
    <x v="310"/>
    <n v="202.49999999999997"/>
    <n v="0.3"/>
  </r>
  <r>
    <x v="0"/>
    <n v="1185732"/>
    <x v="90"/>
    <x v="3"/>
    <x v="9"/>
    <s v="Minneapolis"/>
    <x v="5"/>
    <n v="0.35"/>
    <n v="2500"/>
    <x v="131"/>
    <n v="393.75"/>
    <n v="0.45"/>
  </r>
  <r>
    <x v="0"/>
    <n v="1185732"/>
    <x v="91"/>
    <x v="3"/>
    <x v="9"/>
    <s v="Minneapolis"/>
    <x v="0"/>
    <n v="0.35"/>
    <n v="5000"/>
    <x v="157"/>
    <n v="612.50000000000011"/>
    <n v="0.35000000000000003"/>
  </r>
  <r>
    <x v="0"/>
    <n v="1185732"/>
    <x v="91"/>
    <x v="3"/>
    <x v="9"/>
    <s v="Minneapolis"/>
    <x v="1"/>
    <n v="0.35"/>
    <n v="1500"/>
    <x v="311"/>
    <n v="157.5"/>
    <n v="0.3"/>
  </r>
  <r>
    <x v="0"/>
    <n v="1185732"/>
    <x v="91"/>
    <x v="3"/>
    <x v="9"/>
    <s v="Minneapolis"/>
    <x v="2"/>
    <n v="0.25"/>
    <n v="2000"/>
    <x v="118"/>
    <n v="150"/>
    <n v="0.3"/>
  </r>
  <r>
    <x v="0"/>
    <n v="1185732"/>
    <x v="91"/>
    <x v="3"/>
    <x v="9"/>
    <s v="Minneapolis"/>
    <x v="3"/>
    <n v="0.30000000000000004"/>
    <n v="750"/>
    <x v="312"/>
    <n v="78.750000000000014"/>
    <n v="0.35000000000000003"/>
  </r>
  <r>
    <x v="0"/>
    <n v="1185732"/>
    <x v="91"/>
    <x v="3"/>
    <x v="9"/>
    <s v="Minneapolis"/>
    <x v="4"/>
    <n v="0.44999999999999996"/>
    <n v="1500"/>
    <x v="310"/>
    <n v="202.49999999999997"/>
    <n v="0.3"/>
  </r>
  <r>
    <x v="0"/>
    <n v="1185732"/>
    <x v="91"/>
    <x v="3"/>
    <x v="9"/>
    <s v="Minneapolis"/>
    <x v="5"/>
    <n v="0.35"/>
    <n v="2250"/>
    <x v="120"/>
    <n v="354.375"/>
    <n v="0.45"/>
  </r>
  <r>
    <x v="0"/>
    <n v="1185732"/>
    <x v="92"/>
    <x v="3"/>
    <x v="9"/>
    <s v="Minneapolis"/>
    <x v="0"/>
    <n v="0.4"/>
    <n v="4450"/>
    <x v="313"/>
    <n v="623.00000000000011"/>
    <n v="0.35000000000000003"/>
  </r>
  <r>
    <x v="0"/>
    <n v="1185732"/>
    <x v="92"/>
    <x v="3"/>
    <x v="9"/>
    <s v="Minneapolis"/>
    <x v="1"/>
    <n v="0.4"/>
    <n v="1250"/>
    <x v="118"/>
    <n v="150"/>
    <n v="0.3"/>
  </r>
  <r>
    <x v="0"/>
    <n v="1185732"/>
    <x v="92"/>
    <x v="3"/>
    <x v="9"/>
    <s v="Minneapolis"/>
    <x v="2"/>
    <n v="0.30000000000000004"/>
    <n v="1750"/>
    <x v="314"/>
    <n v="157.50000000000003"/>
    <n v="0.3"/>
  </r>
  <r>
    <x v="0"/>
    <n v="1185732"/>
    <x v="92"/>
    <x v="3"/>
    <x v="9"/>
    <s v="Minneapolis"/>
    <x v="3"/>
    <n v="0.35"/>
    <n v="250"/>
    <x v="315"/>
    <n v="30.625000000000004"/>
    <n v="0.35000000000000003"/>
  </r>
  <r>
    <x v="0"/>
    <n v="1185732"/>
    <x v="92"/>
    <x v="3"/>
    <x v="9"/>
    <s v="Minneapolis"/>
    <x v="4"/>
    <n v="0.5"/>
    <n v="750"/>
    <x v="316"/>
    <n v="112.5"/>
    <n v="0.3"/>
  </r>
  <r>
    <x v="0"/>
    <n v="1185732"/>
    <x v="92"/>
    <x v="3"/>
    <x v="9"/>
    <s v="Minneapolis"/>
    <x v="5"/>
    <n v="0.4"/>
    <n v="1750"/>
    <x v="135"/>
    <n v="315"/>
    <n v="0.45"/>
  </r>
  <r>
    <x v="0"/>
    <n v="1185732"/>
    <x v="93"/>
    <x v="3"/>
    <x v="9"/>
    <s v="Minneapolis"/>
    <x v="0"/>
    <n v="0.4"/>
    <n v="4000"/>
    <x v="173"/>
    <n v="560"/>
    <n v="0.35000000000000003"/>
  </r>
  <r>
    <x v="0"/>
    <n v="1185732"/>
    <x v="93"/>
    <x v="3"/>
    <x v="9"/>
    <s v="Minneapolis"/>
    <x v="1"/>
    <n v="0.4"/>
    <n v="1000"/>
    <x v="122"/>
    <n v="120"/>
    <n v="0.3"/>
  </r>
  <r>
    <x v="0"/>
    <n v="1185732"/>
    <x v="93"/>
    <x v="3"/>
    <x v="9"/>
    <s v="Minneapolis"/>
    <x v="2"/>
    <n v="0.30000000000000004"/>
    <n v="1000"/>
    <x v="309"/>
    <n v="90.000000000000014"/>
    <n v="0.3"/>
  </r>
  <r>
    <x v="0"/>
    <n v="1185732"/>
    <x v="93"/>
    <x v="3"/>
    <x v="9"/>
    <s v="Minneapolis"/>
    <x v="3"/>
    <n v="0.35"/>
    <n v="250"/>
    <x v="315"/>
    <n v="30.625000000000004"/>
    <n v="0.35000000000000003"/>
  </r>
  <r>
    <x v="0"/>
    <n v="1185732"/>
    <x v="93"/>
    <x v="3"/>
    <x v="9"/>
    <s v="Minneapolis"/>
    <x v="4"/>
    <n v="0.5"/>
    <n v="500"/>
    <x v="317"/>
    <n v="75"/>
    <n v="0.3"/>
  </r>
  <r>
    <x v="0"/>
    <n v="1185732"/>
    <x v="93"/>
    <x v="3"/>
    <x v="9"/>
    <s v="Minneapolis"/>
    <x v="5"/>
    <n v="0.4"/>
    <n v="1750"/>
    <x v="135"/>
    <n v="315"/>
    <n v="0.45"/>
  </r>
  <r>
    <x v="0"/>
    <n v="1185732"/>
    <x v="94"/>
    <x v="3"/>
    <x v="9"/>
    <s v="Minneapolis"/>
    <x v="0"/>
    <n v="0.5"/>
    <n v="4450"/>
    <x v="183"/>
    <n v="778.75000000000011"/>
    <n v="0.35000000000000003"/>
  </r>
  <r>
    <x v="0"/>
    <n v="1185732"/>
    <x v="94"/>
    <x v="3"/>
    <x v="9"/>
    <s v="Minneapolis"/>
    <x v="1"/>
    <n v="0.45000000000000007"/>
    <n v="1500"/>
    <x v="318"/>
    <n v="202.50000000000003"/>
    <n v="0.3"/>
  </r>
  <r>
    <x v="0"/>
    <n v="1185732"/>
    <x v="94"/>
    <x v="3"/>
    <x v="9"/>
    <s v="Minneapolis"/>
    <x v="2"/>
    <n v="0.4"/>
    <n v="1250"/>
    <x v="118"/>
    <n v="150"/>
    <n v="0.3"/>
  </r>
  <r>
    <x v="0"/>
    <n v="1185732"/>
    <x v="94"/>
    <x v="3"/>
    <x v="9"/>
    <s v="Minneapolis"/>
    <x v="3"/>
    <n v="0.4"/>
    <n v="500"/>
    <x v="182"/>
    <n v="70"/>
    <n v="0.35000000000000003"/>
  </r>
  <r>
    <x v="0"/>
    <n v="1185732"/>
    <x v="94"/>
    <x v="3"/>
    <x v="9"/>
    <s v="Minneapolis"/>
    <x v="4"/>
    <n v="0.54999999999999993"/>
    <n v="750"/>
    <x v="319"/>
    <n v="123.74999999999997"/>
    <n v="0.3"/>
  </r>
  <r>
    <x v="0"/>
    <n v="1185732"/>
    <x v="94"/>
    <x v="3"/>
    <x v="9"/>
    <s v="Minneapolis"/>
    <x v="5"/>
    <n v="0.6"/>
    <n v="1750"/>
    <x v="202"/>
    <n v="472.5"/>
    <n v="0.45"/>
  </r>
  <r>
    <x v="0"/>
    <n v="1185732"/>
    <x v="95"/>
    <x v="3"/>
    <x v="9"/>
    <s v="Minneapolis"/>
    <x v="0"/>
    <n v="0.45"/>
    <n v="4250"/>
    <x v="172"/>
    <n v="669.37500000000011"/>
    <n v="0.35000000000000003"/>
  </r>
  <r>
    <x v="0"/>
    <n v="1185732"/>
    <x v="95"/>
    <x v="3"/>
    <x v="9"/>
    <s v="Minneapolis"/>
    <x v="1"/>
    <n v="0.40000000000000008"/>
    <n v="1750"/>
    <x v="320"/>
    <n v="210.00000000000003"/>
    <n v="0.3"/>
  </r>
  <r>
    <x v="0"/>
    <n v="1185732"/>
    <x v="95"/>
    <x v="3"/>
    <x v="9"/>
    <s v="Minneapolis"/>
    <x v="2"/>
    <n v="0.35000000000000003"/>
    <n v="1750"/>
    <x v="181"/>
    <n v="183.75000000000003"/>
    <n v="0.3"/>
  </r>
  <r>
    <x v="0"/>
    <n v="1185732"/>
    <x v="95"/>
    <x v="3"/>
    <x v="9"/>
    <s v="Minneapolis"/>
    <x v="3"/>
    <n v="0.35000000000000003"/>
    <n v="1500"/>
    <x v="311"/>
    <n v="183.75000000000003"/>
    <n v="0.35000000000000003"/>
  </r>
  <r>
    <x v="0"/>
    <n v="1185732"/>
    <x v="95"/>
    <x v="3"/>
    <x v="9"/>
    <s v="Minneapolis"/>
    <x v="4"/>
    <n v="0.5"/>
    <n v="1500"/>
    <x v="126"/>
    <n v="225"/>
    <n v="0.3"/>
  </r>
  <r>
    <x v="0"/>
    <n v="1185732"/>
    <x v="95"/>
    <x v="3"/>
    <x v="9"/>
    <s v="Minneapolis"/>
    <x v="5"/>
    <n v="0.55000000000000004"/>
    <n v="3250"/>
    <x v="255"/>
    <n v="804.37500000000011"/>
    <n v="0.45"/>
  </r>
  <r>
    <x v="0"/>
    <n v="1185732"/>
    <x v="96"/>
    <x v="3"/>
    <x v="9"/>
    <s v="Minneapolis"/>
    <x v="0"/>
    <n v="0.5"/>
    <n v="5500"/>
    <x v="80"/>
    <n v="962.50000000000011"/>
    <n v="0.35000000000000003"/>
  </r>
  <r>
    <x v="0"/>
    <n v="1185732"/>
    <x v="96"/>
    <x v="3"/>
    <x v="9"/>
    <s v="Minneapolis"/>
    <x v="1"/>
    <n v="0.45000000000000007"/>
    <n v="3000"/>
    <x v="139"/>
    <n v="405.00000000000006"/>
    <n v="0.3"/>
  </r>
  <r>
    <x v="0"/>
    <n v="1185732"/>
    <x v="96"/>
    <x v="3"/>
    <x v="9"/>
    <s v="Minneapolis"/>
    <x v="2"/>
    <n v="0.4"/>
    <n v="2250"/>
    <x v="124"/>
    <n v="270"/>
    <n v="0.3"/>
  </r>
  <r>
    <x v="0"/>
    <n v="1185732"/>
    <x v="96"/>
    <x v="3"/>
    <x v="9"/>
    <s v="Minneapolis"/>
    <x v="3"/>
    <n v="0.4"/>
    <n v="1750"/>
    <x v="135"/>
    <n v="245.00000000000003"/>
    <n v="0.35000000000000003"/>
  </r>
  <r>
    <x v="0"/>
    <n v="1185732"/>
    <x v="96"/>
    <x v="3"/>
    <x v="9"/>
    <s v="Minneapolis"/>
    <x v="4"/>
    <n v="0.5"/>
    <n v="2000"/>
    <x v="123"/>
    <n v="300"/>
    <n v="0.3"/>
  </r>
  <r>
    <x v="0"/>
    <n v="1185732"/>
    <x v="96"/>
    <x v="3"/>
    <x v="9"/>
    <s v="Minneapolis"/>
    <x v="5"/>
    <n v="0.55000000000000004"/>
    <n v="3750"/>
    <x v="138"/>
    <n v="928.125"/>
    <n v="0.45"/>
  </r>
  <r>
    <x v="0"/>
    <n v="1185732"/>
    <x v="97"/>
    <x v="3"/>
    <x v="9"/>
    <s v="Minneapolis"/>
    <x v="0"/>
    <n v="0.5"/>
    <n v="5250"/>
    <x v="48"/>
    <n v="918.75000000000011"/>
    <n v="0.35000000000000003"/>
  </r>
  <r>
    <x v="0"/>
    <n v="1185732"/>
    <x v="97"/>
    <x v="3"/>
    <x v="9"/>
    <s v="Minneapolis"/>
    <x v="1"/>
    <n v="0.45000000000000007"/>
    <n v="3000"/>
    <x v="139"/>
    <n v="405.00000000000006"/>
    <n v="0.3"/>
  </r>
  <r>
    <x v="0"/>
    <n v="1185732"/>
    <x v="97"/>
    <x v="3"/>
    <x v="9"/>
    <s v="Minneapolis"/>
    <x v="2"/>
    <n v="0.4"/>
    <n v="2250"/>
    <x v="124"/>
    <n v="270"/>
    <n v="0.3"/>
  </r>
  <r>
    <x v="0"/>
    <n v="1185732"/>
    <x v="97"/>
    <x v="3"/>
    <x v="9"/>
    <s v="Minneapolis"/>
    <x v="3"/>
    <n v="0.35000000000000003"/>
    <n v="1750"/>
    <x v="181"/>
    <n v="214.37500000000006"/>
    <n v="0.35000000000000003"/>
  </r>
  <r>
    <x v="0"/>
    <n v="1185732"/>
    <x v="97"/>
    <x v="3"/>
    <x v="9"/>
    <s v="Minneapolis"/>
    <x v="4"/>
    <n v="0.45"/>
    <n v="1500"/>
    <x v="321"/>
    <n v="202.5"/>
    <n v="0.3"/>
  </r>
  <r>
    <x v="0"/>
    <n v="1185732"/>
    <x v="97"/>
    <x v="3"/>
    <x v="9"/>
    <s v="Minneapolis"/>
    <x v="5"/>
    <n v="0.5"/>
    <n v="3250"/>
    <x v="132"/>
    <n v="731.25"/>
    <n v="0.45"/>
  </r>
  <r>
    <x v="0"/>
    <n v="1185732"/>
    <x v="98"/>
    <x v="3"/>
    <x v="9"/>
    <s v="Minneapolis"/>
    <x v="0"/>
    <n v="0.45"/>
    <n v="4500"/>
    <x v="158"/>
    <n v="708.75000000000011"/>
    <n v="0.35000000000000003"/>
  </r>
  <r>
    <x v="0"/>
    <n v="1185732"/>
    <x v="98"/>
    <x v="3"/>
    <x v="9"/>
    <s v="Minneapolis"/>
    <x v="1"/>
    <n v="0.40000000000000008"/>
    <n v="2500"/>
    <x v="322"/>
    <n v="300.00000000000006"/>
    <n v="0.3"/>
  </r>
  <r>
    <x v="0"/>
    <n v="1185732"/>
    <x v="98"/>
    <x v="3"/>
    <x v="9"/>
    <s v="Minneapolis"/>
    <x v="2"/>
    <n v="0.25"/>
    <n v="1500"/>
    <x v="316"/>
    <n v="112.5"/>
    <n v="0.3"/>
  </r>
  <r>
    <x v="0"/>
    <n v="1185732"/>
    <x v="98"/>
    <x v="3"/>
    <x v="9"/>
    <s v="Minneapolis"/>
    <x v="3"/>
    <n v="0.25"/>
    <n v="1250"/>
    <x v="323"/>
    <n v="109.37500000000001"/>
    <n v="0.35000000000000003"/>
  </r>
  <r>
    <x v="0"/>
    <n v="1185732"/>
    <x v="98"/>
    <x v="3"/>
    <x v="9"/>
    <s v="Minneapolis"/>
    <x v="4"/>
    <n v="0.35"/>
    <n v="1250"/>
    <x v="324"/>
    <n v="131.25"/>
    <n v="0.3"/>
  </r>
  <r>
    <x v="0"/>
    <n v="1185732"/>
    <x v="98"/>
    <x v="3"/>
    <x v="9"/>
    <s v="Minneapolis"/>
    <x v="5"/>
    <n v="0.4"/>
    <n v="2000"/>
    <x v="134"/>
    <n v="360"/>
    <n v="0.45"/>
  </r>
  <r>
    <x v="0"/>
    <n v="1185732"/>
    <x v="99"/>
    <x v="3"/>
    <x v="9"/>
    <s v="Minneapolis"/>
    <x v="0"/>
    <n v="0.44999999999999996"/>
    <n v="3750"/>
    <x v="325"/>
    <n v="590.625"/>
    <n v="0.35000000000000003"/>
  </r>
  <r>
    <x v="0"/>
    <n v="1185732"/>
    <x v="99"/>
    <x v="3"/>
    <x v="9"/>
    <s v="Minneapolis"/>
    <x v="1"/>
    <n v="0.35"/>
    <n v="2000"/>
    <x v="135"/>
    <n v="210"/>
    <n v="0.3"/>
  </r>
  <r>
    <x v="0"/>
    <n v="1185732"/>
    <x v="99"/>
    <x v="3"/>
    <x v="9"/>
    <s v="Minneapolis"/>
    <x v="2"/>
    <n v="0.35"/>
    <n v="1000"/>
    <x v="326"/>
    <n v="105"/>
    <n v="0.3"/>
  </r>
  <r>
    <x v="0"/>
    <n v="1185732"/>
    <x v="99"/>
    <x v="3"/>
    <x v="9"/>
    <s v="Minneapolis"/>
    <x v="3"/>
    <n v="0.35"/>
    <n v="750"/>
    <x v="327"/>
    <n v="91.875000000000014"/>
    <n v="0.35000000000000003"/>
  </r>
  <r>
    <x v="0"/>
    <n v="1185732"/>
    <x v="99"/>
    <x v="3"/>
    <x v="9"/>
    <s v="Minneapolis"/>
    <x v="4"/>
    <n v="0.44999999999999996"/>
    <n v="750"/>
    <x v="328"/>
    <n v="101.24999999999999"/>
    <n v="0.3"/>
  </r>
  <r>
    <x v="0"/>
    <n v="1185732"/>
    <x v="99"/>
    <x v="3"/>
    <x v="9"/>
    <s v="Minneapolis"/>
    <x v="5"/>
    <n v="0.49999999999999989"/>
    <n v="2000"/>
    <x v="329"/>
    <n v="449.99999999999989"/>
    <n v="0.45"/>
  </r>
  <r>
    <x v="0"/>
    <n v="1185732"/>
    <x v="100"/>
    <x v="3"/>
    <x v="9"/>
    <s v="Minneapolis"/>
    <x v="0"/>
    <n v="0.5"/>
    <n v="3500"/>
    <x v="157"/>
    <n v="612.50000000000011"/>
    <n v="0.35000000000000003"/>
  </r>
  <r>
    <x v="0"/>
    <n v="1185732"/>
    <x v="100"/>
    <x v="3"/>
    <x v="9"/>
    <s v="Minneapolis"/>
    <x v="1"/>
    <n v="0.4"/>
    <n v="2000"/>
    <x v="134"/>
    <n v="240"/>
    <n v="0.3"/>
  </r>
  <r>
    <x v="0"/>
    <n v="1185732"/>
    <x v="100"/>
    <x v="3"/>
    <x v="9"/>
    <s v="Minneapolis"/>
    <x v="2"/>
    <n v="0.4"/>
    <n v="1450"/>
    <x v="330"/>
    <n v="174"/>
    <n v="0.3"/>
  </r>
  <r>
    <x v="0"/>
    <n v="1185732"/>
    <x v="100"/>
    <x v="3"/>
    <x v="9"/>
    <s v="Minneapolis"/>
    <x v="3"/>
    <n v="0.4"/>
    <n v="1500"/>
    <x v="128"/>
    <n v="210.00000000000003"/>
    <n v="0.35000000000000003"/>
  </r>
  <r>
    <x v="0"/>
    <n v="1185732"/>
    <x v="100"/>
    <x v="3"/>
    <x v="9"/>
    <s v="Minneapolis"/>
    <x v="4"/>
    <n v="0.54999999999999993"/>
    <n v="1250"/>
    <x v="179"/>
    <n v="206.24999999999997"/>
    <n v="0.3"/>
  </r>
  <r>
    <x v="0"/>
    <n v="1185732"/>
    <x v="100"/>
    <x v="3"/>
    <x v="9"/>
    <s v="Minneapolis"/>
    <x v="5"/>
    <n v="0.59999999999999987"/>
    <n v="2250"/>
    <x v="331"/>
    <n v="607.49999999999989"/>
    <n v="0.45"/>
  </r>
  <r>
    <x v="0"/>
    <n v="1185732"/>
    <x v="101"/>
    <x v="3"/>
    <x v="9"/>
    <s v="Minneapolis"/>
    <x v="0"/>
    <n v="0.54999999999999993"/>
    <n v="4750"/>
    <x v="332"/>
    <n v="914.37499999999989"/>
    <n v="0.35000000000000003"/>
  </r>
  <r>
    <x v="0"/>
    <n v="1185732"/>
    <x v="101"/>
    <x v="3"/>
    <x v="9"/>
    <s v="Minneapolis"/>
    <x v="1"/>
    <n v="0.45"/>
    <n v="2750"/>
    <x v="116"/>
    <n v="371.25"/>
    <n v="0.3"/>
  </r>
  <r>
    <x v="0"/>
    <n v="1185732"/>
    <x v="101"/>
    <x v="3"/>
    <x v="9"/>
    <s v="Minneapolis"/>
    <x v="2"/>
    <n v="0.45"/>
    <n v="2250"/>
    <x v="177"/>
    <n v="303.75"/>
    <n v="0.3"/>
  </r>
  <r>
    <x v="0"/>
    <n v="1185732"/>
    <x v="101"/>
    <x v="3"/>
    <x v="9"/>
    <s v="Minneapolis"/>
    <x v="3"/>
    <n v="0.45"/>
    <n v="1750"/>
    <x v="120"/>
    <n v="275.625"/>
    <n v="0.35000000000000003"/>
  </r>
  <r>
    <x v="0"/>
    <n v="1185732"/>
    <x v="101"/>
    <x v="3"/>
    <x v="9"/>
    <s v="Minneapolis"/>
    <x v="4"/>
    <n v="0.54999999999999993"/>
    <n v="1750"/>
    <x v="119"/>
    <n v="288.74999999999994"/>
    <n v="0.3"/>
  </r>
  <r>
    <x v="0"/>
    <n v="1185732"/>
    <x v="101"/>
    <x v="3"/>
    <x v="9"/>
    <s v="Minneapolis"/>
    <x v="5"/>
    <n v="0.59999999999999987"/>
    <n v="2750"/>
    <x v="333"/>
    <n v="742.49999999999977"/>
    <n v="0.45"/>
  </r>
  <r>
    <x v="3"/>
    <n v="1189833"/>
    <x v="102"/>
    <x v="3"/>
    <x v="10"/>
    <s v="Billings"/>
    <x v="0"/>
    <n v="0.35"/>
    <n v="4750"/>
    <x v="155"/>
    <n v="748.125"/>
    <n v="0.45"/>
  </r>
  <r>
    <x v="3"/>
    <n v="1189833"/>
    <x v="102"/>
    <x v="3"/>
    <x v="10"/>
    <s v="Billings"/>
    <x v="1"/>
    <n v="0.45"/>
    <n v="4750"/>
    <x v="115"/>
    <n v="641.25"/>
    <n v="0.3"/>
  </r>
  <r>
    <x v="3"/>
    <n v="1189833"/>
    <x v="102"/>
    <x v="3"/>
    <x v="10"/>
    <s v="Billings"/>
    <x v="2"/>
    <n v="0.45"/>
    <n v="4750"/>
    <x v="115"/>
    <n v="961.875"/>
    <n v="0.45"/>
  </r>
  <r>
    <x v="3"/>
    <n v="1189833"/>
    <x v="102"/>
    <x v="3"/>
    <x v="10"/>
    <s v="Billings"/>
    <x v="3"/>
    <n v="0.45"/>
    <n v="3250"/>
    <x v="334"/>
    <n v="585"/>
    <n v="0.39999999999999997"/>
  </r>
  <r>
    <x v="3"/>
    <n v="1189833"/>
    <x v="102"/>
    <x v="3"/>
    <x v="10"/>
    <s v="Billings"/>
    <x v="4"/>
    <n v="0.5"/>
    <n v="2750"/>
    <x v="140"/>
    <n v="825.00000000000011"/>
    <n v="0.60000000000000009"/>
  </r>
  <r>
    <x v="3"/>
    <n v="1189833"/>
    <x v="102"/>
    <x v="3"/>
    <x v="10"/>
    <s v="Billings"/>
    <x v="5"/>
    <n v="0.45"/>
    <n v="4750"/>
    <x v="115"/>
    <n v="534.375"/>
    <n v="0.25"/>
  </r>
  <r>
    <x v="3"/>
    <n v="1189833"/>
    <x v="103"/>
    <x v="3"/>
    <x v="10"/>
    <s v="Billings"/>
    <x v="0"/>
    <n v="0.35"/>
    <n v="5250"/>
    <x v="152"/>
    <n v="826.87499999999989"/>
    <n v="0.45"/>
  </r>
  <r>
    <x v="3"/>
    <n v="1189833"/>
    <x v="103"/>
    <x v="3"/>
    <x v="10"/>
    <s v="Billings"/>
    <x v="1"/>
    <n v="0.45"/>
    <n v="4250"/>
    <x v="172"/>
    <n v="573.75"/>
    <n v="0.3"/>
  </r>
  <r>
    <x v="3"/>
    <n v="1189833"/>
    <x v="103"/>
    <x v="3"/>
    <x v="10"/>
    <s v="Billings"/>
    <x v="2"/>
    <n v="0.45"/>
    <n v="4500"/>
    <x v="158"/>
    <n v="911.25"/>
    <n v="0.45"/>
  </r>
  <r>
    <x v="3"/>
    <n v="1189833"/>
    <x v="103"/>
    <x v="3"/>
    <x v="10"/>
    <s v="Billings"/>
    <x v="3"/>
    <n v="0.45"/>
    <n v="3000"/>
    <x v="198"/>
    <n v="540"/>
    <n v="0.39999999999999997"/>
  </r>
  <r>
    <x v="3"/>
    <n v="1189833"/>
    <x v="103"/>
    <x v="3"/>
    <x v="10"/>
    <s v="Billings"/>
    <x v="4"/>
    <n v="0.5"/>
    <n v="2250"/>
    <x v="127"/>
    <n v="675.00000000000011"/>
    <n v="0.60000000000000009"/>
  </r>
  <r>
    <x v="3"/>
    <n v="1189833"/>
    <x v="103"/>
    <x v="3"/>
    <x v="10"/>
    <s v="Billings"/>
    <x v="5"/>
    <n v="0.45"/>
    <n v="4250"/>
    <x v="172"/>
    <n v="478.125"/>
    <n v="0.25"/>
  </r>
  <r>
    <x v="3"/>
    <n v="1189833"/>
    <x v="104"/>
    <x v="3"/>
    <x v="10"/>
    <s v="Billings"/>
    <x v="0"/>
    <n v="0.35"/>
    <n v="5750"/>
    <x v="335"/>
    <n v="905.62499999999989"/>
    <n v="0.45"/>
  </r>
  <r>
    <x v="3"/>
    <n v="1189833"/>
    <x v="104"/>
    <x v="3"/>
    <x v="10"/>
    <s v="Billings"/>
    <x v="1"/>
    <n v="0.45"/>
    <n v="4250"/>
    <x v="172"/>
    <n v="573.75"/>
    <n v="0.3"/>
  </r>
  <r>
    <x v="3"/>
    <n v="1189833"/>
    <x v="104"/>
    <x v="3"/>
    <x v="10"/>
    <s v="Billings"/>
    <x v="2"/>
    <n v="0.45"/>
    <n v="4250"/>
    <x v="172"/>
    <n v="860.625"/>
    <n v="0.45"/>
  </r>
  <r>
    <x v="3"/>
    <n v="1189833"/>
    <x v="104"/>
    <x v="3"/>
    <x v="10"/>
    <s v="Billings"/>
    <x v="3"/>
    <n v="0.45"/>
    <n v="3250"/>
    <x v="334"/>
    <n v="585"/>
    <n v="0.39999999999999997"/>
  </r>
  <r>
    <x v="3"/>
    <n v="1189833"/>
    <x v="104"/>
    <x v="3"/>
    <x v="10"/>
    <s v="Billings"/>
    <x v="4"/>
    <n v="0.5"/>
    <n v="2000"/>
    <x v="123"/>
    <n v="600.00000000000011"/>
    <n v="0.60000000000000009"/>
  </r>
  <r>
    <x v="3"/>
    <n v="1189833"/>
    <x v="104"/>
    <x v="3"/>
    <x v="10"/>
    <s v="Billings"/>
    <x v="5"/>
    <n v="0.45"/>
    <n v="4000"/>
    <x v="207"/>
    <n v="450"/>
    <n v="0.25"/>
  </r>
  <r>
    <x v="3"/>
    <n v="1189833"/>
    <x v="105"/>
    <x v="3"/>
    <x v="10"/>
    <s v="Billings"/>
    <x v="0"/>
    <n v="0.45"/>
    <n v="5750"/>
    <x v="70"/>
    <n v="1164.375"/>
    <n v="0.45"/>
  </r>
  <r>
    <x v="3"/>
    <n v="1189833"/>
    <x v="105"/>
    <x v="3"/>
    <x v="10"/>
    <s v="Billings"/>
    <x v="1"/>
    <n v="0.45"/>
    <n v="3750"/>
    <x v="153"/>
    <n v="506.25"/>
    <n v="0.3"/>
  </r>
  <r>
    <x v="3"/>
    <n v="1189833"/>
    <x v="105"/>
    <x v="3"/>
    <x v="10"/>
    <s v="Billings"/>
    <x v="2"/>
    <n v="0.45"/>
    <n v="4000"/>
    <x v="207"/>
    <n v="810"/>
    <n v="0.45"/>
  </r>
  <r>
    <x v="3"/>
    <n v="1189833"/>
    <x v="105"/>
    <x v="3"/>
    <x v="10"/>
    <s v="Billings"/>
    <x v="3"/>
    <n v="0.4"/>
    <n v="3000"/>
    <x v="147"/>
    <n v="479.99999999999994"/>
    <n v="0.39999999999999997"/>
  </r>
  <r>
    <x v="3"/>
    <n v="1189833"/>
    <x v="105"/>
    <x v="3"/>
    <x v="10"/>
    <s v="Billings"/>
    <x v="4"/>
    <n v="0.45"/>
    <n v="2000"/>
    <x v="124"/>
    <n v="540.00000000000011"/>
    <n v="0.60000000000000009"/>
  </r>
  <r>
    <x v="3"/>
    <n v="1189833"/>
    <x v="105"/>
    <x v="3"/>
    <x v="10"/>
    <s v="Billings"/>
    <x v="5"/>
    <n v="0.6"/>
    <n v="3750"/>
    <x v="39"/>
    <n v="562.5"/>
    <n v="0.25"/>
  </r>
  <r>
    <x v="3"/>
    <n v="1189833"/>
    <x v="106"/>
    <x v="3"/>
    <x v="10"/>
    <s v="Billings"/>
    <x v="0"/>
    <n v="0.4"/>
    <n v="5750"/>
    <x v="336"/>
    <n v="1035"/>
    <n v="0.45"/>
  </r>
  <r>
    <x v="3"/>
    <n v="1189833"/>
    <x v="106"/>
    <x v="3"/>
    <x v="10"/>
    <s v="Billings"/>
    <x v="1"/>
    <n v="0.45"/>
    <n v="4250"/>
    <x v="172"/>
    <n v="573.75"/>
    <n v="0.3"/>
  </r>
  <r>
    <x v="3"/>
    <n v="1189833"/>
    <x v="106"/>
    <x v="3"/>
    <x v="10"/>
    <s v="Billings"/>
    <x v="2"/>
    <n v="0.45"/>
    <n v="4250"/>
    <x v="172"/>
    <n v="860.625"/>
    <n v="0.45"/>
  </r>
  <r>
    <x v="3"/>
    <n v="1189833"/>
    <x v="106"/>
    <x v="3"/>
    <x v="10"/>
    <s v="Billings"/>
    <x v="3"/>
    <n v="0.4"/>
    <n v="3250"/>
    <x v="194"/>
    <n v="520"/>
    <n v="0.39999999999999997"/>
  </r>
  <r>
    <x v="3"/>
    <n v="1189833"/>
    <x v="106"/>
    <x v="3"/>
    <x v="10"/>
    <s v="Billings"/>
    <x v="4"/>
    <n v="0.45"/>
    <n v="2250"/>
    <x v="177"/>
    <n v="607.50000000000011"/>
    <n v="0.60000000000000009"/>
  </r>
  <r>
    <x v="3"/>
    <n v="1189833"/>
    <x v="106"/>
    <x v="3"/>
    <x v="10"/>
    <s v="Billings"/>
    <x v="5"/>
    <n v="0.6"/>
    <n v="4000"/>
    <x v="50"/>
    <n v="600"/>
    <n v="0.25"/>
  </r>
  <r>
    <x v="3"/>
    <n v="1189833"/>
    <x v="107"/>
    <x v="3"/>
    <x v="10"/>
    <s v="Billings"/>
    <x v="0"/>
    <n v="0.4"/>
    <n v="6750"/>
    <x v="52"/>
    <n v="1215"/>
    <n v="0.45"/>
  </r>
  <r>
    <x v="3"/>
    <n v="1189833"/>
    <x v="107"/>
    <x v="3"/>
    <x v="10"/>
    <s v="Billings"/>
    <x v="1"/>
    <n v="0.45"/>
    <n v="5250"/>
    <x v="45"/>
    <n v="708.75"/>
    <n v="0.3"/>
  </r>
  <r>
    <x v="3"/>
    <n v="1189833"/>
    <x v="107"/>
    <x v="3"/>
    <x v="10"/>
    <s v="Billings"/>
    <x v="2"/>
    <n v="0.45"/>
    <n v="5500"/>
    <x v="111"/>
    <n v="1113.75"/>
    <n v="0.45"/>
  </r>
  <r>
    <x v="3"/>
    <n v="1189833"/>
    <x v="107"/>
    <x v="3"/>
    <x v="10"/>
    <s v="Billings"/>
    <x v="3"/>
    <n v="0.4"/>
    <n v="4250"/>
    <x v="234"/>
    <n v="680"/>
    <n v="0.39999999999999997"/>
  </r>
  <r>
    <x v="3"/>
    <n v="1189833"/>
    <x v="107"/>
    <x v="3"/>
    <x v="10"/>
    <s v="Billings"/>
    <x v="4"/>
    <n v="0.45"/>
    <n v="3000"/>
    <x v="198"/>
    <n v="810.00000000000011"/>
    <n v="0.60000000000000009"/>
  </r>
  <r>
    <x v="3"/>
    <n v="1189833"/>
    <x v="107"/>
    <x v="3"/>
    <x v="10"/>
    <s v="Billings"/>
    <x v="5"/>
    <n v="0.6"/>
    <n v="6000"/>
    <x v="11"/>
    <n v="900"/>
    <n v="0.25"/>
  </r>
  <r>
    <x v="3"/>
    <n v="1189833"/>
    <x v="108"/>
    <x v="3"/>
    <x v="10"/>
    <s v="Billings"/>
    <x v="0"/>
    <n v="0.4"/>
    <n v="7500"/>
    <x v="61"/>
    <n v="1350"/>
    <n v="0.45"/>
  </r>
  <r>
    <x v="3"/>
    <n v="1189833"/>
    <x v="108"/>
    <x v="3"/>
    <x v="10"/>
    <s v="Billings"/>
    <x v="1"/>
    <n v="0.45"/>
    <n v="6000"/>
    <x v="52"/>
    <n v="810"/>
    <n v="0.3"/>
  </r>
  <r>
    <x v="3"/>
    <n v="1189833"/>
    <x v="108"/>
    <x v="3"/>
    <x v="10"/>
    <s v="Billings"/>
    <x v="2"/>
    <n v="0.45"/>
    <n v="5500"/>
    <x v="111"/>
    <n v="1113.75"/>
    <n v="0.45"/>
  </r>
  <r>
    <x v="3"/>
    <n v="1189833"/>
    <x v="108"/>
    <x v="3"/>
    <x v="10"/>
    <s v="Billings"/>
    <x v="3"/>
    <n v="0.4"/>
    <n v="4500"/>
    <x v="207"/>
    <n v="719.99999999999989"/>
    <n v="0.39999999999999997"/>
  </r>
  <r>
    <x v="3"/>
    <n v="1189833"/>
    <x v="108"/>
    <x v="3"/>
    <x v="10"/>
    <s v="Billings"/>
    <x v="4"/>
    <n v="0.45"/>
    <n v="4750"/>
    <x v="115"/>
    <n v="1282.5000000000002"/>
    <n v="0.60000000000000009"/>
  </r>
  <r>
    <x v="3"/>
    <n v="1189833"/>
    <x v="108"/>
    <x v="3"/>
    <x v="10"/>
    <s v="Billings"/>
    <x v="5"/>
    <n v="0.6"/>
    <n v="4750"/>
    <x v="175"/>
    <n v="712.5"/>
    <n v="0.25"/>
  </r>
  <r>
    <x v="3"/>
    <n v="1189833"/>
    <x v="109"/>
    <x v="3"/>
    <x v="10"/>
    <s v="Billings"/>
    <x v="0"/>
    <n v="0.45"/>
    <n v="6750"/>
    <x v="112"/>
    <n v="1366.875"/>
    <n v="0.45"/>
  </r>
  <r>
    <x v="3"/>
    <n v="1189833"/>
    <x v="109"/>
    <x v="3"/>
    <x v="10"/>
    <s v="Billings"/>
    <x v="1"/>
    <n v="0.55000000000000004"/>
    <n v="6250"/>
    <x v="337"/>
    <n v="1031.25"/>
    <n v="0.3"/>
  </r>
  <r>
    <x v="3"/>
    <n v="1189833"/>
    <x v="109"/>
    <x v="3"/>
    <x v="10"/>
    <s v="Billings"/>
    <x v="2"/>
    <n v="0.5"/>
    <n v="5000"/>
    <x v="54"/>
    <n v="1125"/>
    <n v="0.45"/>
  </r>
  <r>
    <x v="3"/>
    <n v="1189833"/>
    <x v="109"/>
    <x v="3"/>
    <x v="10"/>
    <s v="Billings"/>
    <x v="3"/>
    <n v="0.45"/>
    <n v="4250"/>
    <x v="172"/>
    <n v="764.99999999999989"/>
    <n v="0.39999999999999997"/>
  </r>
  <r>
    <x v="3"/>
    <n v="1189833"/>
    <x v="109"/>
    <x v="3"/>
    <x v="10"/>
    <s v="Billings"/>
    <x v="4"/>
    <n v="0.54999999999999993"/>
    <n v="4250"/>
    <x v="338"/>
    <n v="1402.5"/>
    <n v="0.60000000000000009"/>
  </r>
  <r>
    <x v="3"/>
    <n v="1189833"/>
    <x v="109"/>
    <x v="3"/>
    <x v="10"/>
    <s v="Billings"/>
    <x v="5"/>
    <n v="0.6"/>
    <n v="4000"/>
    <x v="50"/>
    <n v="600"/>
    <n v="0.25"/>
  </r>
  <r>
    <x v="3"/>
    <n v="1189833"/>
    <x v="110"/>
    <x v="3"/>
    <x v="10"/>
    <s v="Billings"/>
    <x v="0"/>
    <n v="0.45"/>
    <n v="6000"/>
    <x v="52"/>
    <n v="1215"/>
    <n v="0.45"/>
  </r>
  <r>
    <x v="3"/>
    <n v="1189833"/>
    <x v="110"/>
    <x v="3"/>
    <x v="10"/>
    <s v="Billings"/>
    <x v="1"/>
    <n v="0.5"/>
    <n v="6000"/>
    <x v="61"/>
    <n v="900"/>
    <n v="0.3"/>
  </r>
  <r>
    <x v="3"/>
    <n v="1189833"/>
    <x v="110"/>
    <x v="3"/>
    <x v="10"/>
    <s v="Billings"/>
    <x v="2"/>
    <n v="0.45"/>
    <n v="4500"/>
    <x v="158"/>
    <n v="911.25"/>
    <n v="0.45"/>
  </r>
  <r>
    <x v="3"/>
    <n v="1189833"/>
    <x v="110"/>
    <x v="3"/>
    <x v="10"/>
    <s v="Billings"/>
    <x v="3"/>
    <n v="0.45"/>
    <n v="4000"/>
    <x v="207"/>
    <n v="719.99999999999989"/>
    <n v="0.39999999999999997"/>
  </r>
  <r>
    <x v="3"/>
    <n v="1189833"/>
    <x v="110"/>
    <x v="3"/>
    <x v="10"/>
    <s v="Billings"/>
    <x v="4"/>
    <n v="0.54999999999999993"/>
    <n v="4000"/>
    <x v="208"/>
    <n v="1320"/>
    <n v="0.60000000000000009"/>
  </r>
  <r>
    <x v="3"/>
    <n v="1189833"/>
    <x v="110"/>
    <x v="3"/>
    <x v="10"/>
    <s v="Billings"/>
    <x v="5"/>
    <n v="0.6"/>
    <n v="4500"/>
    <x v="52"/>
    <n v="675"/>
    <n v="0.25"/>
  </r>
  <r>
    <x v="3"/>
    <n v="1189833"/>
    <x v="111"/>
    <x v="3"/>
    <x v="10"/>
    <s v="Billings"/>
    <x v="0"/>
    <n v="0.45"/>
    <n v="5500"/>
    <x v="111"/>
    <n v="1113.75"/>
    <n v="0.45"/>
  </r>
  <r>
    <x v="3"/>
    <n v="1189833"/>
    <x v="111"/>
    <x v="3"/>
    <x v="10"/>
    <s v="Billings"/>
    <x v="1"/>
    <n v="0.5"/>
    <n v="5500"/>
    <x v="80"/>
    <n v="825"/>
    <n v="0.3"/>
  </r>
  <r>
    <x v="3"/>
    <n v="1189833"/>
    <x v="111"/>
    <x v="3"/>
    <x v="10"/>
    <s v="Billings"/>
    <x v="2"/>
    <n v="0.45"/>
    <n v="4000"/>
    <x v="207"/>
    <n v="810"/>
    <n v="0.45"/>
  </r>
  <r>
    <x v="3"/>
    <n v="1189833"/>
    <x v="111"/>
    <x v="3"/>
    <x v="10"/>
    <s v="Billings"/>
    <x v="3"/>
    <n v="0.45"/>
    <n v="3750"/>
    <x v="153"/>
    <n v="675"/>
    <n v="0.39999999999999997"/>
  </r>
  <r>
    <x v="3"/>
    <n v="1189833"/>
    <x v="111"/>
    <x v="3"/>
    <x v="10"/>
    <s v="Billings"/>
    <x v="4"/>
    <n v="0.54999999999999993"/>
    <n v="3500"/>
    <x v="237"/>
    <n v="1155"/>
    <n v="0.60000000000000009"/>
  </r>
  <r>
    <x v="3"/>
    <n v="1189833"/>
    <x v="111"/>
    <x v="3"/>
    <x v="10"/>
    <s v="Billings"/>
    <x v="5"/>
    <n v="0.6"/>
    <n v="4000"/>
    <x v="50"/>
    <n v="600"/>
    <n v="0.25"/>
  </r>
  <r>
    <x v="3"/>
    <n v="1189833"/>
    <x v="112"/>
    <x v="3"/>
    <x v="10"/>
    <s v="Billings"/>
    <x v="0"/>
    <n v="0.4"/>
    <n v="5750"/>
    <x v="336"/>
    <n v="1035"/>
    <n v="0.45"/>
  </r>
  <r>
    <x v="3"/>
    <n v="1189833"/>
    <x v="112"/>
    <x v="3"/>
    <x v="10"/>
    <s v="Billings"/>
    <x v="1"/>
    <n v="0.45000000000000007"/>
    <n v="5750"/>
    <x v="339"/>
    <n v="776.25000000000011"/>
    <n v="0.3"/>
  </r>
  <r>
    <x v="3"/>
    <n v="1189833"/>
    <x v="112"/>
    <x v="3"/>
    <x v="10"/>
    <s v="Billings"/>
    <x v="2"/>
    <n v="0.4"/>
    <n v="4250"/>
    <x v="234"/>
    <n v="765"/>
    <n v="0.45"/>
  </r>
  <r>
    <x v="3"/>
    <n v="1189833"/>
    <x v="112"/>
    <x v="3"/>
    <x v="10"/>
    <s v="Billings"/>
    <x v="3"/>
    <n v="0.4"/>
    <n v="4250"/>
    <x v="234"/>
    <n v="680"/>
    <n v="0.39999999999999997"/>
  </r>
  <r>
    <x v="3"/>
    <n v="1189833"/>
    <x v="112"/>
    <x v="3"/>
    <x v="10"/>
    <s v="Billings"/>
    <x v="4"/>
    <n v="0.54999999999999993"/>
    <n v="3750"/>
    <x v="210"/>
    <n v="1237.5"/>
    <n v="0.60000000000000009"/>
  </r>
  <r>
    <x v="3"/>
    <n v="1189833"/>
    <x v="112"/>
    <x v="3"/>
    <x v="10"/>
    <s v="Billings"/>
    <x v="5"/>
    <n v="0.6"/>
    <n v="4750"/>
    <x v="175"/>
    <n v="712.5"/>
    <n v="0.25"/>
  </r>
  <r>
    <x v="3"/>
    <n v="1189833"/>
    <x v="113"/>
    <x v="3"/>
    <x v="10"/>
    <s v="Billings"/>
    <x v="0"/>
    <n v="0.45"/>
    <n v="6750"/>
    <x v="112"/>
    <n v="1366.875"/>
    <n v="0.45"/>
  </r>
  <r>
    <x v="3"/>
    <n v="1189833"/>
    <x v="113"/>
    <x v="3"/>
    <x v="10"/>
    <s v="Billings"/>
    <x v="1"/>
    <n v="0.5"/>
    <n v="6750"/>
    <x v="73"/>
    <n v="1012.5"/>
    <n v="0.3"/>
  </r>
  <r>
    <x v="3"/>
    <n v="1189833"/>
    <x v="113"/>
    <x v="3"/>
    <x v="10"/>
    <s v="Billings"/>
    <x v="2"/>
    <n v="0.45"/>
    <n v="4750"/>
    <x v="115"/>
    <n v="961.875"/>
    <n v="0.45"/>
  </r>
  <r>
    <x v="3"/>
    <n v="1189833"/>
    <x v="113"/>
    <x v="3"/>
    <x v="10"/>
    <s v="Billings"/>
    <x v="3"/>
    <n v="0.45"/>
    <n v="4750"/>
    <x v="115"/>
    <n v="854.99999999999989"/>
    <n v="0.39999999999999997"/>
  </r>
  <r>
    <x v="3"/>
    <n v="1189833"/>
    <x v="113"/>
    <x v="3"/>
    <x v="10"/>
    <s v="Billings"/>
    <x v="4"/>
    <n v="0.54999999999999993"/>
    <n v="4000"/>
    <x v="208"/>
    <n v="1320"/>
    <n v="0.60000000000000009"/>
  </r>
  <r>
    <x v="3"/>
    <n v="1189833"/>
    <x v="113"/>
    <x v="3"/>
    <x v="10"/>
    <s v="Billings"/>
    <x v="5"/>
    <n v="0.6"/>
    <n v="5000"/>
    <x v="61"/>
    <n v="750"/>
    <n v="0.25"/>
  </r>
  <r>
    <x v="1"/>
    <n v="1197831"/>
    <x v="114"/>
    <x v="1"/>
    <x v="11"/>
    <s v="Knoxville"/>
    <x v="0"/>
    <n v="0.2"/>
    <n v="7000"/>
    <x v="340"/>
    <n v="489.99999999999994"/>
    <n v="0.35"/>
  </r>
  <r>
    <x v="1"/>
    <n v="1197831"/>
    <x v="114"/>
    <x v="1"/>
    <x v="11"/>
    <s v="Knoxville"/>
    <x v="1"/>
    <n v="0.3"/>
    <n v="7000"/>
    <x v="193"/>
    <n v="735"/>
    <n v="0.35"/>
  </r>
  <r>
    <x v="1"/>
    <n v="1197831"/>
    <x v="114"/>
    <x v="1"/>
    <x v="11"/>
    <s v="Knoxville"/>
    <x v="2"/>
    <n v="0.3"/>
    <n v="5000"/>
    <x v="146"/>
    <n v="525"/>
    <n v="0.35"/>
  </r>
  <r>
    <x v="1"/>
    <n v="1197831"/>
    <x v="114"/>
    <x v="1"/>
    <x v="11"/>
    <s v="Knoxville"/>
    <x v="3"/>
    <n v="0.35"/>
    <n v="5000"/>
    <x v="157"/>
    <n v="787.5"/>
    <n v="0.45"/>
  </r>
  <r>
    <x v="1"/>
    <n v="1197831"/>
    <x v="114"/>
    <x v="1"/>
    <x v="11"/>
    <s v="Knoxville"/>
    <x v="4"/>
    <n v="0.4"/>
    <n v="3500"/>
    <x v="340"/>
    <n v="420"/>
    <n v="0.3"/>
  </r>
  <r>
    <x v="1"/>
    <n v="1197831"/>
    <x v="114"/>
    <x v="1"/>
    <x v="11"/>
    <s v="Knoxville"/>
    <x v="5"/>
    <n v="0.35"/>
    <n v="5000"/>
    <x v="157"/>
    <n v="875"/>
    <n v="0.5"/>
  </r>
  <r>
    <x v="1"/>
    <n v="1197831"/>
    <x v="67"/>
    <x v="1"/>
    <x v="11"/>
    <s v="Knoxville"/>
    <x v="0"/>
    <n v="0.25"/>
    <n v="6500"/>
    <x v="132"/>
    <n v="568.75"/>
    <n v="0.35"/>
  </r>
  <r>
    <x v="1"/>
    <n v="1197831"/>
    <x v="67"/>
    <x v="1"/>
    <x v="11"/>
    <s v="Knoxville"/>
    <x v="1"/>
    <n v="0.35"/>
    <n v="6250"/>
    <x v="46"/>
    <n v="765.625"/>
    <n v="0.35"/>
  </r>
  <r>
    <x v="1"/>
    <n v="1197831"/>
    <x v="67"/>
    <x v="1"/>
    <x v="11"/>
    <s v="Knoxville"/>
    <x v="2"/>
    <n v="0.35"/>
    <n v="4500"/>
    <x v="151"/>
    <n v="551.25"/>
    <n v="0.35"/>
  </r>
  <r>
    <x v="1"/>
    <n v="1197831"/>
    <x v="67"/>
    <x v="1"/>
    <x v="11"/>
    <s v="Knoxville"/>
    <x v="3"/>
    <n v="0.35"/>
    <n v="4000"/>
    <x v="340"/>
    <n v="630"/>
    <n v="0.45"/>
  </r>
  <r>
    <x v="1"/>
    <n v="1197831"/>
    <x v="67"/>
    <x v="1"/>
    <x v="11"/>
    <s v="Knoxville"/>
    <x v="4"/>
    <n v="0.4"/>
    <n v="2750"/>
    <x v="130"/>
    <n v="330"/>
    <n v="0.3"/>
  </r>
  <r>
    <x v="1"/>
    <n v="1197831"/>
    <x v="67"/>
    <x v="1"/>
    <x v="11"/>
    <s v="Knoxville"/>
    <x v="5"/>
    <n v="0.35"/>
    <n v="4750"/>
    <x v="155"/>
    <n v="831.25"/>
    <n v="0.5"/>
  </r>
  <r>
    <x v="1"/>
    <n v="1197831"/>
    <x v="115"/>
    <x v="1"/>
    <x v="11"/>
    <s v="Knoxville"/>
    <x v="0"/>
    <n v="0.3"/>
    <n v="6500"/>
    <x v="212"/>
    <n v="779.99999999999989"/>
    <n v="0.39999999999999997"/>
  </r>
  <r>
    <x v="1"/>
    <n v="1197831"/>
    <x v="115"/>
    <x v="1"/>
    <x v="11"/>
    <s v="Knoxville"/>
    <x v="1"/>
    <n v="0.4"/>
    <n v="6500"/>
    <x v="51"/>
    <n v="1040"/>
    <n v="0.39999999999999997"/>
  </r>
  <r>
    <x v="1"/>
    <n v="1197831"/>
    <x v="115"/>
    <x v="1"/>
    <x v="11"/>
    <s v="Knoxville"/>
    <x v="2"/>
    <n v="0.3"/>
    <n v="4750"/>
    <x v="341"/>
    <n v="570"/>
    <n v="0.39999999999999997"/>
  </r>
  <r>
    <x v="1"/>
    <n v="1197831"/>
    <x v="115"/>
    <x v="1"/>
    <x v="11"/>
    <s v="Knoxville"/>
    <x v="3"/>
    <n v="0.35000000000000003"/>
    <n v="3750"/>
    <x v="342"/>
    <n v="656.25000000000011"/>
    <n v="0.5"/>
  </r>
  <r>
    <x v="1"/>
    <n v="1197831"/>
    <x v="115"/>
    <x v="1"/>
    <x v="11"/>
    <s v="Knoxville"/>
    <x v="4"/>
    <n v="0.4"/>
    <n v="2750"/>
    <x v="130"/>
    <n v="385"/>
    <n v="0.35"/>
  </r>
  <r>
    <x v="1"/>
    <n v="1197831"/>
    <x v="115"/>
    <x v="1"/>
    <x v="11"/>
    <s v="Knoxville"/>
    <x v="5"/>
    <n v="0.35000000000000003"/>
    <n v="4250"/>
    <x v="343"/>
    <n v="818.12500000000023"/>
    <n v="0.55000000000000004"/>
  </r>
  <r>
    <x v="1"/>
    <n v="1197831"/>
    <x v="50"/>
    <x v="1"/>
    <x v="11"/>
    <s v="Knoxville"/>
    <x v="0"/>
    <n v="0.19999999999999998"/>
    <n v="6750"/>
    <x v="198"/>
    <n v="540"/>
    <n v="0.39999999999999997"/>
  </r>
  <r>
    <x v="1"/>
    <n v="1197831"/>
    <x v="50"/>
    <x v="1"/>
    <x v="11"/>
    <s v="Knoxville"/>
    <x v="1"/>
    <n v="0.25000000000000006"/>
    <n v="6750"/>
    <x v="344"/>
    <n v="675.00000000000011"/>
    <n v="0.39999999999999997"/>
  </r>
  <r>
    <x v="1"/>
    <n v="1197831"/>
    <x v="50"/>
    <x v="1"/>
    <x v="11"/>
    <s v="Knoxville"/>
    <x v="2"/>
    <n v="0.19999999999999996"/>
    <n v="5000"/>
    <x v="329"/>
    <n v="399.99999999999989"/>
    <n v="0.39999999999999997"/>
  </r>
  <r>
    <x v="1"/>
    <n v="1197831"/>
    <x v="50"/>
    <x v="1"/>
    <x v="11"/>
    <s v="Knoxville"/>
    <x v="3"/>
    <n v="0.25000000000000006"/>
    <n v="4000"/>
    <x v="322"/>
    <n v="500.00000000000011"/>
    <n v="0.5"/>
  </r>
  <r>
    <x v="1"/>
    <n v="1197831"/>
    <x v="50"/>
    <x v="1"/>
    <x v="11"/>
    <s v="Knoxville"/>
    <x v="4"/>
    <n v="0.3"/>
    <n v="3000"/>
    <x v="124"/>
    <n v="315"/>
    <n v="0.35"/>
  </r>
  <r>
    <x v="1"/>
    <n v="1197831"/>
    <x v="50"/>
    <x v="1"/>
    <x v="11"/>
    <s v="Knoxville"/>
    <x v="5"/>
    <n v="0.25000000000000006"/>
    <n v="5750"/>
    <x v="345"/>
    <n v="790.62500000000023"/>
    <n v="0.55000000000000004"/>
  </r>
  <r>
    <x v="1"/>
    <n v="1197831"/>
    <x v="70"/>
    <x v="1"/>
    <x v="11"/>
    <s v="Knoxville"/>
    <x v="0"/>
    <n v="0.14999999999999997"/>
    <n v="7250"/>
    <x v="346"/>
    <n v="434.99999999999989"/>
    <n v="0.39999999999999997"/>
  </r>
  <r>
    <x v="1"/>
    <n v="1197831"/>
    <x v="70"/>
    <x v="1"/>
    <x v="11"/>
    <s v="Knoxville"/>
    <x v="1"/>
    <n v="0.25000000000000006"/>
    <n v="7500"/>
    <x v="347"/>
    <n v="750.00000000000011"/>
    <n v="0.39999999999999997"/>
  </r>
  <r>
    <x v="1"/>
    <n v="1197831"/>
    <x v="70"/>
    <x v="1"/>
    <x v="11"/>
    <s v="Knoxville"/>
    <x v="2"/>
    <n v="0.19999999999999996"/>
    <n v="6000"/>
    <x v="348"/>
    <n v="479.99999999999989"/>
    <n v="0.39999999999999997"/>
  </r>
  <r>
    <x v="1"/>
    <n v="1197831"/>
    <x v="70"/>
    <x v="1"/>
    <x v="11"/>
    <s v="Knoxville"/>
    <x v="3"/>
    <n v="0.30000000000000004"/>
    <n v="5250"/>
    <x v="160"/>
    <n v="787.50000000000011"/>
    <n v="0.5"/>
  </r>
  <r>
    <x v="1"/>
    <n v="1197831"/>
    <x v="70"/>
    <x v="1"/>
    <x v="11"/>
    <s v="Knoxville"/>
    <x v="4"/>
    <n v="0.45"/>
    <n v="4250"/>
    <x v="172"/>
    <n v="669.375"/>
    <n v="0.35"/>
  </r>
  <r>
    <x v="1"/>
    <n v="1197831"/>
    <x v="70"/>
    <x v="1"/>
    <x v="11"/>
    <s v="Knoxville"/>
    <x v="5"/>
    <n v="0.4"/>
    <n v="7750"/>
    <x v="349"/>
    <n v="1705.0000000000002"/>
    <n v="0.55000000000000004"/>
  </r>
  <r>
    <x v="1"/>
    <n v="1197831"/>
    <x v="71"/>
    <x v="1"/>
    <x v="11"/>
    <s v="Knoxville"/>
    <x v="0"/>
    <n v="0.4"/>
    <n v="7750"/>
    <x v="349"/>
    <n v="1240"/>
    <n v="0.39999999999999997"/>
  </r>
  <r>
    <x v="1"/>
    <n v="1197831"/>
    <x v="71"/>
    <x v="1"/>
    <x v="11"/>
    <s v="Knoxville"/>
    <x v="1"/>
    <n v="0.45"/>
    <n v="7750"/>
    <x v="290"/>
    <n v="1394.9999999999998"/>
    <n v="0.39999999999999997"/>
  </r>
  <r>
    <x v="1"/>
    <n v="1197831"/>
    <x v="71"/>
    <x v="1"/>
    <x v="11"/>
    <s v="Knoxville"/>
    <x v="2"/>
    <n v="0.4"/>
    <n v="6500"/>
    <x v="51"/>
    <n v="1040"/>
    <n v="0.39999999999999997"/>
  </r>
  <r>
    <x v="1"/>
    <n v="1197831"/>
    <x v="71"/>
    <x v="1"/>
    <x v="11"/>
    <s v="Knoxville"/>
    <x v="3"/>
    <n v="0.4"/>
    <n v="6000"/>
    <x v="50"/>
    <n v="1200"/>
    <n v="0.5"/>
  </r>
  <r>
    <x v="1"/>
    <n v="1197831"/>
    <x v="71"/>
    <x v="1"/>
    <x v="11"/>
    <s v="Knoxville"/>
    <x v="4"/>
    <n v="0.45"/>
    <n v="5000"/>
    <x v="39"/>
    <n v="787.5"/>
    <n v="0.35"/>
  </r>
  <r>
    <x v="1"/>
    <n v="1197831"/>
    <x v="71"/>
    <x v="1"/>
    <x v="11"/>
    <s v="Knoxville"/>
    <x v="5"/>
    <n v="0.5"/>
    <n v="8750"/>
    <x v="242"/>
    <n v="2406.25"/>
    <n v="0.55000000000000004"/>
  </r>
  <r>
    <x v="1"/>
    <n v="1197831"/>
    <x v="116"/>
    <x v="1"/>
    <x v="11"/>
    <s v="Knoxville"/>
    <x v="0"/>
    <n v="0.4"/>
    <n v="8250"/>
    <x v="211"/>
    <n v="1484.9999999999998"/>
    <n v="0.44999999999999996"/>
  </r>
  <r>
    <x v="1"/>
    <n v="1197831"/>
    <x v="116"/>
    <x v="1"/>
    <x v="11"/>
    <s v="Knoxville"/>
    <x v="1"/>
    <n v="0.45"/>
    <n v="8250"/>
    <x v="8"/>
    <n v="1670.6249999999998"/>
    <n v="0.44999999999999996"/>
  </r>
  <r>
    <x v="1"/>
    <n v="1197831"/>
    <x v="116"/>
    <x v="1"/>
    <x v="11"/>
    <s v="Knoxville"/>
    <x v="2"/>
    <n v="0.4"/>
    <n v="9750"/>
    <x v="87"/>
    <n v="1754.9999999999998"/>
    <n v="0.44999999999999996"/>
  </r>
  <r>
    <x v="1"/>
    <n v="1197831"/>
    <x v="116"/>
    <x v="1"/>
    <x v="11"/>
    <s v="Knoxville"/>
    <x v="3"/>
    <n v="0.4"/>
    <n v="5750"/>
    <x v="336"/>
    <n v="1265"/>
    <n v="0.55000000000000004"/>
  </r>
  <r>
    <x v="1"/>
    <n v="1197831"/>
    <x v="116"/>
    <x v="1"/>
    <x v="11"/>
    <s v="Knoxville"/>
    <x v="4"/>
    <n v="0.45"/>
    <n v="5500"/>
    <x v="111"/>
    <n v="989.99999999999989"/>
    <n v="0.39999999999999997"/>
  </r>
  <r>
    <x v="1"/>
    <n v="1197831"/>
    <x v="116"/>
    <x v="1"/>
    <x v="11"/>
    <s v="Knoxville"/>
    <x v="5"/>
    <n v="0.54999999999999993"/>
    <n v="8250"/>
    <x v="350"/>
    <n v="2722.5"/>
    <n v="0.60000000000000009"/>
  </r>
  <r>
    <x v="1"/>
    <n v="1197831"/>
    <x v="117"/>
    <x v="1"/>
    <x v="11"/>
    <s v="Knoxville"/>
    <x v="0"/>
    <n v="0.45"/>
    <n v="7750"/>
    <x v="290"/>
    <n v="1569.3749999999998"/>
    <n v="0.44999999999999996"/>
  </r>
  <r>
    <x v="1"/>
    <n v="1197831"/>
    <x v="117"/>
    <x v="1"/>
    <x v="11"/>
    <s v="Knoxville"/>
    <x v="1"/>
    <n v="0.55000000000000004"/>
    <n v="7750"/>
    <x v="100"/>
    <n v="1918.1249999999998"/>
    <n v="0.44999999999999996"/>
  </r>
  <r>
    <x v="1"/>
    <n v="1197831"/>
    <x v="117"/>
    <x v="1"/>
    <x v="11"/>
    <s v="Knoxville"/>
    <x v="2"/>
    <n v="0.5"/>
    <n v="9500"/>
    <x v="13"/>
    <n v="2137.5"/>
    <n v="0.44999999999999996"/>
  </r>
  <r>
    <x v="1"/>
    <n v="1197831"/>
    <x v="117"/>
    <x v="1"/>
    <x v="11"/>
    <s v="Knoxville"/>
    <x v="3"/>
    <n v="0.45"/>
    <n v="4750"/>
    <x v="115"/>
    <n v="1175.625"/>
    <n v="0.55000000000000004"/>
  </r>
  <r>
    <x v="1"/>
    <n v="1197831"/>
    <x v="117"/>
    <x v="1"/>
    <x v="11"/>
    <s v="Knoxville"/>
    <x v="4"/>
    <n v="0.5"/>
    <n v="4750"/>
    <x v="351"/>
    <n v="949.99999999999989"/>
    <n v="0.39999999999999997"/>
  </r>
  <r>
    <x v="1"/>
    <n v="1197831"/>
    <x v="117"/>
    <x v="1"/>
    <x v="11"/>
    <s v="Knoxville"/>
    <x v="5"/>
    <n v="0.54999999999999993"/>
    <n v="7250"/>
    <x v="352"/>
    <n v="2392.5"/>
    <n v="0.60000000000000009"/>
  </r>
  <r>
    <x v="1"/>
    <n v="1197831"/>
    <x v="74"/>
    <x v="1"/>
    <x v="11"/>
    <s v="Knoxville"/>
    <x v="0"/>
    <n v="0.5"/>
    <n v="6750"/>
    <x v="73"/>
    <n v="1518.7499999999998"/>
    <n v="0.44999999999999996"/>
  </r>
  <r>
    <x v="1"/>
    <n v="1197831"/>
    <x v="74"/>
    <x v="1"/>
    <x v="11"/>
    <s v="Knoxville"/>
    <x v="1"/>
    <n v="0.5"/>
    <n v="6250"/>
    <x v="66"/>
    <n v="1406.2499999999998"/>
    <n v="0.44999999999999996"/>
  </r>
  <r>
    <x v="1"/>
    <n v="1197831"/>
    <x v="74"/>
    <x v="1"/>
    <x v="11"/>
    <s v="Knoxville"/>
    <x v="2"/>
    <n v="0.54999999999999993"/>
    <n v="6750"/>
    <x v="353"/>
    <n v="1670.6249999999995"/>
    <n v="0.44999999999999996"/>
  </r>
  <r>
    <x v="1"/>
    <n v="1197831"/>
    <x v="74"/>
    <x v="1"/>
    <x v="11"/>
    <s v="Knoxville"/>
    <x v="3"/>
    <n v="0.54999999999999993"/>
    <n v="4000"/>
    <x v="208"/>
    <n v="1209.9999999999998"/>
    <n v="0.55000000000000004"/>
  </r>
  <r>
    <x v="1"/>
    <n v="1197831"/>
    <x v="74"/>
    <x v="1"/>
    <x v="11"/>
    <s v="Knoxville"/>
    <x v="4"/>
    <n v="0.5"/>
    <n v="4000"/>
    <x v="47"/>
    <n v="799.99999999999989"/>
    <n v="0.39999999999999997"/>
  </r>
  <r>
    <x v="1"/>
    <n v="1197831"/>
    <x v="74"/>
    <x v="1"/>
    <x v="11"/>
    <s v="Knoxville"/>
    <x v="5"/>
    <n v="0.45"/>
    <n v="6250"/>
    <x v="67"/>
    <n v="1687.5000000000002"/>
    <n v="0.60000000000000009"/>
  </r>
  <r>
    <x v="1"/>
    <n v="1197831"/>
    <x v="75"/>
    <x v="1"/>
    <x v="11"/>
    <s v="Knoxville"/>
    <x v="0"/>
    <n v="0.35000000000000003"/>
    <n v="5750"/>
    <x v="354"/>
    <n v="905.625"/>
    <n v="0.44999999999999996"/>
  </r>
  <r>
    <x v="1"/>
    <n v="1197831"/>
    <x v="75"/>
    <x v="1"/>
    <x v="11"/>
    <s v="Knoxville"/>
    <x v="1"/>
    <n v="0.35000000000000003"/>
    <n v="5750"/>
    <x v="354"/>
    <n v="905.625"/>
    <n v="0.44999999999999996"/>
  </r>
  <r>
    <x v="1"/>
    <n v="1197831"/>
    <x v="75"/>
    <x v="1"/>
    <x v="11"/>
    <s v="Knoxville"/>
    <x v="2"/>
    <n v="0.4"/>
    <n v="5250"/>
    <x v="193"/>
    <n v="944.99999999999989"/>
    <n v="0.44999999999999996"/>
  </r>
  <r>
    <x v="1"/>
    <n v="1197831"/>
    <x v="75"/>
    <x v="1"/>
    <x v="11"/>
    <s v="Knoxville"/>
    <x v="3"/>
    <n v="0.4"/>
    <n v="3750"/>
    <x v="146"/>
    <n v="825.00000000000011"/>
    <n v="0.55000000000000004"/>
  </r>
  <r>
    <x v="1"/>
    <n v="1197831"/>
    <x v="75"/>
    <x v="1"/>
    <x v="11"/>
    <s v="Knoxville"/>
    <x v="4"/>
    <n v="0.35000000000000003"/>
    <n v="3500"/>
    <x v="206"/>
    <n v="490.00000000000006"/>
    <n v="0.39999999999999997"/>
  </r>
  <r>
    <x v="1"/>
    <n v="1197831"/>
    <x v="75"/>
    <x v="1"/>
    <x v="11"/>
    <s v="Knoxville"/>
    <x v="5"/>
    <n v="0.45"/>
    <n v="5250"/>
    <x v="45"/>
    <n v="1417.5000000000002"/>
    <n v="0.60000000000000009"/>
  </r>
  <r>
    <x v="1"/>
    <n v="1197831"/>
    <x v="56"/>
    <x v="1"/>
    <x v="11"/>
    <s v="Knoxville"/>
    <x v="0"/>
    <n v="0.30000000000000004"/>
    <n v="6750"/>
    <x v="355"/>
    <n v="911.25"/>
    <n v="0.44999999999999996"/>
  </r>
  <r>
    <x v="1"/>
    <n v="1197831"/>
    <x v="56"/>
    <x v="1"/>
    <x v="11"/>
    <s v="Knoxville"/>
    <x v="1"/>
    <n v="0.30000000000000004"/>
    <n v="6750"/>
    <x v="355"/>
    <n v="911.25"/>
    <n v="0.44999999999999996"/>
  </r>
  <r>
    <x v="1"/>
    <n v="1197831"/>
    <x v="56"/>
    <x v="1"/>
    <x v="11"/>
    <s v="Knoxville"/>
    <x v="2"/>
    <n v="0.55000000000000004"/>
    <n v="6000"/>
    <x v="221"/>
    <n v="1485"/>
    <n v="0.44999999999999996"/>
  </r>
  <r>
    <x v="1"/>
    <n v="1197831"/>
    <x v="56"/>
    <x v="1"/>
    <x v="11"/>
    <s v="Knoxville"/>
    <x v="3"/>
    <n v="0.55000000000000004"/>
    <n v="4750"/>
    <x v="356"/>
    <n v="1436.8750000000002"/>
    <n v="0.55000000000000004"/>
  </r>
  <r>
    <x v="1"/>
    <n v="1197831"/>
    <x v="56"/>
    <x v="1"/>
    <x v="11"/>
    <s v="Knoxville"/>
    <x v="4"/>
    <n v="0.54999999999999993"/>
    <n v="4500"/>
    <x v="357"/>
    <n v="989.99999999999977"/>
    <n v="0.39999999999999997"/>
  </r>
  <r>
    <x v="1"/>
    <n v="1197831"/>
    <x v="56"/>
    <x v="1"/>
    <x v="11"/>
    <s v="Knoxville"/>
    <x v="5"/>
    <n v="0.65"/>
    <n v="6500"/>
    <x v="106"/>
    <n v="2535.0000000000005"/>
    <n v="0.60000000000000009"/>
  </r>
  <r>
    <x v="1"/>
    <n v="1197831"/>
    <x v="57"/>
    <x v="1"/>
    <x v="11"/>
    <s v="Knoxville"/>
    <x v="0"/>
    <n v="0.54999999999999993"/>
    <n v="8000"/>
    <x v="358"/>
    <n v="1979.9999999999993"/>
    <n v="0.44999999999999996"/>
  </r>
  <r>
    <x v="1"/>
    <n v="1197831"/>
    <x v="57"/>
    <x v="1"/>
    <x v="11"/>
    <s v="Knoxville"/>
    <x v="1"/>
    <n v="0.54999999999999993"/>
    <n v="8000"/>
    <x v="358"/>
    <n v="1979.9999999999993"/>
    <n v="0.44999999999999996"/>
  </r>
  <r>
    <x v="1"/>
    <n v="1197831"/>
    <x v="57"/>
    <x v="1"/>
    <x v="11"/>
    <s v="Knoxville"/>
    <x v="2"/>
    <n v="0.6"/>
    <n v="7000"/>
    <x v="81"/>
    <n v="1889.9999999999998"/>
    <n v="0.44999999999999996"/>
  </r>
  <r>
    <x v="1"/>
    <n v="1197831"/>
    <x v="57"/>
    <x v="1"/>
    <x v="11"/>
    <s v="Knoxville"/>
    <x v="3"/>
    <n v="0.6"/>
    <n v="5500"/>
    <x v="211"/>
    <n v="1815.0000000000002"/>
    <n v="0.55000000000000004"/>
  </r>
  <r>
    <x v="1"/>
    <n v="1197831"/>
    <x v="57"/>
    <x v="1"/>
    <x v="11"/>
    <s v="Knoxville"/>
    <x v="4"/>
    <n v="0.54999999999999993"/>
    <n v="5000"/>
    <x v="359"/>
    <n v="1099.9999999999998"/>
    <n v="0.39999999999999997"/>
  </r>
  <r>
    <x v="1"/>
    <n v="1197831"/>
    <x v="57"/>
    <x v="1"/>
    <x v="11"/>
    <s v="Knoxville"/>
    <x v="5"/>
    <n v="0.65"/>
    <n v="7500"/>
    <x v="64"/>
    <n v="2925.0000000000005"/>
    <n v="0.60000000000000009"/>
  </r>
  <r>
    <x v="0"/>
    <n v="1185732"/>
    <x v="118"/>
    <x v="3"/>
    <x v="12"/>
    <s v="Omaha"/>
    <x v="0"/>
    <n v="0.35"/>
    <n v="4250"/>
    <x v="156"/>
    <n v="595"/>
    <n v="0.4"/>
  </r>
  <r>
    <x v="0"/>
    <n v="1185732"/>
    <x v="118"/>
    <x v="3"/>
    <x v="12"/>
    <s v="Omaha"/>
    <x v="1"/>
    <n v="0.35"/>
    <n v="2250"/>
    <x v="120"/>
    <n v="275.625"/>
    <n v="0.35"/>
  </r>
  <r>
    <x v="0"/>
    <n v="1185732"/>
    <x v="118"/>
    <x v="3"/>
    <x v="12"/>
    <s v="Omaha"/>
    <x v="2"/>
    <n v="0.25"/>
    <n v="2250"/>
    <x v="180"/>
    <n v="196.875"/>
    <n v="0.35"/>
  </r>
  <r>
    <x v="0"/>
    <n v="1185732"/>
    <x v="118"/>
    <x v="3"/>
    <x v="12"/>
    <s v="Omaha"/>
    <x v="3"/>
    <n v="0.30000000000000004"/>
    <n v="750"/>
    <x v="312"/>
    <n v="90.000000000000014"/>
    <n v="0.4"/>
  </r>
  <r>
    <x v="0"/>
    <n v="1185732"/>
    <x v="118"/>
    <x v="3"/>
    <x v="12"/>
    <s v="Omaha"/>
    <x v="4"/>
    <n v="0.44999999999999996"/>
    <n v="1250"/>
    <x v="180"/>
    <n v="196.875"/>
    <n v="0.35"/>
  </r>
  <r>
    <x v="0"/>
    <n v="1185732"/>
    <x v="118"/>
    <x v="3"/>
    <x v="12"/>
    <s v="Omaha"/>
    <x v="5"/>
    <n v="0.35"/>
    <n v="2250"/>
    <x v="120"/>
    <n v="393.75"/>
    <n v="0.5"/>
  </r>
  <r>
    <x v="0"/>
    <n v="1185732"/>
    <x v="119"/>
    <x v="3"/>
    <x v="12"/>
    <s v="Omaha"/>
    <x v="0"/>
    <n v="0.35"/>
    <n v="4750"/>
    <x v="155"/>
    <n v="665"/>
    <n v="0.4"/>
  </r>
  <r>
    <x v="0"/>
    <n v="1185732"/>
    <x v="119"/>
    <x v="3"/>
    <x v="12"/>
    <s v="Omaha"/>
    <x v="1"/>
    <n v="0.35"/>
    <n v="1250"/>
    <x v="324"/>
    <n v="153.125"/>
    <n v="0.35"/>
  </r>
  <r>
    <x v="0"/>
    <n v="1185732"/>
    <x v="119"/>
    <x v="3"/>
    <x v="12"/>
    <s v="Omaha"/>
    <x v="2"/>
    <n v="0.25"/>
    <n v="1750"/>
    <x v="324"/>
    <n v="153.125"/>
    <n v="0.35"/>
  </r>
  <r>
    <x v="0"/>
    <n v="1185732"/>
    <x v="119"/>
    <x v="3"/>
    <x v="12"/>
    <s v="Omaha"/>
    <x v="3"/>
    <n v="0.30000000000000004"/>
    <n v="500"/>
    <x v="360"/>
    <n v="60.000000000000014"/>
    <n v="0.4"/>
  </r>
  <r>
    <x v="0"/>
    <n v="1185732"/>
    <x v="119"/>
    <x v="3"/>
    <x v="12"/>
    <s v="Omaha"/>
    <x v="4"/>
    <n v="0.44999999999999996"/>
    <n v="1250"/>
    <x v="180"/>
    <n v="196.875"/>
    <n v="0.35"/>
  </r>
  <r>
    <x v="0"/>
    <n v="1185732"/>
    <x v="119"/>
    <x v="3"/>
    <x v="12"/>
    <s v="Omaha"/>
    <x v="5"/>
    <n v="0.35"/>
    <n v="2000"/>
    <x v="135"/>
    <n v="350"/>
    <n v="0.5"/>
  </r>
  <r>
    <x v="0"/>
    <n v="1185732"/>
    <x v="2"/>
    <x v="3"/>
    <x v="12"/>
    <s v="Omaha"/>
    <x v="0"/>
    <n v="0.4"/>
    <n v="4200"/>
    <x v="361"/>
    <n v="672"/>
    <n v="0.4"/>
  </r>
  <r>
    <x v="0"/>
    <n v="1185732"/>
    <x v="2"/>
    <x v="3"/>
    <x v="12"/>
    <s v="Omaha"/>
    <x v="1"/>
    <n v="0.4"/>
    <n v="1000"/>
    <x v="122"/>
    <n v="140"/>
    <n v="0.35"/>
  </r>
  <r>
    <x v="0"/>
    <n v="1185732"/>
    <x v="2"/>
    <x v="3"/>
    <x v="12"/>
    <s v="Omaha"/>
    <x v="2"/>
    <n v="0.30000000000000004"/>
    <n v="1500"/>
    <x v="362"/>
    <n v="157.5"/>
    <n v="0.35"/>
  </r>
  <r>
    <x v="0"/>
    <n v="1185732"/>
    <x v="2"/>
    <x v="3"/>
    <x v="12"/>
    <s v="Omaha"/>
    <x v="3"/>
    <n v="0.35"/>
    <n v="0"/>
    <x v="363"/>
    <n v="0"/>
    <n v="0.4"/>
  </r>
  <r>
    <x v="0"/>
    <n v="1185732"/>
    <x v="2"/>
    <x v="3"/>
    <x v="12"/>
    <s v="Omaha"/>
    <x v="4"/>
    <n v="0.5"/>
    <n v="500"/>
    <x v="317"/>
    <n v="87.5"/>
    <n v="0.35"/>
  </r>
  <r>
    <x v="0"/>
    <n v="1185732"/>
    <x v="2"/>
    <x v="3"/>
    <x v="12"/>
    <s v="Omaha"/>
    <x v="5"/>
    <n v="0.4"/>
    <n v="1500"/>
    <x v="128"/>
    <n v="300"/>
    <n v="0.5"/>
  </r>
  <r>
    <x v="0"/>
    <n v="1185732"/>
    <x v="3"/>
    <x v="3"/>
    <x v="12"/>
    <s v="Omaha"/>
    <x v="0"/>
    <n v="0.4"/>
    <n v="3750"/>
    <x v="146"/>
    <n v="600"/>
    <n v="0.4"/>
  </r>
  <r>
    <x v="0"/>
    <n v="1185732"/>
    <x v="3"/>
    <x v="3"/>
    <x v="12"/>
    <s v="Omaha"/>
    <x v="1"/>
    <n v="0.35000000000000003"/>
    <n v="750"/>
    <x v="327"/>
    <n v="91.875"/>
    <n v="0.35"/>
  </r>
  <r>
    <x v="0"/>
    <n v="1185732"/>
    <x v="3"/>
    <x v="3"/>
    <x v="12"/>
    <s v="Omaha"/>
    <x v="2"/>
    <n v="0.25000000000000006"/>
    <n v="750"/>
    <x v="364"/>
    <n v="65.625"/>
    <n v="0.35"/>
  </r>
  <r>
    <x v="0"/>
    <n v="1185732"/>
    <x v="3"/>
    <x v="3"/>
    <x v="12"/>
    <s v="Omaha"/>
    <x v="3"/>
    <n v="0.3"/>
    <n v="0"/>
    <x v="363"/>
    <n v="0"/>
    <n v="0.4"/>
  </r>
  <r>
    <x v="0"/>
    <n v="1185732"/>
    <x v="3"/>
    <x v="3"/>
    <x v="12"/>
    <s v="Omaha"/>
    <x v="4"/>
    <n v="0.45"/>
    <n v="250"/>
    <x v="184"/>
    <n v="39.375"/>
    <n v="0.35"/>
  </r>
  <r>
    <x v="0"/>
    <n v="1185732"/>
    <x v="3"/>
    <x v="3"/>
    <x v="12"/>
    <s v="Omaha"/>
    <x v="5"/>
    <n v="0.35000000000000003"/>
    <n v="1500"/>
    <x v="311"/>
    <n v="262.5"/>
    <n v="0.5"/>
  </r>
  <r>
    <x v="0"/>
    <n v="1185732"/>
    <x v="120"/>
    <x v="3"/>
    <x v="12"/>
    <s v="Omaha"/>
    <x v="0"/>
    <n v="0.45"/>
    <n v="4200"/>
    <x v="365"/>
    <n v="756"/>
    <n v="0.4"/>
  </r>
  <r>
    <x v="0"/>
    <n v="1185732"/>
    <x v="120"/>
    <x v="3"/>
    <x v="12"/>
    <s v="Omaha"/>
    <x v="1"/>
    <n v="0.40000000000000008"/>
    <n v="1250"/>
    <x v="366"/>
    <n v="175.00000000000003"/>
    <n v="0.35"/>
  </r>
  <r>
    <x v="0"/>
    <n v="1185732"/>
    <x v="120"/>
    <x v="3"/>
    <x v="12"/>
    <s v="Omaha"/>
    <x v="2"/>
    <n v="0.35000000000000003"/>
    <n v="1000"/>
    <x v="367"/>
    <n v="122.50000000000001"/>
    <n v="0.35"/>
  </r>
  <r>
    <x v="0"/>
    <n v="1185732"/>
    <x v="120"/>
    <x v="3"/>
    <x v="12"/>
    <s v="Omaha"/>
    <x v="3"/>
    <n v="0.35000000000000003"/>
    <n v="250"/>
    <x v="368"/>
    <n v="35.000000000000007"/>
    <n v="0.4"/>
  </r>
  <r>
    <x v="0"/>
    <n v="1185732"/>
    <x v="120"/>
    <x v="3"/>
    <x v="12"/>
    <s v="Omaha"/>
    <x v="4"/>
    <n v="0.49999999999999994"/>
    <n v="500"/>
    <x v="369"/>
    <n v="87.499999999999986"/>
    <n v="0.35"/>
  </r>
  <r>
    <x v="0"/>
    <n v="1185732"/>
    <x v="120"/>
    <x v="3"/>
    <x v="12"/>
    <s v="Omaha"/>
    <x v="5"/>
    <n v="0.54999999999999993"/>
    <n v="1500"/>
    <x v="370"/>
    <n v="412.49999999999994"/>
    <n v="0.5"/>
  </r>
  <r>
    <x v="0"/>
    <n v="1185732"/>
    <x v="121"/>
    <x v="3"/>
    <x v="12"/>
    <s v="Omaha"/>
    <x v="0"/>
    <n v="0.4"/>
    <n v="4000"/>
    <x v="173"/>
    <n v="640"/>
    <n v="0.4"/>
  </r>
  <r>
    <x v="0"/>
    <n v="1185732"/>
    <x v="121"/>
    <x v="3"/>
    <x v="12"/>
    <s v="Omaha"/>
    <x v="1"/>
    <n v="0.35000000000000009"/>
    <n v="1500"/>
    <x v="314"/>
    <n v="183.75000000000003"/>
    <n v="0.35"/>
  </r>
  <r>
    <x v="0"/>
    <n v="1185732"/>
    <x v="121"/>
    <x v="3"/>
    <x v="12"/>
    <s v="Omaha"/>
    <x v="2"/>
    <n v="0.30000000000000004"/>
    <n v="1750"/>
    <x v="314"/>
    <n v="183.75000000000003"/>
    <n v="0.35"/>
  </r>
  <r>
    <x v="0"/>
    <n v="1185732"/>
    <x v="121"/>
    <x v="3"/>
    <x v="12"/>
    <s v="Omaha"/>
    <x v="3"/>
    <n v="0.30000000000000004"/>
    <n v="1500"/>
    <x v="362"/>
    <n v="180.00000000000003"/>
    <n v="0.4"/>
  </r>
  <r>
    <x v="0"/>
    <n v="1185732"/>
    <x v="121"/>
    <x v="3"/>
    <x v="12"/>
    <s v="Omaha"/>
    <x v="4"/>
    <n v="0.45"/>
    <n v="1500"/>
    <x v="321"/>
    <n v="236.24999999999997"/>
    <n v="0.35"/>
  </r>
  <r>
    <x v="0"/>
    <n v="1185732"/>
    <x v="121"/>
    <x v="3"/>
    <x v="12"/>
    <s v="Omaha"/>
    <x v="5"/>
    <n v="0.5"/>
    <n v="3250"/>
    <x v="132"/>
    <n v="812.5"/>
    <n v="0.5"/>
  </r>
  <r>
    <x v="0"/>
    <n v="1185732"/>
    <x v="6"/>
    <x v="3"/>
    <x v="12"/>
    <s v="Omaha"/>
    <x v="0"/>
    <n v="0.45"/>
    <n v="5500"/>
    <x v="111"/>
    <n v="990"/>
    <n v="0.4"/>
  </r>
  <r>
    <x v="0"/>
    <n v="1185732"/>
    <x v="6"/>
    <x v="3"/>
    <x v="12"/>
    <s v="Omaha"/>
    <x v="1"/>
    <n v="0.40000000000000008"/>
    <n v="3000"/>
    <x v="200"/>
    <n v="420.00000000000006"/>
    <n v="0.35"/>
  </r>
  <r>
    <x v="0"/>
    <n v="1185732"/>
    <x v="6"/>
    <x v="3"/>
    <x v="12"/>
    <s v="Omaha"/>
    <x v="2"/>
    <n v="0.35000000000000003"/>
    <n v="2250"/>
    <x v="121"/>
    <n v="275.625"/>
    <n v="0.35"/>
  </r>
  <r>
    <x v="0"/>
    <n v="1185732"/>
    <x v="6"/>
    <x v="3"/>
    <x v="12"/>
    <s v="Omaha"/>
    <x v="3"/>
    <n v="0.35000000000000003"/>
    <n v="1750"/>
    <x v="181"/>
    <n v="245.00000000000006"/>
    <n v="0.4"/>
  </r>
  <r>
    <x v="0"/>
    <n v="1185732"/>
    <x v="6"/>
    <x v="3"/>
    <x v="12"/>
    <s v="Omaha"/>
    <x v="4"/>
    <n v="0.45"/>
    <n v="1750"/>
    <x v="120"/>
    <n v="275.625"/>
    <n v="0.35"/>
  </r>
  <r>
    <x v="0"/>
    <n v="1185732"/>
    <x v="6"/>
    <x v="3"/>
    <x v="12"/>
    <s v="Omaha"/>
    <x v="5"/>
    <n v="0.5"/>
    <n v="3500"/>
    <x v="157"/>
    <n v="875"/>
    <n v="0.5"/>
  </r>
  <r>
    <x v="0"/>
    <n v="1185732"/>
    <x v="7"/>
    <x v="3"/>
    <x v="12"/>
    <s v="Omaha"/>
    <x v="0"/>
    <n v="0.45"/>
    <n v="5000"/>
    <x v="39"/>
    <n v="900"/>
    <n v="0.4"/>
  </r>
  <r>
    <x v="0"/>
    <n v="1185732"/>
    <x v="7"/>
    <x v="3"/>
    <x v="12"/>
    <s v="Omaha"/>
    <x v="1"/>
    <n v="0.45000000000000007"/>
    <n v="2750"/>
    <x v="371"/>
    <n v="433.12500000000006"/>
    <n v="0.35"/>
  </r>
  <r>
    <x v="0"/>
    <n v="1185732"/>
    <x v="7"/>
    <x v="3"/>
    <x v="12"/>
    <s v="Omaha"/>
    <x v="2"/>
    <n v="0.4"/>
    <n v="2000"/>
    <x v="134"/>
    <n v="280"/>
    <n v="0.35"/>
  </r>
  <r>
    <x v="0"/>
    <n v="1185732"/>
    <x v="7"/>
    <x v="3"/>
    <x v="12"/>
    <s v="Omaha"/>
    <x v="3"/>
    <n v="0.30000000000000004"/>
    <n v="1250"/>
    <x v="372"/>
    <n v="150.00000000000003"/>
    <n v="0.4"/>
  </r>
  <r>
    <x v="0"/>
    <n v="1185732"/>
    <x v="7"/>
    <x v="3"/>
    <x v="12"/>
    <s v="Omaha"/>
    <x v="4"/>
    <n v="0.4"/>
    <n v="1000"/>
    <x v="122"/>
    <n v="140"/>
    <n v="0.35"/>
  </r>
  <r>
    <x v="0"/>
    <n v="1185732"/>
    <x v="7"/>
    <x v="3"/>
    <x v="12"/>
    <s v="Omaha"/>
    <x v="5"/>
    <n v="0.45"/>
    <n v="2750"/>
    <x v="116"/>
    <n v="618.75"/>
    <n v="0.5"/>
  </r>
  <r>
    <x v="0"/>
    <n v="1185732"/>
    <x v="122"/>
    <x v="3"/>
    <x v="12"/>
    <s v="Omaha"/>
    <x v="0"/>
    <n v="0.4"/>
    <n v="4000"/>
    <x v="173"/>
    <n v="640"/>
    <n v="0.4"/>
  </r>
  <r>
    <x v="0"/>
    <n v="1185732"/>
    <x v="122"/>
    <x v="3"/>
    <x v="12"/>
    <s v="Omaha"/>
    <x v="1"/>
    <n v="0.35000000000000009"/>
    <n v="2000"/>
    <x v="373"/>
    <n v="245.00000000000006"/>
    <n v="0.35"/>
  </r>
  <r>
    <x v="0"/>
    <n v="1185732"/>
    <x v="122"/>
    <x v="3"/>
    <x v="12"/>
    <s v="Omaha"/>
    <x v="2"/>
    <n v="0.2"/>
    <n v="1000"/>
    <x v="182"/>
    <n v="70"/>
    <n v="0.35"/>
  </r>
  <r>
    <x v="0"/>
    <n v="1185732"/>
    <x v="122"/>
    <x v="3"/>
    <x v="12"/>
    <s v="Omaha"/>
    <x v="3"/>
    <n v="0.2"/>
    <n v="750"/>
    <x v="374"/>
    <n v="60"/>
    <n v="0.4"/>
  </r>
  <r>
    <x v="0"/>
    <n v="1185732"/>
    <x v="122"/>
    <x v="3"/>
    <x v="12"/>
    <s v="Omaha"/>
    <x v="4"/>
    <n v="0.3"/>
    <n v="750"/>
    <x v="375"/>
    <n v="78.75"/>
    <n v="0.35"/>
  </r>
  <r>
    <x v="0"/>
    <n v="1185732"/>
    <x v="122"/>
    <x v="3"/>
    <x v="12"/>
    <s v="Omaha"/>
    <x v="5"/>
    <n v="0.35000000000000003"/>
    <n v="1500"/>
    <x v="311"/>
    <n v="262.5"/>
    <n v="0.5"/>
  </r>
  <r>
    <x v="0"/>
    <n v="1185732"/>
    <x v="123"/>
    <x v="3"/>
    <x v="12"/>
    <s v="Omaha"/>
    <x v="0"/>
    <n v="0.39999999999999997"/>
    <n v="3250"/>
    <x v="194"/>
    <n v="520"/>
    <n v="0.4"/>
  </r>
  <r>
    <x v="0"/>
    <n v="1185732"/>
    <x v="123"/>
    <x v="3"/>
    <x v="12"/>
    <s v="Omaha"/>
    <x v="1"/>
    <n v="0.3"/>
    <n v="1500"/>
    <x v="185"/>
    <n v="157.5"/>
    <n v="0.35"/>
  </r>
  <r>
    <x v="0"/>
    <n v="1185732"/>
    <x v="123"/>
    <x v="3"/>
    <x v="12"/>
    <s v="Omaha"/>
    <x v="2"/>
    <n v="0.3"/>
    <n v="500"/>
    <x v="374"/>
    <n v="52.5"/>
    <n v="0.35"/>
  </r>
  <r>
    <x v="0"/>
    <n v="1185732"/>
    <x v="123"/>
    <x v="3"/>
    <x v="12"/>
    <s v="Omaha"/>
    <x v="3"/>
    <n v="0.3"/>
    <n v="250"/>
    <x v="376"/>
    <n v="30"/>
    <n v="0.4"/>
  </r>
  <r>
    <x v="0"/>
    <n v="1185732"/>
    <x v="123"/>
    <x v="3"/>
    <x v="12"/>
    <s v="Omaha"/>
    <x v="4"/>
    <n v="0.39999999999999997"/>
    <n v="250"/>
    <x v="377"/>
    <n v="34.999999999999993"/>
    <n v="0.35"/>
  </r>
  <r>
    <x v="0"/>
    <n v="1185732"/>
    <x v="123"/>
    <x v="3"/>
    <x v="12"/>
    <s v="Omaha"/>
    <x v="5"/>
    <n v="0.4499999999999999"/>
    <n v="1500"/>
    <x v="310"/>
    <n v="337.49999999999994"/>
    <n v="0.5"/>
  </r>
  <r>
    <x v="0"/>
    <n v="1185732"/>
    <x v="10"/>
    <x v="3"/>
    <x v="12"/>
    <s v="Omaha"/>
    <x v="0"/>
    <n v="0.4"/>
    <n v="3000"/>
    <x v="147"/>
    <n v="480"/>
    <n v="0.4"/>
  </r>
  <r>
    <x v="0"/>
    <n v="1185732"/>
    <x v="10"/>
    <x v="3"/>
    <x v="12"/>
    <s v="Omaha"/>
    <x v="1"/>
    <n v="0.30000000000000004"/>
    <n v="1500"/>
    <x v="362"/>
    <n v="157.5"/>
    <n v="0.35"/>
  </r>
  <r>
    <x v="0"/>
    <n v="1185732"/>
    <x v="10"/>
    <x v="3"/>
    <x v="12"/>
    <s v="Omaha"/>
    <x v="2"/>
    <n v="0.30000000000000004"/>
    <n v="950"/>
    <x v="378"/>
    <n v="99.750000000000014"/>
    <n v="0.35"/>
  </r>
  <r>
    <x v="0"/>
    <n v="1185732"/>
    <x v="10"/>
    <x v="3"/>
    <x v="12"/>
    <s v="Omaha"/>
    <x v="3"/>
    <n v="0.30000000000000004"/>
    <n v="1250"/>
    <x v="372"/>
    <n v="150.00000000000003"/>
    <n v="0.4"/>
  </r>
  <r>
    <x v="0"/>
    <n v="1185732"/>
    <x v="10"/>
    <x v="3"/>
    <x v="12"/>
    <s v="Omaha"/>
    <x v="4"/>
    <n v="0.49999999999999994"/>
    <n v="1000"/>
    <x v="379"/>
    <n v="174.99999999999997"/>
    <n v="0.35"/>
  </r>
  <r>
    <x v="0"/>
    <n v="1185732"/>
    <x v="10"/>
    <x v="3"/>
    <x v="12"/>
    <s v="Omaha"/>
    <x v="5"/>
    <n v="0.54999999999999982"/>
    <n v="2000"/>
    <x v="380"/>
    <n v="549.99999999999977"/>
    <n v="0.5"/>
  </r>
  <r>
    <x v="0"/>
    <n v="1185732"/>
    <x v="11"/>
    <x v="3"/>
    <x v="12"/>
    <s v="Omaha"/>
    <x v="0"/>
    <n v="0.49999999999999994"/>
    <n v="4500"/>
    <x v="381"/>
    <n v="899.99999999999989"/>
    <n v="0.4"/>
  </r>
  <r>
    <x v="0"/>
    <n v="1185732"/>
    <x v="11"/>
    <x v="3"/>
    <x v="12"/>
    <s v="Omaha"/>
    <x v="1"/>
    <n v="0.4"/>
    <n v="2500"/>
    <x v="123"/>
    <n v="350"/>
    <n v="0.35"/>
  </r>
  <r>
    <x v="0"/>
    <n v="1185732"/>
    <x v="11"/>
    <x v="3"/>
    <x v="12"/>
    <s v="Omaha"/>
    <x v="2"/>
    <n v="0.4"/>
    <n v="2000"/>
    <x v="134"/>
    <n v="280"/>
    <n v="0.35"/>
  </r>
  <r>
    <x v="0"/>
    <n v="1185732"/>
    <x v="11"/>
    <x v="3"/>
    <x v="12"/>
    <s v="Omaha"/>
    <x v="3"/>
    <n v="0.4"/>
    <n v="1500"/>
    <x v="128"/>
    <n v="240"/>
    <n v="0.4"/>
  </r>
  <r>
    <x v="0"/>
    <n v="1185732"/>
    <x v="11"/>
    <x v="3"/>
    <x v="12"/>
    <s v="Omaha"/>
    <x v="4"/>
    <n v="0.49999999999999994"/>
    <n v="1500"/>
    <x v="382"/>
    <n v="262.49999999999994"/>
    <n v="0.35"/>
  </r>
  <r>
    <x v="0"/>
    <n v="1185732"/>
    <x v="11"/>
    <x v="3"/>
    <x v="12"/>
    <s v="Omaha"/>
    <x v="5"/>
    <n v="0.54999999999999982"/>
    <n v="2500"/>
    <x v="383"/>
    <n v="687.49999999999977"/>
    <n v="0.5"/>
  </r>
  <r>
    <x v="1"/>
    <n v="1197831"/>
    <x v="12"/>
    <x v="1"/>
    <x v="13"/>
    <s v="Birmingham"/>
    <x v="0"/>
    <n v="0.2"/>
    <n v="6750"/>
    <x v="198"/>
    <n v="540"/>
    <n v="0.39999999999999997"/>
  </r>
  <r>
    <x v="1"/>
    <n v="1197831"/>
    <x v="12"/>
    <x v="1"/>
    <x v="13"/>
    <s v="Birmingham"/>
    <x v="1"/>
    <n v="0.3"/>
    <n v="6750"/>
    <x v="158"/>
    <n v="809.99999999999989"/>
    <n v="0.39999999999999997"/>
  </r>
  <r>
    <x v="1"/>
    <n v="1197831"/>
    <x v="12"/>
    <x v="1"/>
    <x v="13"/>
    <s v="Birmingham"/>
    <x v="2"/>
    <n v="0.3"/>
    <n v="4750"/>
    <x v="341"/>
    <n v="570"/>
    <n v="0.39999999999999997"/>
  </r>
  <r>
    <x v="1"/>
    <n v="1197831"/>
    <x v="12"/>
    <x v="1"/>
    <x v="13"/>
    <s v="Birmingham"/>
    <x v="3"/>
    <n v="0.35"/>
    <n v="4750"/>
    <x v="155"/>
    <n v="831.25"/>
    <n v="0.5"/>
  </r>
  <r>
    <x v="1"/>
    <n v="1197831"/>
    <x v="12"/>
    <x v="1"/>
    <x v="13"/>
    <s v="Birmingham"/>
    <x v="4"/>
    <n v="0.4"/>
    <n v="3250"/>
    <x v="194"/>
    <n v="454.99999999999994"/>
    <n v="0.35"/>
  </r>
  <r>
    <x v="1"/>
    <n v="1197831"/>
    <x v="12"/>
    <x v="1"/>
    <x v="13"/>
    <s v="Birmingham"/>
    <x v="5"/>
    <n v="0.35"/>
    <n v="4750"/>
    <x v="155"/>
    <n v="914.37500000000011"/>
    <n v="0.55000000000000004"/>
  </r>
  <r>
    <x v="1"/>
    <n v="1197831"/>
    <x v="13"/>
    <x v="1"/>
    <x v="13"/>
    <s v="Birmingham"/>
    <x v="0"/>
    <n v="0.25"/>
    <n v="6250"/>
    <x v="384"/>
    <n v="625"/>
    <n v="0.39999999999999997"/>
  </r>
  <r>
    <x v="1"/>
    <n v="1197831"/>
    <x v="13"/>
    <x v="1"/>
    <x v="13"/>
    <s v="Birmingham"/>
    <x v="1"/>
    <n v="0.35"/>
    <n v="6000"/>
    <x v="193"/>
    <n v="839.99999999999989"/>
    <n v="0.39999999999999997"/>
  </r>
  <r>
    <x v="1"/>
    <n v="1197831"/>
    <x v="13"/>
    <x v="1"/>
    <x v="13"/>
    <s v="Birmingham"/>
    <x v="2"/>
    <n v="0.35"/>
    <n v="4250"/>
    <x v="156"/>
    <n v="595"/>
    <n v="0.39999999999999997"/>
  </r>
  <r>
    <x v="1"/>
    <n v="1197831"/>
    <x v="13"/>
    <x v="1"/>
    <x v="13"/>
    <s v="Birmingham"/>
    <x v="3"/>
    <n v="0.35"/>
    <n v="3750"/>
    <x v="385"/>
    <n v="656.25"/>
    <n v="0.5"/>
  </r>
  <r>
    <x v="1"/>
    <n v="1197831"/>
    <x v="13"/>
    <x v="1"/>
    <x v="13"/>
    <s v="Birmingham"/>
    <x v="4"/>
    <n v="0.4"/>
    <n v="2500"/>
    <x v="123"/>
    <n v="350"/>
    <n v="0.35"/>
  </r>
  <r>
    <x v="1"/>
    <n v="1197831"/>
    <x v="13"/>
    <x v="1"/>
    <x v="13"/>
    <s v="Birmingham"/>
    <x v="5"/>
    <n v="0.35"/>
    <n v="4500"/>
    <x v="151"/>
    <n v="866.25000000000011"/>
    <n v="0.55000000000000004"/>
  </r>
  <r>
    <x v="1"/>
    <n v="1197831"/>
    <x v="14"/>
    <x v="1"/>
    <x v="13"/>
    <s v="Birmingham"/>
    <x v="0"/>
    <n v="0.3"/>
    <n v="6250"/>
    <x v="203"/>
    <n v="843.74999999999989"/>
    <n v="0.44999999999999996"/>
  </r>
  <r>
    <x v="1"/>
    <n v="1197831"/>
    <x v="14"/>
    <x v="1"/>
    <x v="13"/>
    <s v="Birmingham"/>
    <x v="1"/>
    <n v="0.4"/>
    <n v="6250"/>
    <x v="54"/>
    <n v="1125"/>
    <n v="0.44999999999999996"/>
  </r>
  <r>
    <x v="1"/>
    <n v="1197831"/>
    <x v="14"/>
    <x v="1"/>
    <x v="13"/>
    <s v="Birmingham"/>
    <x v="2"/>
    <n v="0.3"/>
    <n v="4500"/>
    <x v="198"/>
    <n v="607.49999999999989"/>
    <n v="0.44999999999999996"/>
  </r>
  <r>
    <x v="1"/>
    <n v="1197831"/>
    <x v="14"/>
    <x v="1"/>
    <x v="13"/>
    <s v="Birmingham"/>
    <x v="3"/>
    <n v="0.35000000000000003"/>
    <n v="3500"/>
    <x v="206"/>
    <n v="673.75000000000023"/>
    <n v="0.55000000000000004"/>
  </r>
  <r>
    <x v="1"/>
    <n v="1197831"/>
    <x v="14"/>
    <x v="1"/>
    <x v="13"/>
    <s v="Birmingham"/>
    <x v="4"/>
    <n v="0.4"/>
    <n v="2500"/>
    <x v="123"/>
    <n v="399.99999999999994"/>
    <n v="0.39999999999999997"/>
  </r>
  <r>
    <x v="1"/>
    <n v="1197831"/>
    <x v="14"/>
    <x v="1"/>
    <x v="13"/>
    <s v="Birmingham"/>
    <x v="5"/>
    <n v="0.35000000000000003"/>
    <n v="4000"/>
    <x v="159"/>
    <n v="840.00000000000023"/>
    <n v="0.60000000000000009"/>
  </r>
  <r>
    <x v="1"/>
    <n v="1197831"/>
    <x v="15"/>
    <x v="1"/>
    <x v="13"/>
    <s v="Birmingham"/>
    <x v="0"/>
    <n v="0.19999999999999998"/>
    <n v="6500"/>
    <x v="194"/>
    <n v="584.99999999999989"/>
    <n v="0.44999999999999996"/>
  </r>
  <r>
    <x v="1"/>
    <n v="1197831"/>
    <x v="15"/>
    <x v="1"/>
    <x v="13"/>
    <s v="Birmingham"/>
    <x v="1"/>
    <n v="0.20000000000000007"/>
    <n v="6500"/>
    <x v="386"/>
    <n v="585.00000000000011"/>
    <n v="0.44999999999999996"/>
  </r>
  <r>
    <x v="1"/>
    <n v="1197831"/>
    <x v="15"/>
    <x v="1"/>
    <x v="13"/>
    <s v="Birmingham"/>
    <x v="2"/>
    <n v="0.14999999999999997"/>
    <n v="4750"/>
    <x v="387"/>
    <n v="320.62499999999994"/>
    <n v="0.44999999999999996"/>
  </r>
  <r>
    <x v="1"/>
    <n v="1197831"/>
    <x v="15"/>
    <x v="1"/>
    <x v="13"/>
    <s v="Birmingham"/>
    <x v="3"/>
    <n v="0.20000000000000007"/>
    <n v="3750"/>
    <x v="388"/>
    <n v="412.50000000000017"/>
    <n v="0.55000000000000004"/>
  </r>
  <r>
    <x v="1"/>
    <n v="1197831"/>
    <x v="15"/>
    <x v="1"/>
    <x v="13"/>
    <s v="Birmingham"/>
    <x v="4"/>
    <n v="0.25"/>
    <n v="2750"/>
    <x v="389"/>
    <n v="275"/>
    <n v="0.39999999999999997"/>
  </r>
  <r>
    <x v="1"/>
    <n v="1197831"/>
    <x v="15"/>
    <x v="1"/>
    <x v="13"/>
    <s v="Birmingham"/>
    <x v="5"/>
    <n v="0.20000000000000007"/>
    <n v="5500"/>
    <x v="390"/>
    <n v="660.00000000000034"/>
    <n v="0.60000000000000009"/>
  </r>
  <r>
    <x v="1"/>
    <n v="1197831"/>
    <x v="16"/>
    <x v="1"/>
    <x v="13"/>
    <s v="Birmingham"/>
    <x v="0"/>
    <n v="9.9999999999999964E-2"/>
    <n v="7000"/>
    <x v="391"/>
    <n v="314.99999999999989"/>
    <n v="0.44999999999999996"/>
  </r>
  <r>
    <x v="1"/>
    <n v="1197831"/>
    <x v="16"/>
    <x v="1"/>
    <x v="13"/>
    <s v="Birmingham"/>
    <x v="1"/>
    <n v="0.20000000000000007"/>
    <n v="7250"/>
    <x v="392"/>
    <n v="652.50000000000011"/>
    <n v="0.44999999999999996"/>
  </r>
  <r>
    <x v="1"/>
    <n v="1197831"/>
    <x v="16"/>
    <x v="1"/>
    <x v="13"/>
    <s v="Birmingham"/>
    <x v="2"/>
    <n v="0.14999999999999997"/>
    <n v="5750"/>
    <x v="393"/>
    <n v="388.12499999999989"/>
    <n v="0.44999999999999996"/>
  </r>
  <r>
    <x v="1"/>
    <n v="1197831"/>
    <x v="16"/>
    <x v="1"/>
    <x v="13"/>
    <s v="Birmingham"/>
    <x v="3"/>
    <n v="0.35000000000000003"/>
    <n v="5000"/>
    <x v="191"/>
    <n v="962.50000000000023"/>
    <n v="0.55000000000000004"/>
  </r>
  <r>
    <x v="1"/>
    <n v="1197831"/>
    <x v="16"/>
    <x v="1"/>
    <x v="13"/>
    <s v="Birmingham"/>
    <x v="4"/>
    <n v="0.5"/>
    <n v="4000"/>
    <x v="47"/>
    <n v="799.99999999999989"/>
    <n v="0.39999999999999997"/>
  </r>
  <r>
    <x v="1"/>
    <n v="1197831"/>
    <x v="16"/>
    <x v="1"/>
    <x v="13"/>
    <s v="Birmingham"/>
    <x v="5"/>
    <n v="0.45"/>
    <n v="7500"/>
    <x v="73"/>
    <n v="2025.0000000000002"/>
    <n v="0.60000000000000009"/>
  </r>
  <r>
    <x v="1"/>
    <n v="1197831"/>
    <x v="17"/>
    <x v="1"/>
    <x v="13"/>
    <s v="Birmingham"/>
    <x v="0"/>
    <n v="0.45"/>
    <n v="7500"/>
    <x v="73"/>
    <n v="1518.7499999999998"/>
    <n v="0.44999999999999996"/>
  </r>
  <r>
    <x v="1"/>
    <n v="1197831"/>
    <x v="17"/>
    <x v="1"/>
    <x v="13"/>
    <s v="Birmingham"/>
    <x v="1"/>
    <n v="0.5"/>
    <n v="7500"/>
    <x v="69"/>
    <n v="1687.4999999999998"/>
    <n v="0.44999999999999996"/>
  </r>
  <r>
    <x v="1"/>
    <n v="1197831"/>
    <x v="17"/>
    <x v="1"/>
    <x v="13"/>
    <s v="Birmingham"/>
    <x v="2"/>
    <n v="0.45"/>
    <n v="6500"/>
    <x v="62"/>
    <n v="1316.2499999999998"/>
    <n v="0.44999999999999996"/>
  </r>
  <r>
    <x v="1"/>
    <n v="1197831"/>
    <x v="17"/>
    <x v="1"/>
    <x v="13"/>
    <s v="Birmingham"/>
    <x v="3"/>
    <n v="0.45"/>
    <n v="6000"/>
    <x v="52"/>
    <n v="1485.0000000000002"/>
    <n v="0.55000000000000004"/>
  </r>
  <r>
    <x v="1"/>
    <n v="1197831"/>
    <x v="17"/>
    <x v="1"/>
    <x v="13"/>
    <s v="Birmingham"/>
    <x v="4"/>
    <n v="0.5"/>
    <n v="5000"/>
    <x v="54"/>
    <n v="999.99999999999989"/>
    <n v="0.39999999999999997"/>
  </r>
  <r>
    <x v="1"/>
    <n v="1197831"/>
    <x v="17"/>
    <x v="1"/>
    <x v="13"/>
    <s v="Birmingham"/>
    <x v="5"/>
    <n v="0.55000000000000004"/>
    <n v="8750"/>
    <x v="30"/>
    <n v="2887.5000000000005"/>
    <n v="0.60000000000000009"/>
  </r>
  <r>
    <x v="1"/>
    <n v="1197831"/>
    <x v="18"/>
    <x v="1"/>
    <x v="13"/>
    <s v="Birmingham"/>
    <x v="0"/>
    <n v="0.45"/>
    <n v="8250"/>
    <x v="8"/>
    <n v="1856.2499999999998"/>
    <n v="0.49999999999999994"/>
  </r>
  <r>
    <x v="1"/>
    <n v="1197831"/>
    <x v="18"/>
    <x v="1"/>
    <x v="13"/>
    <s v="Birmingham"/>
    <x v="1"/>
    <n v="0.5"/>
    <n v="8250"/>
    <x v="71"/>
    <n v="2062.4999999999995"/>
    <n v="0.49999999999999994"/>
  </r>
  <r>
    <x v="1"/>
    <n v="1197831"/>
    <x v="18"/>
    <x v="1"/>
    <x v="13"/>
    <s v="Birmingham"/>
    <x v="2"/>
    <n v="0.45"/>
    <n v="9750"/>
    <x v="83"/>
    <n v="2193.7499999999995"/>
    <n v="0.49999999999999994"/>
  </r>
  <r>
    <x v="1"/>
    <n v="1197831"/>
    <x v="18"/>
    <x v="1"/>
    <x v="13"/>
    <s v="Birmingham"/>
    <x v="3"/>
    <n v="0.45"/>
    <n v="5750"/>
    <x v="70"/>
    <n v="1552.5000000000002"/>
    <n v="0.60000000000000009"/>
  </r>
  <r>
    <x v="1"/>
    <n v="1197831"/>
    <x v="18"/>
    <x v="1"/>
    <x v="13"/>
    <s v="Birmingham"/>
    <x v="4"/>
    <n v="0.5"/>
    <n v="5250"/>
    <x v="48"/>
    <n v="1181.2499999999998"/>
    <n v="0.44999999999999996"/>
  </r>
  <r>
    <x v="1"/>
    <n v="1197831"/>
    <x v="18"/>
    <x v="1"/>
    <x v="13"/>
    <s v="Birmingham"/>
    <x v="5"/>
    <n v="0.6"/>
    <n v="8000"/>
    <x v="213"/>
    <n v="3120.0000000000005"/>
    <n v="0.65000000000000013"/>
  </r>
  <r>
    <x v="1"/>
    <n v="1197831"/>
    <x v="19"/>
    <x v="1"/>
    <x v="13"/>
    <s v="Birmingham"/>
    <x v="0"/>
    <n v="0.4"/>
    <n v="7500"/>
    <x v="61"/>
    <n v="1499.9999999999998"/>
    <n v="0.49999999999999994"/>
  </r>
  <r>
    <x v="1"/>
    <n v="1197831"/>
    <x v="19"/>
    <x v="1"/>
    <x v="13"/>
    <s v="Birmingham"/>
    <x v="1"/>
    <n v="0.55000000000000004"/>
    <n v="7500"/>
    <x v="71"/>
    <n v="2062.4999999999995"/>
    <n v="0.49999999999999994"/>
  </r>
  <r>
    <x v="1"/>
    <n v="1197831"/>
    <x v="19"/>
    <x v="1"/>
    <x v="13"/>
    <s v="Birmingham"/>
    <x v="2"/>
    <n v="0.55000000000000004"/>
    <n v="9250"/>
    <x v="16"/>
    <n v="2543.7499999999995"/>
    <n v="0.49999999999999994"/>
  </r>
  <r>
    <x v="1"/>
    <n v="1197831"/>
    <x v="19"/>
    <x v="1"/>
    <x v="13"/>
    <s v="Birmingham"/>
    <x v="3"/>
    <n v="0.5"/>
    <n v="4250"/>
    <x v="43"/>
    <n v="1275.0000000000002"/>
    <n v="0.60000000000000009"/>
  </r>
  <r>
    <x v="1"/>
    <n v="1197831"/>
    <x v="19"/>
    <x v="1"/>
    <x v="13"/>
    <s v="Birmingham"/>
    <x v="4"/>
    <n v="0.55000000000000004"/>
    <n v="4250"/>
    <x v="256"/>
    <n v="1051.875"/>
    <n v="0.44999999999999996"/>
  </r>
  <r>
    <x v="1"/>
    <n v="1197831"/>
    <x v="19"/>
    <x v="1"/>
    <x v="13"/>
    <s v="Birmingham"/>
    <x v="5"/>
    <n v="0.6"/>
    <n v="6750"/>
    <x v="72"/>
    <n v="2632.5000000000005"/>
    <n v="0.65000000000000013"/>
  </r>
  <r>
    <x v="1"/>
    <n v="1197831"/>
    <x v="20"/>
    <x v="1"/>
    <x v="13"/>
    <s v="Birmingham"/>
    <x v="0"/>
    <n v="0.55000000000000004"/>
    <n v="6250"/>
    <x v="337"/>
    <n v="1718.75"/>
    <n v="0.49999999999999994"/>
  </r>
  <r>
    <x v="1"/>
    <n v="1197831"/>
    <x v="20"/>
    <x v="1"/>
    <x v="13"/>
    <s v="Birmingham"/>
    <x v="1"/>
    <n v="0.55000000000000004"/>
    <n v="5750"/>
    <x v="76"/>
    <n v="1581.25"/>
    <n v="0.49999999999999994"/>
  </r>
  <r>
    <x v="1"/>
    <n v="1197831"/>
    <x v="20"/>
    <x v="1"/>
    <x v="13"/>
    <s v="Birmingham"/>
    <x v="2"/>
    <n v="0.6"/>
    <n v="6250"/>
    <x v="69"/>
    <n v="1874.9999999999998"/>
    <n v="0.49999999999999994"/>
  </r>
  <r>
    <x v="1"/>
    <n v="1197831"/>
    <x v="20"/>
    <x v="1"/>
    <x v="13"/>
    <s v="Birmingham"/>
    <x v="3"/>
    <n v="0.6"/>
    <n v="3500"/>
    <x v="193"/>
    <n v="1260.0000000000002"/>
    <n v="0.60000000000000009"/>
  </r>
  <r>
    <x v="1"/>
    <n v="1197831"/>
    <x v="20"/>
    <x v="1"/>
    <x v="13"/>
    <s v="Birmingham"/>
    <x v="4"/>
    <n v="0.45"/>
    <n v="3500"/>
    <x v="151"/>
    <n v="708.74999999999989"/>
    <n v="0.44999999999999996"/>
  </r>
  <r>
    <x v="1"/>
    <n v="1197831"/>
    <x v="20"/>
    <x v="1"/>
    <x v="13"/>
    <s v="Birmingham"/>
    <x v="5"/>
    <n v="0.4"/>
    <n v="5750"/>
    <x v="336"/>
    <n v="1495.0000000000002"/>
    <n v="0.65000000000000013"/>
  </r>
  <r>
    <x v="1"/>
    <n v="1197831"/>
    <x v="21"/>
    <x v="1"/>
    <x v="13"/>
    <s v="Birmingham"/>
    <x v="0"/>
    <n v="0.30000000000000004"/>
    <n v="5250"/>
    <x v="160"/>
    <n v="787.5"/>
    <n v="0.49999999999999994"/>
  </r>
  <r>
    <x v="1"/>
    <n v="1197831"/>
    <x v="21"/>
    <x v="1"/>
    <x v="13"/>
    <s v="Birmingham"/>
    <x v="1"/>
    <n v="0.30000000000000004"/>
    <n v="5250"/>
    <x v="160"/>
    <n v="787.5"/>
    <n v="0.49999999999999994"/>
  </r>
  <r>
    <x v="1"/>
    <n v="1197831"/>
    <x v="21"/>
    <x v="1"/>
    <x v="13"/>
    <s v="Birmingham"/>
    <x v="2"/>
    <n v="0.35000000000000003"/>
    <n v="4750"/>
    <x v="394"/>
    <n v="831.25"/>
    <n v="0.49999999999999994"/>
  </r>
  <r>
    <x v="1"/>
    <n v="1197831"/>
    <x v="21"/>
    <x v="1"/>
    <x v="13"/>
    <s v="Birmingham"/>
    <x v="3"/>
    <n v="0.35000000000000003"/>
    <n v="3250"/>
    <x v="165"/>
    <n v="682.50000000000011"/>
    <n v="0.60000000000000009"/>
  </r>
  <r>
    <x v="1"/>
    <n v="1197831"/>
    <x v="21"/>
    <x v="1"/>
    <x v="13"/>
    <s v="Birmingham"/>
    <x v="4"/>
    <n v="0.30000000000000004"/>
    <n v="3000"/>
    <x v="395"/>
    <n v="405"/>
    <n v="0.44999999999999996"/>
  </r>
  <r>
    <x v="1"/>
    <n v="1197831"/>
    <x v="21"/>
    <x v="1"/>
    <x v="13"/>
    <s v="Birmingham"/>
    <x v="5"/>
    <n v="0.4"/>
    <n v="4750"/>
    <x v="235"/>
    <n v="1235.0000000000002"/>
    <n v="0.65000000000000013"/>
  </r>
  <r>
    <x v="1"/>
    <n v="1197831"/>
    <x v="22"/>
    <x v="1"/>
    <x v="13"/>
    <s v="Birmingham"/>
    <x v="0"/>
    <n v="0.20000000000000004"/>
    <n v="6250"/>
    <x v="396"/>
    <n v="625"/>
    <n v="0.49999999999999994"/>
  </r>
  <r>
    <x v="1"/>
    <n v="1197831"/>
    <x v="22"/>
    <x v="1"/>
    <x v="13"/>
    <s v="Birmingham"/>
    <x v="1"/>
    <n v="0.20000000000000004"/>
    <n v="6250"/>
    <x v="396"/>
    <n v="625"/>
    <n v="0.49999999999999994"/>
  </r>
  <r>
    <x v="1"/>
    <n v="1197831"/>
    <x v="22"/>
    <x v="1"/>
    <x v="13"/>
    <s v="Birmingham"/>
    <x v="2"/>
    <n v="0.45000000000000007"/>
    <n v="5750"/>
    <x v="339"/>
    <n v="1293.75"/>
    <n v="0.49999999999999994"/>
  </r>
  <r>
    <x v="1"/>
    <n v="1197831"/>
    <x v="22"/>
    <x v="1"/>
    <x v="13"/>
    <s v="Birmingham"/>
    <x v="3"/>
    <n v="0.45000000000000007"/>
    <n v="4500"/>
    <x v="355"/>
    <n v="1215.0000000000002"/>
    <n v="0.60000000000000009"/>
  </r>
  <r>
    <x v="1"/>
    <n v="1197831"/>
    <x v="22"/>
    <x v="1"/>
    <x v="13"/>
    <s v="Birmingham"/>
    <x v="4"/>
    <n v="0.49999999999999994"/>
    <n v="4250"/>
    <x v="397"/>
    <n v="956.24999999999966"/>
    <n v="0.44999999999999996"/>
  </r>
  <r>
    <x v="1"/>
    <n v="1197831"/>
    <x v="22"/>
    <x v="1"/>
    <x v="13"/>
    <s v="Birmingham"/>
    <x v="5"/>
    <n v="0.6"/>
    <n v="6250"/>
    <x v="69"/>
    <n v="2437.5000000000005"/>
    <n v="0.65000000000000013"/>
  </r>
  <r>
    <x v="1"/>
    <n v="1197831"/>
    <x v="23"/>
    <x v="1"/>
    <x v="13"/>
    <s v="Birmingham"/>
    <x v="0"/>
    <n v="0.6"/>
    <n v="7750"/>
    <x v="171"/>
    <n v="2324.9999999999995"/>
    <n v="0.49999999999999994"/>
  </r>
  <r>
    <x v="1"/>
    <n v="1197831"/>
    <x v="23"/>
    <x v="1"/>
    <x v="13"/>
    <s v="Birmingham"/>
    <x v="1"/>
    <n v="0.6"/>
    <n v="7750"/>
    <x v="171"/>
    <n v="2324.9999999999995"/>
    <n v="0.49999999999999994"/>
  </r>
  <r>
    <x v="1"/>
    <n v="1197831"/>
    <x v="23"/>
    <x v="1"/>
    <x v="13"/>
    <s v="Birmingham"/>
    <x v="2"/>
    <n v="0.65"/>
    <n v="7000"/>
    <x v="109"/>
    <n v="2274.9999999999995"/>
    <n v="0.49999999999999994"/>
  </r>
  <r>
    <x v="1"/>
    <n v="1197831"/>
    <x v="23"/>
    <x v="1"/>
    <x v="13"/>
    <s v="Birmingham"/>
    <x v="3"/>
    <n v="0.65"/>
    <n v="5500"/>
    <x v="88"/>
    <n v="2145.0000000000005"/>
    <n v="0.60000000000000009"/>
  </r>
  <r>
    <x v="1"/>
    <n v="1197831"/>
    <x v="23"/>
    <x v="1"/>
    <x v="13"/>
    <s v="Birmingham"/>
    <x v="4"/>
    <n v="0.6"/>
    <n v="5000"/>
    <x v="61"/>
    <n v="1349.9999999999998"/>
    <n v="0.44999999999999996"/>
  </r>
  <r>
    <x v="1"/>
    <n v="1197831"/>
    <x v="23"/>
    <x v="1"/>
    <x v="13"/>
    <s v="Birmingham"/>
    <x v="5"/>
    <n v="0.70000000000000007"/>
    <n v="7500"/>
    <x v="103"/>
    <n v="3412.5000000000014"/>
    <n v="0.65000000000000013"/>
  </r>
  <r>
    <x v="0"/>
    <n v="1185732"/>
    <x v="124"/>
    <x v="0"/>
    <x v="14"/>
    <s v="Portland"/>
    <x v="0"/>
    <n v="0.4"/>
    <n v="4500"/>
    <x v="207"/>
    <n v="630"/>
    <n v="0.35"/>
  </r>
  <r>
    <x v="0"/>
    <n v="1185732"/>
    <x v="124"/>
    <x v="0"/>
    <x v="14"/>
    <s v="Portland"/>
    <x v="1"/>
    <n v="0.4"/>
    <n v="2500"/>
    <x v="123"/>
    <n v="350"/>
    <n v="0.35"/>
  </r>
  <r>
    <x v="0"/>
    <n v="1185732"/>
    <x v="124"/>
    <x v="0"/>
    <x v="14"/>
    <s v="Portland"/>
    <x v="2"/>
    <n v="0.30000000000000004"/>
    <n v="2500"/>
    <x v="398"/>
    <n v="300"/>
    <n v="0.39999999999999997"/>
  </r>
  <r>
    <x v="0"/>
    <n v="1185732"/>
    <x v="124"/>
    <x v="0"/>
    <x v="14"/>
    <s v="Portland"/>
    <x v="3"/>
    <n v="0.35"/>
    <n v="1000"/>
    <x v="326"/>
    <n v="105"/>
    <n v="0.3"/>
  </r>
  <r>
    <x v="0"/>
    <n v="1185732"/>
    <x v="124"/>
    <x v="0"/>
    <x v="14"/>
    <s v="Portland"/>
    <x v="4"/>
    <n v="0.5"/>
    <n v="1500"/>
    <x v="126"/>
    <n v="187.5"/>
    <n v="0.25"/>
  </r>
  <r>
    <x v="0"/>
    <n v="1185732"/>
    <x v="124"/>
    <x v="0"/>
    <x v="14"/>
    <s v="Portland"/>
    <x v="5"/>
    <n v="0.4"/>
    <n v="2500"/>
    <x v="123"/>
    <n v="400"/>
    <n v="0.4"/>
  </r>
  <r>
    <x v="0"/>
    <n v="1185732"/>
    <x v="125"/>
    <x v="0"/>
    <x v="14"/>
    <s v="Portland"/>
    <x v="0"/>
    <n v="0.4"/>
    <n v="5000"/>
    <x v="47"/>
    <n v="700"/>
    <n v="0.35"/>
  </r>
  <r>
    <x v="0"/>
    <n v="1185732"/>
    <x v="125"/>
    <x v="0"/>
    <x v="14"/>
    <s v="Portland"/>
    <x v="1"/>
    <n v="0.4"/>
    <n v="1500"/>
    <x v="128"/>
    <n v="210"/>
    <n v="0.35"/>
  </r>
  <r>
    <x v="0"/>
    <n v="1185732"/>
    <x v="125"/>
    <x v="0"/>
    <x v="14"/>
    <s v="Portland"/>
    <x v="2"/>
    <n v="0.30000000000000004"/>
    <n v="2000"/>
    <x v="399"/>
    <n v="240.00000000000003"/>
    <n v="0.39999999999999997"/>
  </r>
  <r>
    <x v="0"/>
    <n v="1185732"/>
    <x v="125"/>
    <x v="0"/>
    <x v="14"/>
    <s v="Portland"/>
    <x v="3"/>
    <n v="0.35"/>
    <n v="750"/>
    <x v="327"/>
    <n v="78.75"/>
    <n v="0.3"/>
  </r>
  <r>
    <x v="0"/>
    <n v="1185732"/>
    <x v="125"/>
    <x v="0"/>
    <x v="14"/>
    <s v="Portland"/>
    <x v="4"/>
    <n v="0.5"/>
    <n v="1500"/>
    <x v="126"/>
    <n v="187.5"/>
    <n v="0.25"/>
  </r>
  <r>
    <x v="0"/>
    <n v="1185732"/>
    <x v="125"/>
    <x v="0"/>
    <x v="14"/>
    <s v="Portland"/>
    <x v="5"/>
    <n v="0.4"/>
    <n v="2500"/>
    <x v="123"/>
    <n v="400"/>
    <n v="0.4"/>
  </r>
  <r>
    <x v="0"/>
    <n v="1185732"/>
    <x v="126"/>
    <x v="0"/>
    <x v="14"/>
    <s v="Portland"/>
    <x v="0"/>
    <n v="0.4"/>
    <n v="4700"/>
    <x v="400"/>
    <n v="658"/>
    <n v="0.35"/>
  </r>
  <r>
    <x v="0"/>
    <n v="1185732"/>
    <x v="126"/>
    <x v="0"/>
    <x v="14"/>
    <s v="Portland"/>
    <x v="1"/>
    <n v="0.4"/>
    <n v="1750"/>
    <x v="135"/>
    <n v="244.99999999999997"/>
    <n v="0.35"/>
  </r>
  <r>
    <x v="0"/>
    <n v="1185732"/>
    <x v="126"/>
    <x v="0"/>
    <x v="14"/>
    <s v="Portland"/>
    <x v="2"/>
    <n v="0.30000000000000004"/>
    <n v="2000"/>
    <x v="399"/>
    <n v="240.00000000000003"/>
    <n v="0.39999999999999997"/>
  </r>
  <r>
    <x v="0"/>
    <n v="1185732"/>
    <x v="126"/>
    <x v="0"/>
    <x v="14"/>
    <s v="Portland"/>
    <x v="3"/>
    <n v="0.35"/>
    <n v="500"/>
    <x v="401"/>
    <n v="52.5"/>
    <n v="0.3"/>
  </r>
  <r>
    <x v="0"/>
    <n v="1185732"/>
    <x v="126"/>
    <x v="0"/>
    <x v="14"/>
    <s v="Portland"/>
    <x v="4"/>
    <n v="0.5"/>
    <n v="1000"/>
    <x v="118"/>
    <n v="125"/>
    <n v="0.25"/>
  </r>
  <r>
    <x v="0"/>
    <n v="1185732"/>
    <x v="126"/>
    <x v="0"/>
    <x v="14"/>
    <s v="Portland"/>
    <x v="5"/>
    <n v="0.4"/>
    <n v="2000"/>
    <x v="134"/>
    <n v="320"/>
    <n v="0.4"/>
  </r>
  <r>
    <x v="0"/>
    <n v="1185732"/>
    <x v="127"/>
    <x v="0"/>
    <x v="14"/>
    <s v="Portland"/>
    <x v="0"/>
    <n v="0.4"/>
    <n v="4500"/>
    <x v="207"/>
    <n v="630"/>
    <n v="0.35"/>
  </r>
  <r>
    <x v="0"/>
    <n v="1185732"/>
    <x v="127"/>
    <x v="0"/>
    <x v="14"/>
    <s v="Portland"/>
    <x v="1"/>
    <n v="0.4"/>
    <n v="1500"/>
    <x v="128"/>
    <n v="210"/>
    <n v="0.35"/>
  </r>
  <r>
    <x v="0"/>
    <n v="1185732"/>
    <x v="127"/>
    <x v="0"/>
    <x v="14"/>
    <s v="Portland"/>
    <x v="2"/>
    <n v="0.30000000000000004"/>
    <n v="1500"/>
    <x v="362"/>
    <n v="180"/>
    <n v="0.39999999999999997"/>
  </r>
  <r>
    <x v="0"/>
    <n v="1185732"/>
    <x v="127"/>
    <x v="0"/>
    <x v="14"/>
    <s v="Portland"/>
    <x v="3"/>
    <n v="0.35"/>
    <n v="750"/>
    <x v="327"/>
    <n v="78.75"/>
    <n v="0.3"/>
  </r>
  <r>
    <x v="0"/>
    <n v="1185732"/>
    <x v="127"/>
    <x v="0"/>
    <x v="14"/>
    <s v="Portland"/>
    <x v="4"/>
    <n v="0.5"/>
    <n v="750"/>
    <x v="316"/>
    <n v="93.75"/>
    <n v="0.25"/>
  </r>
  <r>
    <x v="0"/>
    <n v="1185732"/>
    <x v="127"/>
    <x v="0"/>
    <x v="14"/>
    <s v="Portland"/>
    <x v="5"/>
    <n v="0.4"/>
    <n v="2250"/>
    <x v="124"/>
    <n v="360"/>
    <n v="0.4"/>
  </r>
  <r>
    <x v="0"/>
    <n v="1185732"/>
    <x v="128"/>
    <x v="0"/>
    <x v="14"/>
    <s v="Portland"/>
    <x v="0"/>
    <n v="0.54999999999999993"/>
    <n v="4950"/>
    <x v="402"/>
    <n v="952.87499999999977"/>
    <n v="0.35"/>
  </r>
  <r>
    <x v="0"/>
    <n v="1185732"/>
    <x v="128"/>
    <x v="0"/>
    <x v="14"/>
    <s v="Portland"/>
    <x v="1"/>
    <n v="0.5"/>
    <n v="2000"/>
    <x v="123"/>
    <n v="350"/>
    <n v="0.35"/>
  </r>
  <r>
    <x v="0"/>
    <n v="1185732"/>
    <x v="128"/>
    <x v="0"/>
    <x v="14"/>
    <s v="Portland"/>
    <x v="2"/>
    <n v="0.45"/>
    <n v="1750"/>
    <x v="120"/>
    <n v="315"/>
    <n v="0.39999999999999997"/>
  </r>
  <r>
    <x v="0"/>
    <n v="1185732"/>
    <x v="128"/>
    <x v="0"/>
    <x v="14"/>
    <s v="Portland"/>
    <x v="3"/>
    <n v="0.45"/>
    <n v="1250"/>
    <x v="180"/>
    <n v="168.75"/>
    <n v="0.3"/>
  </r>
  <r>
    <x v="0"/>
    <n v="1185732"/>
    <x v="128"/>
    <x v="0"/>
    <x v="14"/>
    <s v="Portland"/>
    <x v="4"/>
    <n v="0.54999999999999993"/>
    <n v="1500"/>
    <x v="370"/>
    <n v="206.24999999999997"/>
    <n v="0.25"/>
  </r>
  <r>
    <x v="0"/>
    <n v="1185732"/>
    <x v="128"/>
    <x v="0"/>
    <x v="14"/>
    <s v="Portland"/>
    <x v="5"/>
    <n v="0.6"/>
    <n v="2750"/>
    <x v="240"/>
    <n v="660"/>
    <n v="0.4"/>
  </r>
  <r>
    <x v="0"/>
    <n v="1185732"/>
    <x v="129"/>
    <x v="0"/>
    <x v="14"/>
    <s v="Portland"/>
    <x v="0"/>
    <n v="0.54999999999999993"/>
    <n v="5250"/>
    <x v="403"/>
    <n v="1010.6249999999998"/>
    <n v="0.35"/>
  </r>
  <r>
    <x v="0"/>
    <n v="1185732"/>
    <x v="129"/>
    <x v="0"/>
    <x v="14"/>
    <s v="Portland"/>
    <x v="1"/>
    <n v="0.5"/>
    <n v="2750"/>
    <x v="140"/>
    <n v="481.24999999999994"/>
    <n v="0.35"/>
  </r>
  <r>
    <x v="0"/>
    <n v="1185732"/>
    <x v="129"/>
    <x v="0"/>
    <x v="14"/>
    <s v="Portland"/>
    <x v="2"/>
    <n v="0.45"/>
    <n v="2000"/>
    <x v="124"/>
    <n v="359.99999999999994"/>
    <n v="0.39999999999999997"/>
  </r>
  <r>
    <x v="0"/>
    <n v="1185732"/>
    <x v="129"/>
    <x v="0"/>
    <x v="14"/>
    <s v="Portland"/>
    <x v="3"/>
    <n v="0.45"/>
    <n v="1750"/>
    <x v="120"/>
    <n v="236.25"/>
    <n v="0.3"/>
  </r>
  <r>
    <x v="0"/>
    <n v="1185732"/>
    <x v="129"/>
    <x v="0"/>
    <x v="14"/>
    <s v="Portland"/>
    <x v="4"/>
    <n v="0.54999999999999993"/>
    <n v="1750"/>
    <x v="119"/>
    <n v="240.62499999999997"/>
    <n v="0.25"/>
  </r>
  <r>
    <x v="0"/>
    <n v="1185732"/>
    <x v="129"/>
    <x v="0"/>
    <x v="14"/>
    <s v="Portland"/>
    <x v="5"/>
    <n v="0.6"/>
    <n v="3250"/>
    <x v="212"/>
    <n v="780"/>
    <n v="0.4"/>
  </r>
  <r>
    <x v="0"/>
    <n v="1185732"/>
    <x v="130"/>
    <x v="0"/>
    <x v="14"/>
    <s v="Portland"/>
    <x v="0"/>
    <n v="0.54999999999999993"/>
    <n v="5500"/>
    <x v="404"/>
    <n v="1058.7499999999998"/>
    <n v="0.35"/>
  </r>
  <r>
    <x v="0"/>
    <n v="1185732"/>
    <x v="130"/>
    <x v="0"/>
    <x v="14"/>
    <s v="Portland"/>
    <x v="1"/>
    <n v="0.5"/>
    <n v="3000"/>
    <x v="146"/>
    <n v="525"/>
    <n v="0.35"/>
  </r>
  <r>
    <x v="0"/>
    <n v="1185732"/>
    <x v="130"/>
    <x v="0"/>
    <x v="14"/>
    <s v="Portland"/>
    <x v="2"/>
    <n v="0.45"/>
    <n v="2250"/>
    <x v="177"/>
    <n v="404.99999999999994"/>
    <n v="0.39999999999999997"/>
  </r>
  <r>
    <x v="0"/>
    <n v="1185732"/>
    <x v="130"/>
    <x v="0"/>
    <x v="14"/>
    <s v="Portland"/>
    <x v="3"/>
    <n v="0.45"/>
    <n v="1750"/>
    <x v="120"/>
    <n v="236.25"/>
    <n v="0.3"/>
  </r>
  <r>
    <x v="0"/>
    <n v="1185732"/>
    <x v="130"/>
    <x v="0"/>
    <x v="14"/>
    <s v="Portland"/>
    <x v="4"/>
    <n v="0.54999999999999993"/>
    <n v="2000"/>
    <x v="405"/>
    <n v="274.99999999999994"/>
    <n v="0.25"/>
  </r>
  <r>
    <x v="0"/>
    <n v="1185732"/>
    <x v="130"/>
    <x v="0"/>
    <x v="14"/>
    <s v="Portland"/>
    <x v="5"/>
    <n v="0.6"/>
    <n v="3750"/>
    <x v="39"/>
    <n v="900"/>
    <n v="0.4"/>
  </r>
  <r>
    <x v="0"/>
    <n v="1185732"/>
    <x v="131"/>
    <x v="0"/>
    <x v="14"/>
    <s v="Portland"/>
    <x v="0"/>
    <n v="0.54999999999999993"/>
    <n v="5250"/>
    <x v="403"/>
    <n v="1010.6249999999998"/>
    <n v="0.35"/>
  </r>
  <r>
    <x v="0"/>
    <n v="1185732"/>
    <x v="131"/>
    <x v="0"/>
    <x v="14"/>
    <s v="Portland"/>
    <x v="1"/>
    <n v="0.5"/>
    <n v="3000"/>
    <x v="146"/>
    <n v="525"/>
    <n v="0.35"/>
  </r>
  <r>
    <x v="0"/>
    <n v="1185732"/>
    <x v="131"/>
    <x v="0"/>
    <x v="14"/>
    <s v="Portland"/>
    <x v="2"/>
    <n v="0.45"/>
    <n v="2250"/>
    <x v="177"/>
    <n v="404.99999999999994"/>
    <n v="0.39999999999999997"/>
  </r>
  <r>
    <x v="0"/>
    <n v="1185732"/>
    <x v="131"/>
    <x v="0"/>
    <x v="14"/>
    <s v="Portland"/>
    <x v="3"/>
    <n v="0.45"/>
    <n v="1750"/>
    <x v="120"/>
    <n v="236.25"/>
    <n v="0.3"/>
  </r>
  <r>
    <x v="0"/>
    <n v="1185732"/>
    <x v="131"/>
    <x v="0"/>
    <x v="14"/>
    <s v="Portland"/>
    <x v="4"/>
    <n v="0.54999999999999993"/>
    <n v="1500"/>
    <x v="370"/>
    <n v="206.24999999999997"/>
    <n v="0.25"/>
  </r>
  <r>
    <x v="0"/>
    <n v="1185732"/>
    <x v="131"/>
    <x v="0"/>
    <x v="14"/>
    <s v="Portland"/>
    <x v="5"/>
    <n v="0.6"/>
    <n v="3250"/>
    <x v="212"/>
    <n v="780"/>
    <n v="0.4"/>
  </r>
  <r>
    <x v="0"/>
    <n v="1185732"/>
    <x v="132"/>
    <x v="0"/>
    <x v="14"/>
    <s v="Portland"/>
    <x v="0"/>
    <n v="0.54999999999999993"/>
    <n v="4500"/>
    <x v="357"/>
    <n v="866.24999999999977"/>
    <n v="0.35"/>
  </r>
  <r>
    <x v="0"/>
    <n v="1185732"/>
    <x v="132"/>
    <x v="0"/>
    <x v="14"/>
    <s v="Portland"/>
    <x v="1"/>
    <n v="0.5"/>
    <n v="2500"/>
    <x v="142"/>
    <n v="437.5"/>
    <n v="0.35"/>
  </r>
  <r>
    <x v="0"/>
    <n v="1185732"/>
    <x v="132"/>
    <x v="0"/>
    <x v="14"/>
    <s v="Portland"/>
    <x v="2"/>
    <n v="0.45"/>
    <n v="1500"/>
    <x v="321"/>
    <n v="270"/>
    <n v="0.39999999999999997"/>
  </r>
  <r>
    <x v="0"/>
    <n v="1185732"/>
    <x v="132"/>
    <x v="0"/>
    <x v="14"/>
    <s v="Portland"/>
    <x v="3"/>
    <n v="0.45"/>
    <n v="1250"/>
    <x v="180"/>
    <n v="168.75"/>
    <n v="0.3"/>
  </r>
  <r>
    <x v="0"/>
    <n v="1185732"/>
    <x v="132"/>
    <x v="0"/>
    <x v="14"/>
    <s v="Portland"/>
    <x v="4"/>
    <n v="0.54999999999999993"/>
    <n v="1250"/>
    <x v="179"/>
    <n v="171.87499999999997"/>
    <n v="0.25"/>
  </r>
  <r>
    <x v="0"/>
    <n v="1185732"/>
    <x v="132"/>
    <x v="0"/>
    <x v="14"/>
    <s v="Portland"/>
    <x v="5"/>
    <n v="0.6"/>
    <n v="2250"/>
    <x v="198"/>
    <n v="540"/>
    <n v="0.4"/>
  </r>
  <r>
    <x v="0"/>
    <n v="1185732"/>
    <x v="133"/>
    <x v="0"/>
    <x v="14"/>
    <s v="Portland"/>
    <x v="0"/>
    <n v="0.6"/>
    <n v="4000"/>
    <x v="50"/>
    <n v="840"/>
    <n v="0.35"/>
  </r>
  <r>
    <x v="0"/>
    <n v="1185732"/>
    <x v="133"/>
    <x v="0"/>
    <x v="14"/>
    <s v="Portland"/>
    <x v="1"/>
    <n v="0.55000000000000004"/>
    <n v="2250"/>
    <x v="116"/>
    <n v="433.125"/>
    <n v="0.35"/>
  </r>
  <r>
    <x v="0"/>
    <n v="1185732"/>
    <x v="133"/>
    <x v="0"/>
    <x v="14"/>
    <s v="Portland"/>
    <x v="2"/>
    <n v="0.55000000000000004"/>
    <n v="1250"/>
    <x v="389"/>
    <n v="275"/>
    <n v="0.39999999999999997"/>
  </r>
  <r>
    <x v="0"/>
    <n v="1185732"/>
    <x v="133"/>
    <x v="0"/>
    <x v="14"/>
    <s v="Portland"/>
    <x v="3"/>
    <n v="0.55000000000000004"/>
    <n v="1000"/>
    <x v="189"/>
    <n v="165"/>
    <n v="0.3"/>
  </r>
  <r>
    <x v="0"/>
    <n v="1185732"/>
    <x v="133"/>
    <x v="0"/>
    <x v="14"/>
    <s v="Portland"/>
    <x v="4"/>
    <n v="0.65"/>
    <n v="1000"/>
    <x v="406"/>
    <n v="162.5"/>
    <n v="0.25"/>
  </r>
  <r>
    <x v="0"/>
    <n v="1185732"/>
    <x v="133"/>
    <x v="0"/>
    <x v="14"/>
    <s v="Portland"/>
    <x v="5"/>
    <n v="0.7"/>
    <n v="2250"/>
    <x v="151"/>
    <n v="630"/>
    <n v="0.4"/>
  </r>
  <r>
    <x v="0"/>
    <n v="1185732"/>
    <x v="134"/>
    <x v="0"/>
    <x v="14"/>
    <s v="Portland"/>
    <x v="0"/>
    <n v="0.65"/>
    <n v="3750"/>
    <x v="239"/>
    <n v="853.125"/>
    <n v="0.35"/>
  </r>
  <r>
    <x v="0"/>
    <n v="1185732"/>
    <x v="134"/>
    <x v="0"/>
    <x v="14"/>
    <s v="Portland"/>
    <x v="1"/>
    <n v="0.55000000000000004"/>
    <n v="2000"/>
    <x v="130"/>
    <n v="385"/>
    <n v="0.35"/>
  </r>
  <r>
    <x v="0"/>
    <n v="1185732"/>
    <x v="134"/>
    <x v="0"/>
    <x v="14"/>
    <s v="Portland"/>
    <x v="2"/>
    <n v="0.55000000000000004"/>
    <n v="1950"/>
    <x v="407"/>
    <n v="428.99999999999994"/>
    <n v="0.39999999999999997"/>
  </r>
  <r>
    <x v="0"/>
    <n v="1185732"/>
    <x v="134"/>
    <x v="0"/>
    <x v="14"/>
    <s v="Portland"/>
    <x v="3"/>
    <n v="0.55000000000000004"/>
    <n v="1750"/>
    <x v="117"/>
    <n v="288.75"/>
    <n v="0.3"/>
  </r>
  <r>
    <x v="0"/>
    <n v="1185732"/>
    <x v="134"/>
    <x v="0"/>
    <x v="14"/>
    <s v="Portland"/>
    <x v="4"/>
    <n v="0.65"/>
    <n v="1500"/>
    <x v="145"/>
    <n v="243.75"/>
    <n v="0.25"/>
  </r>
  <r>
    <x v="0"/>
    <n v="1185732"/>
    <x v="134"/>
    <x v="0"/>
    <x v="14"/>
    <s v="Portland"/>
    <x v="5"/>
    <n v="0.7"/>
    <n v="2500"/>
    <x v="157"/>
    <n v="700"/>
    <n v="0.4"/>
  </r>
  <r>
    <x v="0"/>
    <n v="1185732"/>
    <x v="135"/>
    <x v="0"/>
    <x v="14"/>
    <s v="Portland"/>
    <x v="0"/>
    <n v="0.65"/>
    <n v="4750"/>
    <x v="197"/>
    <n v="1080.625"/>
    <n v="0.35"/>
  </r>
  <r>
    <x v="0"/>
    <n v="1185732"/>
    <x v="135"/>
    <x v="0"/>
    <x v="14"/>
    <s v="Portland"/>
    <x v="1"/>
    <n v="0.55000000000000004"/>
    <n v="2750"/>
    <x v="408"/>
    <n v="529.375"/>
    <n v="0.35"/>
  </r>
  <r>
    <x v="0"/>
    <n v="1185732"/>
    <x v="135"/>
    <x v="0"/>
    <x v="14"/>
    <s v="Portland"/>
    <x v="2"/>
    <n v="0.55000000000000004"/>
    <n v="2500"/>
    <x v="140"/>
    <n v="550"/>
    <n v="0.39999999999999997"/>
  </r>
  <r>
    <x v="0"/>
    <n v="1185732"/>
    <x v="135"/>
    <x v="0"/>
    <x v="14"/>
    <s v="Portland"/>
    <x v="3"/>
    <n v="0.55000000000000004"/>
    <n v="2000"/>
    <x v="130"/>
    <n v="330"/>
    <n v="0.3"/>
  </r>
  <r>
    <x v="0"/>
    <n v="1185732"/>
    <x v="135"/>
    <x v="0"/>
    <x v="14"/>
    <s v="Portland"/>
    <x v="4"/>
    <n v="0.65"/>
    <n v="2000"/>
    <x v="194"/>
    <n v="325"/>
    <n v="0.25"/>
  </r>
  <r>
    <x v="0"/>
    <n v="1185732"/>
    <x v="135"/>
    <x v="0"/>
    <x v="14"/>
    <s v="Portland"/>
    <x v="5"/>
    <n v="0.7"/>
    <n v="3000"/>
    <x v="193"/>
    <n v="840"/>
    <n v="0.4"/>
  </r>
  <r>
    <x v="2"/>
    <n v="1128299"/>
    <x v="136"/>
    <x v="2"/>
    <x v="15"/>
    <s v="Anchorage"/>
    <x v="0"/>
    <n v="0.35000000000000003"/>
    <n v="3750"/>
    <x v="342"/>
    <n v="328.12500000000006"/>
    <n v="0.25"/>
  </r>
  <r>
    <x v="2"/>
    <n v="1128299"/>
    <x v="136"/>
    <x v="2"/>
    <x v="15"/>
    <s v="Anchorage"/>
    <x v="1"/>
    <n v="0.45"/>
    <n v="3750"/>
    <x v="153"/>
    <n v="337.5"/>
    <n v="0.2"/>
  </r>
  <r>
    <x v="2"/>
    <n v="1128299"/>
    <x v="136"/>
    <x v="2"/>
    <x v="15"/>
    <s v="Anchorage"/>
    <x v="2"/>
    <n v="0.45"/>
    <n v="3750"/>
    <x v="153"/>
    <n v="421.875"/>
    <n v="0.25"/>
  </r>
  <r>
    <x v="2"/>
    <n v="1128299"/>
    <x v="136"/>
    <x v="2"/>
    <x v="15"/>
    <s v="Anchorage"/>
    <x v="3"/>
    <n v="0.45"/>
    <n v="2250"/>
    <x v="177"/>
    <n v="253.125"/>
    <n v="0.25"/>
  </r>
  <r>
    <x v="2"/>
    <n v="1128299"/>
    <x v="136"/>
    <x v="2"/>
    <x v="15"/>
    <s v="Anchorage"/>
    <x v="4"/>
    <n v="0.5"/>
    <n v="1750"/>
    <x v="131"/>
    <n v="131.25"/>
    <n v="0.15"/>
  </r>
  <r>
    <x v="2"/>
    <n v="1128299"/>
    <x v="136"/>
    <x v="2"/>
    <x v="15"/>
    <s v="Anchorage"/>
    <x v="5"/>
    <n v="0.45"/>
    <n v="4250"/>
    <x v="172"/>
    <n v="765"/>
    <n v="0.4"/>
  </r>
  <r>
    <x v="2"/>
    <n v="1128299"/>
    <x v="79"/>
    <x v="2"/>
    <x v="15"/>
    <s v="Anchorage"/>
    <x v="0"/>
    <n v="0.35000000000000003"/>
    <n v="4750"/>
    <x v="394"/>
    <n v="415.62500000000006"/>
    <n v="0.25"/>
  </r>
  <r>
    <x v="2"/>
    <n v="1128299"/>
    <x v="79"/>
    <x v="2"/>
    <x v="15"/>
    <s v="Anchorage"/>
    <x v="1"/>
    <n v="0.45"/>
    <n v="3750"/>
    <x v="153"/>
    <n v="337.5"/>
    <n v="0.2"/>
  </r>
  <r>
    <x v="2"/>
    <n v="1128299"/>
    <x v="79"/>
    <x v="2"/>
    <x v="15"/>
    <s v="Anchorage"/>
    <x v="2"/>
    <n v="0.45"/>
    <n v="3750"/>
    <x v="153"/>
    <n v="421.875"/>
    <n v="0.25"/>
  </r>
  <r>
    <x v="2"/>
    <n v="1128299"/>
    <x v="79"/>
    <x v="2"/>
    <x v="15"/>
    <s v="Anchorage"/>
    <x v="3"/>
    <n v="0.45"/>
    <n v="2250"/>
    <x v="177"/>
    <n v="253.125"/>
    <n v="0.25"/>
  </r>
  <r>
    <x v="2"/>
    <n v="1128299"/>
    <x v="79"/>
    <x v="2"/>
    <x v="15"/>
    <s v="Anchorage"/>
    <x v="4"/>
    <n v="0.5"/>
    <n v="1500"/>
    <x v="126"/>
    <n v="112.5"/>
    <n v="0.15"/>
  </r>
  <r>
    <x v="2"/>
    <n v="1128299"/>
    <x v="79"/>
    <x v="2"/>
    <x v="15"/>
    <s v="Anchorage"/>
    <x v="5"/>
    <n v="0.45"/>
    <n v="3500"/>
    <x v="151"/>
    <n v="630"/>
    <n v="0.4"/>
  </r>
  <r>
    <x v="2"/>
    <n v="1128299"/>
    <x v="137"/>
    <x v="2"/>
    <x v="15"/>
    <s v="Anchorage"/>
    <x v="0"/>
    <n v="0.45"/>
    <n v="5000"/>
    <x v="39"/>
    <n v="562.5"/>
    <n v="0.25"/>
  </r>
  <r>
    <x v="2"/>
    <n v="1128299"/>
    <x v="137"/>
    <x v="2"/>
    <x v="15"/>
    <s v="Anchorage"/>
    <x v="1"/>
    <n v="0.54999999999999993"/>
    <n v="3500"/>
    <x v="237"/>
    <n v="385"/>
    <n v="0.2"/>
  </r>
  <r>
    <x v="2"/>
    <n v="1128299"/>
    <x v="137"/>
    <x v="2"/>
    <x v="15"/>
    <s v="Anchorage"/>
    <x v="2"/>
    <n v="0.59999999999999987"/>
    <n v="3750"/>
    <x v="381"/>
    <n v="562.49999999999989"/>
    <n v="0.25"/>
  </r>
  <r>
    <x v="2"/>
    <n v="1128299"/>
    <x v="137"/>
    <x v="2"/>
    <x v="15"/>
    <s v="Anchorage"/>
    <x v="3"/>
    <n v="0.54999999999999993"/>
    <n v="2750"/>
    <x v="409"/>
    <n v="378.12499999999994"/>
    <n v="0.25"/>
  </r>
  <r>
    <x v="2"/>
    <n v="1128299"/>
    <x v="137"/>
    <x v="2"/>
    <x v="15"/>
    <s v="Anchorage"/>
    <x v="4"/>
    <n v="0.6"/>
    <n v="1250"/>
    <x v="126"/>
    <n v="112.5"/>
    <n v="0.15"/>
  </r>
  <r>
    <x v="2"/>
    <n v="1128299"/>
    <x v="137"/>
    <x v="2"/>
    <x v="15"/>
    <s v="Anchorage"/>
    <x v="5"/>
    <n v="0.54999999999999993"/>
    <n v="3250"/>
    <x v="410"/>
    <n v="715"/>
    <n v="0.4"/>
  </r>
  <r>
    <x v="2"/>
    <n v="1128299"/>
    <x v="138"/>
    <x v="2"/>
    <x v="15"/>
    <s v="Anchorage"/>
    <x v="0"/>
    <n v="0.6"/>
    <n v="5000"/>
    <x v="61"/>
    <n v="750"/>
    <n v="0.25"/>
  </r>
  <r>
    <x v="2"/>
    <n v="1128299"/>
    <x v="138"/>
    <x v="2"/>
    <x v="15"/>
    <s v="Anchorage"/>
    <x v="1"/>
    <n v="0.65"/>
    <n v="3000"/>
    <x v="212"/>
    <n v="390"/>
    <n v="0.2"/>
  </r>
  <r>
    <x v="2"/>
    <n v="1128299"/>
    <x v="138"/>
    <x v="2"/>
    <x v="15"/>
    <s v="Anchorage"/>
    <x v="2"/>
    <n v="0.65"/>
    <n v="3500"/>
    <x v="154"/>
    <n v="568.75"/>
    <n v="0.25"/>
  </r>
  <r>
    <x v="2"/>
    <n v="1128299"/>
    <x v="138"/>
    <x v="2"/>
    <x v="15"/>
    <s v="Anchorage"/>
    <x v="3"/>
    <n v="0.5"/>
    <n v="2500"/>
    <x v="142"/>
    <n v="312.5"/>
    <n v="0.25"/>
  </r>
  <r>
    <x v="2"/>
    <n v="1128299"/>
    <x v="138"/>
    <x v="2"/>
    <x v="15"/>
    <s v="Anchorage"/>
    <x v="4"/>
    <n v="0.55000000000000004"/>
    <n v="1500"/>
    <x v="188"/>
    <n v="123.75000000000001"/>
    <n v="0.15"/>
  </r>
  <r>
    <x v="2"/>
    <n v="1128299"/>
    <x v="138"/>
    <x v="2"/>
    <x v="15"/>
    <s v="Anchorage"/>
    <x v="5"/>
    <n v="0.70000000000000007"/>
    <n v="3250"/>
    <x v="154"/>
    <n v="910"/>
    <n v="0.4"/>
  </r>
  <r>
    <x v="2"/>
    <n v="1128299"/>
    <x v="139"/>
    <x v="2"/>
    <x v="15"/>
    <s v="Anchorage"/>
    <x v="0"/>
    <n v="0.54999999999999993"/>
    <n v="5250"/>
    <x v="403"/>
    <n v="721.87499999999989"/>
    <n v="0.25"/>
  </r>
  <r>
    <x v="2"/>
    <n v="1128299"/>
    <x v="139"/>
    <x v="2"/>
    <x v="15"/>
    <s v="Anchorage"/>
    <x v="1"/>
    <n v="0.6"/>
    <n v="3750"/>
    <x v="39"/>
    <n v="450"/>
    <n v="0.2"/>
  </r>
  <r>
    <x v="2"/>
    <n v="1128299"/>
    <x v="139"/>
    <x v="2"/>
    <x v="15"/>
    <s v="Anchorage"/>
    <x v="2"/>
    <n v="0.6"/>
    <n v="3750"/>
    <x v="39"/>
    <n v="562.5"/>
    <n v="0.25"/>
  </r>
  <r>
    <x v="2"/>
    <n v="1128299"/>
    <x v="139"/>
    <x v="2"/>
    <x v="15"/>
    <s v="Anchorage"/>
    <x v="3"/>
    <n v="0.54999999999999993"/>
    <n v="2750"/>
    <x v="409"/>
    <n v="378.12499999999994"/>
    <n v="0.25"/>
  </r>
  <r>
    <x v="2"/>
    <n v="1128299"/>
    <x v="139"/>
    <x v="2"/>
    <x v="15"/>
    <s v="Anchorage"/>
    <x v="4"/>
    <n v="0.6"/>
    <n v="1750"/>
    <x v="202"/>
    <n v="157.5"/>
    <n v="0.15"/>
  </r>
  <r>
    <x v="2"/>
    <n v="1128299"/>
    <x v="139"/>
    <x v="2"/>
    <x v="15"/>
    <s v="Anchorage"/>
    <x v="5"/>
    <n v="0.75"/>
    <n v="4750"/>
    <x v="214"/>
    <n v="1425"/>
    <n v="0.4"/>
  </r>
  <r>
    <x v="2"/>
    <n v="1128299"/>
    <x v="83"/>
    <x v="2"/>
    <x v="15"/>
    <s v="Anchorage"/>
    <x v="0"/>
    <n v="0.7"/>
    <n v="7250"/>
    <x v="411"/>
    <n v="1268.75"/>
    <n v="0.25"/>
  </r>
  <r>
    <x v="2"/>
    <n v="1128299"/>
    <x v="83"/>
    <x v="2"/>
    <x v="15"/>
    <s v="Anchorage"/>
    <x v="1"/>
    <n v="0.75"/>
    <n v="6000"/>
    <x v="6"/>
    <n v="900"/>
    <n v="0.2"/>
  </r>
  <r>
    <x v="2"/>
    <n v="1128299"/>
    <x v="83"/>
    <x v="2"/>
    <x v="15"/>
    <s v="Anchorage"/>
    <x v="2"/>
    <n v="0.75"/>
    <n v="6000"/>
    <x v="6"/>
    <n v="1125"/>
    <n v="0.25"/>
  </r>
  <r>
    <x v="2"/>
    <n v="1128299"/>
    <x v="83"/>
    <x v="2"/>
    <x v="15"/>
    <s v="Anchorage"/>
    <x v="3"/>
    <n v="0.75"/>
    <n v="4750"/>
    <x v="214"/>
    <n v="890.625"/>
    <n v="0.25"/>
  </r>
  <r>
    <x v="2"/>
    <n v="1128299"/>
    <x v="83"/>
    <x v="2"/>
    <x v="15"/>
    <s v="Anchorage"/>
    <x v="4"/>
    <n v="0.85000000000000009"/>
    <n v="3500"/>
    <x v="253"/>
    <n v="446.25000000000006"/>
    <n v="0.15"/>
  </r>
  <r>
    <x v="2"/>
    <n v="1128299"/>
    <x v="83"/>
    <x v="2"/>
    <x v="15"/>
    <s v="Anchorage"/>
    <x v="5"/>
    <n v="1"/>
    <n v="6500"/>
    <x v="19"/>
    <n v="2600"/>
    <n v="0.4"/>
  </r>
  <r>
    <x v="2"/>
    <n v="1128299"/>
    <x v="140"/>
    <x v="2"/>
    <x v="15"/>
    <s v="Anchorage"/>
    <x v="0"/>
    <n v="0.8"/>
    <n v="8000"/>
    <x v="412"/>
    <n v="1600"/>
    <n v="0.25"/>
  </r>
  <r>
    <x v="2"/>
    <n v="1128299"/>
    <x v="140"/>
    <x v="2"/>
    <x v="15"/>
    <s v="Anchorage"/>
    <x v="1"/>
    <n v="0.85000000000000009"/>
    <n v="6500"/>
    <x v="413"/>
    <n v="1105.0000000000002"/>
    <n v="0.2"/>
  </r>
  <r>
    <x v="2"/>
    <n v="1128299"/>
    <x v="140"/>
    <x v="2"/>
    <x v="15"/>
    <s v="Anchorage"/>
    <x v="2"/>
    <n v="0.85000000000000009"/>
    <n v="6000"/>
    <x v="414"/>
    <n v="1275.0000000000002"/>
    <n v="0.25"/>
  </r>
  <r>
    <x v="2"/>
    <n v="1128299"/>
    <x v="140"/>
    <x v="2"/>
    <x v="15"/>
    <s v="Anchorage"/>
    <x v="3"/>
    <n v="0.8"/>
    <n v="5000"/>
    <x v="2"/>
    <n v="1000"/>
    <n v="0.25"/>
  </r>
  <r>
    <x v="2"/>
    <n v="1128299"/>
    <x v="140"/>
    <x v="2"/>
    <x v="15"/>
    <s v="Anchorage"/>
    <x v="4"/>
    <n v="0.85000000000000009"/>
    <n v="5500"/>
    <x v="415"/>
    <n v="701.25000000000011"/>
    <n v="0.15"/>
  </r>
  <r>
    <x v="2"/>
    <n v="1128299"/>
    <x v="140"/>
    <x v="2"/>
    <x v="15"/>
    <s v="Anchorage"/>
    <x v="5"/>
    <n v="1"/>
    <n v="5500"/>
    <x v="21"/>
    <n v="2200"/>
    <n v="0.4"/>
  </r>
  <r>
    <x v="2"/>
    <n v="1128299"/>
    <x v="141"/>
    <x v="2"/>
    <x v="15"/>
    <s v="Anchorage"/>
    <x v="0"/>
    <n v="0.85000000000000009"/>
    <n v="7500"/>
    <x v="416"/>
    <n v="1593.7500000000002"/>
    <n v="0.25"/>
  </r>
  <r>
    <x v="2"/>
    <n v="1128299"/>
    <x v="141"/>
    <x v="2"/>
    <x v="15"/>
    <s v="Anchorage"/>
    <x v="1"/>
    <n v="0.75000000000000011"/>
    <n v="7250"/>
    <x v="417"/>
    <n v="1087.5000000000002"/>
    <n v="0.2"/>
  </r>
  <r>
    <x v="2"/>
    <n v="1128299"/>
    <x v="141"/>
    <x v="2"/>
    <x v="15"/>
    <s v="Anchorage"/>
    <x v="2"/>
    <n v="0.70000000000000007"/>
    <n v="6000"/>
    <x v="81"/>
    <n v="1050"/>
    <n v="0.25"/>
  </r>
  <r>
    <x v="2"/>
    <n v="1128299"/>
    <x v="141"/>
    <x v="2"/>
    <x v="15"/>
    <s v="Anchorage"/>
    <x v="3"/>
    <n v="0.70000000000000007"/>
    <n v="5250"/>
    <x v="244"/>
    <n v="918.75000000000011"/>
    <n v="0.25"/>
  </r>
  <r>
    <x v="2"/>
    <n v="1128299"/>
    <x v="141"/>
    <x v="2"/>
    <x v="15"/>
    <s v="Anchorage"/>
    <x v="4"/>
    <n v="0.7"/>
    <n v="5250"/>
    <x v="418"/>
    <n v="551.24999999999989"/>
    <n v="0.15"/>
  </r>
  <r>
    <x v="2"/>
    <n v="1128299"/>
    <x v="141"/>
    <x v="2"/>
    <x v="15"/>
    <s v="Anchorage"/>
    <x v="5"/>
    <n v="0.75"/>
    <n v="3500"/>
    <x v="48"/>
    <n v="1050"/>
    <n v="0.4"/>
  </r>
  <r>
    <x v="2"/>
    <n v="1128299"/>
    <x v="142"/>
    <x v="2"/>
    <x v="15"/>
    <s v="Anchorage"/>
    <x v="0"/>
    <n v="0.65000000000000013"/>
    <n v="5500"/>
    <x v="222"/>
    <n v="893.75000000000023"/>
    <n v="0.25"/>
  </r>
  <r>
    <x v="2"/>
    <n v="1128299"/>
    <x v="142"/>
    <x v="2"/>
    <x v="15"/>
    <s v="Anchorage"/>
    <x v="1"/>
    <n v="0.70000000000000018"/>
    <n v="5500"/>
    <x v="419"/>
    <n v="770.00000000000023"/>
    <n v="0.2"/>
  </r>
  <r>
    <x v="2"/>
    <n v="1128299"/>
    <x v="142"/>
    <x v="2"/>
    <x v="15"/>
    <s v="Anchorage"/>
    <x v="2"/>
    <n v="0.65000000000000013"/>
    <n v="3750"/>
    <x v="420"/>
    <n v="609.37500000000011"/>
    <n v="0.25"/>
  </r>
  <r>
    <x v="2"/>
    <n v="1128299"/>
    <x v="142"/>
    <x v="2"/>
    <x v="15"/>
    <s v="Anchorage"/>
    <x v="3"/>
    <n v="0.65000000000000013"/>
    <n v="3250"/>
    <x v="421"/>
    <n v="528.12500000000011"/>
    <n v="0.25"/>
  </r>
  <r>
    <x v="2"/>
    <n v="1128299"/>
    <x v="142"/>
    <x v="2"/>
    <x v="15"/>
    <s v="Anchorage"/>
    <x v="4"/>
    <n v="0.75000000000000011"/>
    <n v="3500"/>
    <x v="195"/>
    <n v="393.75000000000006"/>
    <n v="0.15"/>
  </r>
  <r>
    <x v="2"/>
    <n v="1128299"/>
    <x v="142"/>
    <x v="2"/>
    <x v="15"/>
    <s v="Anchorage"/>
    <x v="5"/>
    <n v="0.6"/>
    <n v="3750"/>
    <x v="39"/>
    <n v="900"/>
    <n v="0.4"/>
  </r>
  <r>
    <x v="2"/>
    <n v="1128299"/>
    <x v="87"/>
    <x v="2"/>
    <x v="15"/>
    <s v="Anchorage"/>
    <x v="0"/>
    <n v="0.55000000000000004"/>
    <n v="4750"/>
    <x v="356"/>
    <n v="653.125"/>
    <n v="0.25"/>
  </r>
  <r>
    <x v="2"/>
    <n v="1128299"/>
    <x v="87"/>
    <x v="2"/>
    <x v="15"/>
    <s v="Anchorage"/>
    <x v="1"/>
    <n v="0.65000000000000013"/>
    <n v="4750"/>
    <x v="422"/>
    <n v="617.50000000000011"/>
    <n v="0.2"/>
  </r>
  <r>
    <x v="2"/>
    <n v="1128299"/>
    <x v="87"/>
    <x v="2"/>
    <x v="15"/>
    <s v="Anchorage"/>
    <x v="2"/>
    <n v="0.60000000000000009"/>
    <n v="3000"/>
    <x v="166"/>
    <n v="450.00000000000006"/>
    <n v="0.25"/>
  </r>
  <r>
    <x v="2"/>
    <n v="1128299"/>
    <x v="87"/>
    <x v="2"/>
    <x v="15"/>
    <s v="Anchorage"/>
    <x v="3"/>
    <n v="0.55000000000000004"/>
    <n v="2750"/>
    <x v="408"/>
    <n v="378.12500000000006"/>
    <n v="0.25"/>
  </r>
  <r>
    <x v="2"/>
    <n v="1128299"/>
    <x v="87"/>
    <x v="2"/>
    <x v="15"/>
    <s v="Anchorage"/>
    <x v="4"/>
    <n v="0.65"/>
    <n v="2500"/>
    <x v="132"/>
    <n v="243.75"/>
    <n v="0.15"/>
  </r>
  <r>
    <x v="2"/>
    <n v="1128299"/>
    <x v="87"/>
    <x v="2"/>
    <x v="15"/>
    <s v="Anchorage"/>
    <x v="5"/>
    <n v="0.70000000000000007"/>
    <n v="3000"/>
    <x v="193"/>
    <n v="840"/>
    <n v="0.4"/>
  </r>
  <r>
    <x v="2"/>
    <n v="1128299"/>
    <x v="143"/>
    <x v="2"/>
    <x v="15"/>
    <s v="Anchorage"/>
    <x v="0"/>
    <n v="0.55000000000000004"/>
    <n v="5250"/>
    <x v="170"/>
    <n v="721.87500000000011"/>
    <n v="0.25"/>
  </r>
  <r>
    <x v="2"/>
    <n v="1128299"/>
    <x v="143"/>
    <x v="2"/>
    <x v="15"/>
    <s v="Anchorage"/>
    <x v="1"/>
    <n v="0.60000000000000009"/>
    <n v="6000"/>
    <x v="215"/>
    <n v="720.00000000000011"/>
    <n v="0.2"/>
  </r>
  <r>
    <x v="2"/>
    <n v="1128299"/>
    <x v="143"/>
    <x v="2"/>
    <x v="15"/>
    <s v="Anchorage"/>
    <x v="2"/>
    <n v="0.55000000000000004"/>
    <n v="4250"/>
    <x v="256"/>
    <n v="584.375"/>
    <n v="0.25"/>
  </r>
  <r>
    <x v="2"/>
    <n v="1128299"/>
    <x v="143"/>
    <x v="2"/>
    <x v="15"/>
    <s v="Anchorage"/>
    <x v="3"/>
    <n v="0.65000000000000013"/>
    <n v="4000"/>
    <x v="251"/>
    <n v="650.00000000000011"/>
    <n v="0.25"/>
  </r>
  <r>
    <x v="2"/>
    <n v="1128299"/>
    <x v="143"/>
    <x v="2"/>
    <x v="15"/>
    <s v="Anchorage"/>
    <x v="4"/>
    <n v="0.85000000000000009"/>
    <n v="3750"/>
    <x v="260"/>
    <n v="478.12500000000006"/>
    <n v="0.15"/>
  </r>
  <r>
    <x v="2"/>
    <n v="1128299"/>
    <x v="143"/>
    <x v="2"/>
    <x v="15"/>
    <s v="Anchorage"/>
    <x v="5"/>
    <n v="0.90000000000000013"/>
    <n v="5000"/>
    <x v="276"/>
    <n v="1800.0000000000005"/>
    <n v="0.4"/>
  </r>
  <r>
    <x v="2"/>
    <n v="1128299"/>
    <x v="144"/>
    <x v="2"/>
    <x v="15"/>
    <s v="Anchorage"/>
    <x v="0"/>
    <n v="0.75000000000000011"/>
    <n v="7000"/>
    <x v="103"/>
    <n v="1312.5000000000002"/>
    <n v="0.25"/>
  </r>
  <r>
    <x v="2"/>
    <n v="1128299"/>
    <x v="144"/>
    <x v="2"/>
    <x v="15"/>
    <s v="Anchorage"/>
    <x v="1"/>
    <n v="0.8500000000000002"/>
    <n v="7000"/>
    <x v="423"/>
    <n v="1190.0000000000005"/>
    <n v="0.2"/>
  </r>
  <r>
    <x v="2"/>
    <n v="1128299"/>
    <x v="144"/>
    <x v="2"/>
    <x v="15"/>
    <s v="Anchorage"/>
    <x v="2"/>
    <n v="0.80000000000000016"/>
    <n v="5000"/>
    <x v="257"/>
    <n v="1000.0000000000002"/>
    <n v="0.25"/>
  </r>
  <r>
    <x v="2"/>
    <n v="1128299"/>
    <x v="144"/>
    <x v="2"/>
    <x v="15"/>
    <s v="Anchorage"/>
    <x v="3"/>
    <n v="0.80000000000000016"/>
    <n v="5000"/>
    <x v="257"/>
    <n v="1000.0000000000002"/>
    <n v="0.25"/>
  </r>
  <r>
    <x v="2"/>
    <n v="1128299"/>
    <x v="144"/>
    <x v="2"/>
    <x v="15"/>
    <s v="Anchorage"/>
    <x v="4"/>
    <n v="0.90000000000000013"/>
    <n v="4250"/>
    <x v="281"/>
    <n v="573.75"/>
    <n v="0.15"/>
  </r>
  <r>
    <x v="2"/>
    <n v="1128299"/>
    <x v="144"/>
    <x v="2"/>
    <x v="15"/>
    <s v="Anchorage"/>
    <x v="5"/>
    <n v="0.95000000000000018"/>
    <n v="5250"/>
    <x v="424"/>
    <n v="1995.0000000000005"/>
    <n v="0.4"/>
  </r>
  <r>
    <x v="2"/>
    <n v="1128299"/>
    <x v="102"/>
    <x v="2"/>
    <x v="16"/>
    <s v="Honolulu"/>
    <x v="0"/>
    <n v="0.4"/>
    <n v="4250"/>
    <x v="234"/>
    <n v="510"/>
    <n v="0.3"/>
  </r>
  <r>
    <x v="2"/>
    <n v="1128299"/>
    <x v="102"/>
    <x v="2"/>
    <x v="16"/>
    <s v="Honolulu"/>
    <x v="1"/>
    <n v="0.5"/>
    <n v="4250"/>
    <x v="43"/>
    <n v="531.25"/>
    <n v="0.25"/>
  </r>
  <r>
    <x v="2"/>
    <n v="1128299"/>
    <x v="102"/>
    <x v="2"/>
    <x v="16"/>
    <s v="Honolulu"/>
    <x v="2"/>
    <n v="0.5"/>
    <n v="4250"/>
    <x v="43"/>
    <n v="637.5"/>
    <n v="0.3"/>
  </r>
  <r>
    <x v="2"/>
    <n v="1128299"/>
    <x v="102"/>
    <x v="2"/>
    <x v="16"/>
    <s v="Honolulu"/>
    <x v="3"/>
    <n v="0.5"/>
    <n v="2750"/>
    <x v="140"/>
    <n v="412.5"/>
    <n v="0.3"/>
  </r>
  <r>
    <x v="2"/>
    <n v="1128299"/>
    <x v="102"/>
    <x v="2"/>
    <x v="16"/>
    <s v="Honolulu"/>
    <x v="4"/>
    <n v="0.55000000000000004"/>
    <n v="2250"/>
    <x v="116"/>
    <n v="247.5"/>
    <n v="0.2"/>
  </r>
  <r>
    <x v="2"/>
    <n v="1128299"/>
    <x v="102"/>
    <x v="2"/>
    <x v="16"/>
    <s v="Honolulu"/>
    <x v="5"/>
    <n v="0.5"/>
    <n v="4750"/>
    <x v="351"/>
    <n v="1068.75"/>
    <n v="0.45"/>
  </r>
  <r>
    <x v="2"/>
    <n v="1128299"/>
    <x v="103"/>
    <x v="2"/>
    <x v="16"/>
    <s v="Honolulu"/>
    <x v="0"/>
    <n v="0.4"/>
    <n v="5250"/>
    <x v="193"/>
    <n v="630"/>
    <n v="0.3"/>
  </r>
  <r>
    <x v="2"/>
    <n v="1128299"/>
    <x v="103"/>
    <x v="2"/>
    <x v="16"/>
    <s v="Honolulu"/>
    <x v="1"/>
    <n v="0.5"/>
    <n v="4250"/>
    <x v="43"/>
    <n v="531.25"/>
    <n v="0.25"/>
  </r>
  <r>
    <x v="2"/>
    <n v="1128299"/>
    <x v="103"/>
    <x v="2"/>
    <x v="16"/>
    <s v="Honolulu"/>
    <x v="2"/>
    <n v="0.5"/>
    <n v="4250"/>
    <x v="43"/>
    <n v="637.5"/>
    <n v="0.3"/>
  </r>
  <r>
    <x v="2"/>
    <n v="1128299"/>
    <x v="103"/>
    <x v="2"/>
    <x v="16"/>
    <s v="Honolulu"/>
    <x v="3"/>
    <n v="0.5"/>
    <n v="2750"/>
    <x v="140"/>
    <n v="412.5"/>
    <n v="0.3"/>
  </r>
  <r>
    <x v="2"/>
    <n v="1128299"/>
    <x v="103"/>
    <x v="2"/>
    <x v="16"/>
    <s v="Honolulu"/>
    <x v="4"/>
    <n v="0.55000000000000004"/>
    <n v="2000"/>
    <x v="130"/>
    <n v="220"/>
    <n v="0.2"/>
  </r>
  <r>
    <x v="2"/>
    <n v="1128299"/>
    <x v="103"/>
    <x v="2"/>
    <x v="16"/>
    <s v="Honolulu"/>
    <x v="5"/>
    <n v="0.5"/>
    <n v="4000"/>
    <x v="47"/>
    <n v="900"/>
    <n v="0.45"/>
  </r>
  <r>
    <x v="2"/>
    <n v="1128299"/>
    <x v="104"/>
    <x v="2"/>
    <x v="16"/>
    <s v="Honolulu"/>
    <x v="0"/>
    <n v="0.5"/>
    <n v="5500"/>
    <x v="80"/>
    <n v="825"/>
    <n v="0.3"/>
  </r>
  <r>
    <x v="2"/>
    <n v="1128299"/>
    <x v="104"/>
    <x v="2"/>
    <x v="16"/>
    <s v="Honolulu"/>
    <x v="1"/>
    <n v="0.6"/>
    <n v="4000"/>
    <x v="50"/>
    <n v="600"/>
    <n v="0.25"/>
  </r>
  <r>
    <x v="2"/>
    <n v="1128299"/>
    <x v="104"/>
    <x v="2"/>
    <x v="16"/>
    <s v="Honolulu"/>
    <x v="2"/>
    <n v="0.64999999999999991"/>
    <n v="4250"/>
    <x v="261"/>
    <n v="828.74999999999989"/>
    <n v="0.3"/>
  </r>
  <r>
    <x v="2"/>
    <n v="1128299"/>
    <x v="104"/>
    <x v="2"/>
    <x v="16"/>
    <s v="Honolulu"/>
    <x v="3"/>
    <n v="0.6"/>
    <n v="3250"/>
    <x v="212"/>
    <n v="585"/>
    <n v="0.3"/>
  </r>
  <r>
    <x v="2"/>
    <n v="1128299"/>
    <x v="104"/>
    <x v="2"/>
    <x v="16"/>
    <s v="Honolulu"/>
    <x v="4"/>
    <n v="0.65"/>
    <n v="1750"/>
    <x v="165"/>
    <n v="227.5"/>
    <n v="0.2"/>
  </r>
  <r>
    <x v="2"/>
    <n v="1128299"/>
    <x v="104"/>
    <x v="2"/>
    <x v="16"/>
    <s v="Honolulu"/>
    <x v="5"/>
    <n v="0.6"/>
    <n v="3750"/>
    <x v="39"/>
    <n v="1012.5"/>
    <n v="0.45"/>
  </r>
  <r>
    <x v="2"/>
    <n v="1128299"/>
    <x v="105"/>
    <x v="2"/>
    <x v="16"/>
    <s v="Honolulu"/>
    <x v="0"/>
    <n v="0.65"/>
    <n v="5500"/>
    <x v="88"/>
    <n v="1072.5"/>
    <n v="0.3"/>
  </r>
  <r>
    <x v="2"/>
    <n v="1128299"/>
    <x v="105"/>
    <x v="2"/>
    <x v="16"/>
    <s v="Honolulu"/>
    <x v="1"/>
    <n v="0.70000000000000007"/>
    <n v="3500"/>
    <x v="196"/>
    <n v="612.50000000000011"/>
    <n v="0.25"/>
  </r>
  <r>
    <x v="2"/>
    <n v="1128299"/>
    <x v="105"/>
    <x v="2"/>
    <x v="16"/>
    <s v="Honolulu"/>
    <x v="2"/>
    <n v="0.70000000000000007"/>
    <n v="4000"/>
    <x v="219"/>
    <n v="840.00000000000011"/>
    <n v="0.3"/>
  </r>
  <r>
    <x v="2"/>
    <n v="1128299"/>
    <x v="105"/>
    <x v="2"/>
    <x v="16"/>
    <s v="Honolulu"/>
    <x v="3"/>
    <n v="0.55000000000000004"/>
    <n v="3000"/>
    <x v="205"/>
    <n v="495.00000000000006"/>
    <n v="0.3"/>
  </r>
  <r>
    <x v="2"/>
    <n v="1128299"/>
    <x v="105"/>
    <x v="2"/>
    <x v="16"/>
    <s v="Honolulu"/>
    <x v="4"/>
    <n v="0.60000000000000009"/>
    <n v="2000"/>
    <x v="200"/>
    <n v="240.00000000000006"/>
    <n v="0.2"/>
  </r>
  <r>
    <x v="2"/>
    <n v="1128299"/>
    <x v="105"/>
    <x v="2"/>
    <x v="16"/>
    <s v="Honolulu"/>
    <x v="5"/>
    <n v="0.75000000000000011"/>
    <n v="3750"/>
    <x v="224"/>
    <n v="1265.6250000000002"/>
    <n v="0.45"/>
  </r>
  <r>
    <x v="2"/>
    <n v="1128299"/>
    <x v="106"/>
    <x v="2"/>
    <x v="16"/>
    <s v="Honolulu"/>
    <x v="0"/>
    <n v="0.6"/>
    <n v="5750"/>
    <x v="425"/>
    <n v="1035"/>
    <n v="0.3"/>
  </r>
  <r>
    <x v="2"/>
    <n v="1128299"/>
    <x v="106"/>
    <x v="2"/>
    <x v="16"/>
    <s v="Honolulu"/>
    <x v="1"/>
    <n v="0.65"/>
    <n v="4250"/>
    <x v="426"/>
    <n v="690.625"/>
    <n v="0.25"/>
  </r>
  <r>
    <x v="2"/>
    <n v="1128299"/>
    <x v="106"/>
    <x v="2"/>
    <x v="16"/>
    <s v="Honolulu"/>
    <x v="2"/>
    <n v="0.65"/>
    <n v="4250"/>
    <x v="426"/>
    <n v="828.75"/>
    <n v="0.3"/>
  </r>
  <r>
    <x v="2"/>
    <n v="1128299"/>
    <x v="106"/>
    <x v="2"/>
    <x v="16"/>
    <s v="Honolulu"/>
    <x v="3"/>
    <n v="0.6"/>
    <n v="3250"/>
    <x v="212"/>
    <n v="585"/>
    <n v="0.3"/>
  </r>
  <r>
    <x v="2"/>
    <n v="1128299"/>
    <x v="106"/>
    <x v="2"/>
    <x v="16"/>
    <s v="Honolulu"/>
    <x v="4"/>
    <n v="0.54999999999999993"/>
    <n v="2250"/>
    <x v="427"/>
    <n v="247.49999999999997"/>
    <n v="0.2"/>
  </r>
  <r>
    <x v="2"/>
    <n v="1128299"/>
    <x v="106"/>
    <x v="2"/>
    <x v="16"/>
    <s v="Honolulu"/>
    <x v="5"/>
    <n v="0.7"/>
    <n v="5750"/>
    <x v="428"/>
    <n v="1811.2499999999998"/>
    <n v="0.45"/>
  </r>
  <r>
    <x v="2"/>
    <n v="1128299"/>
    <x v="107"/>
    <x v="2"/>
    <x v="16"/>
    <s v="Honolulu"/>
    <x v="0"/>
    <n v="0.64999999999999991"/>
    <n v="8250"/>
    <x v="429"/>
    <n v="1608.7499999999998"/>
    <n v="0.3"/>
  </r>
  <r>
    <x v="2"/>
    <n v="1128299"/>
    <x v="107"/>
    <x v="2"/>
    <x v="16"/>
    <s v="Honolulu"/>
    <x v="1"/>
    <n v="0.7"/>
    <n v="7000"/>
    <x v="430"/>
    <n v="1225"/>
    <n v="0.25"/>
  </r>
  <r>
    <x v="2"/>
    <n v="1128299"/>
    <x v="107"/>
    <x v="2"/>
    <x v="16"/>
    <s v="Honolulu"/>
    <x v="2"/>
    <n v="0.85"/>
    <n v="7000"/>
    <x v="307"/>
    <n v="1785"/>
    <n v="0.3"/>
  </r>
  <r>
    <x v="2"/>
    <n v="1128299"/>
    <x v="107"/>
    <x v="2"/>
    <x v="16"/>
    <s v="Honolulu"/>
    <x v="3"/>
    <n v="0.85"/>
    <n v="5750"/>
    <x v="431"/>
    <n v="1466.25"/>
    <n v="0.3"/>
  </r>
  <r>
    <x v="2"/>
    <n v="1128299"/>
    <x v="107"/>
    <x v="2"/>
    <x v="16"/>
    <s v="Honolulu"/>
    <x v="4"/>
    <n v="0.95000000000000007"/>
    <n v="4500"/>
    <x v="60"/>
    <n v="855"/>
    <n v="0.2"/>
  </r>
  <r>
    <x v="2"/>
    <n v="1128299"/>
    <x v="107"/>
    <x v="2"/>
    <x v="16"/>
    <s v="Honolulu"/>
    <x v="5"/>
    <n v="1.1000000000000001"/>
    <n v="7500"/>
    <x v="432"/>
    <n v="3712.5"/>
    <n v="0.45"/>
  </r>
  <r>
    <x v="2"/>
    <n v="1128299"/>
    <x v="108"/>
    <x v="2"/>
    <x v="16"/>
    <s v="Honolulu"/>
    <x v="0"/>
    <n v="0.9"/>
    <n v="9000"/>
    <x v="433"/>
    <n v="2430"/>
    <n v="0.3"/>
  </r>
  <r>
    <x v="2"/>
    <n v="1128299"/>
    <x v="108"/>
    <x v="2"/>
    <x v="16"/>
    <s v="Honolulu"/>
    <x v="1"/>
    <n v="0.95000000000000007"/>
    <n v="7500"/>
    <x v="434"/>
    <n v="1781.2500000000002"/>
    <n v="0.25"/>
  </r>
  <r>
    <x v="2"/>
    <n v="1128299"/>
    <x v="108"/>
    <x v="2"/>
    <x v="16"/>
    <s v="Honolulu"/>
    <x v="2"/>
    <n v="0.95000000000000007"/>
    <n v="7000"/>
    <x v="435"/>
    <n v="1995.0000000000002"/>
    <n v="0.3"/>
  </r>
  <r>
    <x v="2"/>
    <n v="1128299"/>
    <x v="108"/>
    <x v="2"/>
    <x v="16"/>
    <s v="Honolulu"/>
    <x v="3"/>
    <n v="0.9"/>
    <n v="6000"/>
    <x v="4"/>
    <n v="1620"/>
    <n v="0.3"/>
  </r>
  <r>
    <x v="2"/>
    <n v="1128299"/>
    <x v="108"/>
    <x v="2"/>
    <x v="16"/>
    <s v="Honolulu"/>
    <x v="4"/>
    <n v="0.95000000000000007"/>
    <n v="6500"/>
    <x v="436"/>
    <n v="1235"/>
    <n v="0.2"/>
  </r>
  <r>
    <x v="2"/>
    <n v="1128299"/>
    <x v="108"/>
    <x v="2"/>
    <x v="16"/>
    <s v="Honolulu"/>
    <x v="5"/>
    <n v="1.1000000000000001"/>
    <n v="6500"/>
    <x v="437"/>
    <n v="3217.5000000000005"/>
    <n v="0.45"/>
  </r>
  <r>
    <x v="2"/>
    <n v="1128299"/>
    <x v="109"/>
    <x v="2"/>
    <x v="16"/>
    <s v="Honolulu"/>
    <x v="0"/>
    <n v="0.95000000000000007"/>
    <n v="8500"/>
    <x v="438"/>
    <n v="2422.5"/>
    <n v="0.3"/>
  </r>
  <r>
    <x v="2"/>
    <n v="1128299"/>
    <x v="109"/>
    <x v="2"/>
    <x v="16"/>
    <s v="Honolulu"/>
    <x v="1"/>
    <n v="0.85000000000000009"/>
    <n v="8250"/>
    <x v="439"/>
    <n v="1753.1250000000002"/>
    <n v="0.25"/>
  </r>
  <r>
    <x v="2"/>
    <n v="1128299"/>
    <x v="109"/>
    <x v="2"/>
    <x v="16"/>
    <s v="Honolulu"/>
    <x v="2"/>
    <n v="0.8"/>
    <n v="7000"/>
    <x v="86"/>
    <n v="1680"/>
    <n v="0.3"/>
  </r>
  <r>
    <x v="2"/>
    <n v="1128299"/>
    <x v="109"/>
    <x v="2"/>
    <x v="16"/>
    <s v="Honolulu"/>
    <x v="3"/>
    <n v="0.8"/>
    <n v="4750"/>
    <x v="7"/>
    <n v="1140"/>
    <n v="0.3"/>
  </r>
  <r>
    <x v="2"/>
    <n v="1128299"/>
    <x v="109"/>
    <x v="2"/>
    <x v="16"/>
    <s v="Honolulu"/>
    <x v="4"/>
    <n v="0.79999999999999993"/>
    <n v="4750"/>
    <x v="440"/>
    <n v="760"/>
    <n v="0.2"/>
  </r>
  <r>
    <x v="2"/>
    <n v="1128299"/>
    <x v="109"/>
    <x v="2"/>
    <x v="16"/>
    <s v="Honolulu"/>
    <x v="5"/>
    <n v="0.85"/>
    <n v="3000"/>
    <x v="141"/>
    <n v="1147.5"/>
    <n v="0.45"/>
  </r>
  <r>
    <x v="2"/>
    <n v="1128299"/>
    <x v="110"/>
    <x v="2"/>
    <x v="16"/>
    <s v="Honolulu"/>
    <x v="0"/>
    <n v="0.60000000000000009"/>
    <n v="5000"/>
    <x v="252"/>
    <n v="900.00000000000011"/>
    <n v="0.3"/>
  </r>
  <r>
    <x v="2"/>
    <n v="1128299"/>
    <x v="110"/>
    <x v="2"/>
    <x v="16"/>
    <s v="Honolulu"/>
    <x v="1"/>
    <n v="0.65000000000000013"/>
    <n v="5000"/>
    <x v="259"/>
    <n v="812.50000000000011"/>
    <n v="0.25"/>
  </r>
  <r>
    <x v="2"/>
    <n v="1128299"/>
    <x v="110"/>
    <x v="2"/>
    <x v="16"/>
    <s v="Honolulu"/>
    <x v="2"/>
    <n v="0.60000000000000009"/>
    <n v="3000"/>
    <x v="166"/>
    <n v="540"/>
    <n v="0.3"/>
  </r>
  <r>
    <x v="2"/>
    <n v="1128299"/>
    <x v="110"/>
    <x v="2"/>
    <x v="16"/>
    <s v="Honolulu"/>
    <x v="3"/>
    <n v="0.60000000000000009"/>
    <n v="2500"/>
    <x v="192"/>
    <n v="450.00000000000006"/>
    <n v="0.3"/>
  </r>
  <r>
    <x v="2"/>
    <n v="1128299"/>
    <x v="110"/>
    <x v="2"/>
    <x v="16"/>
    <s v="Honolulu"/>
    <x v="4"/>
    <n v="0.70000000000000007"/>
    <n v="2750"/>
    <x v="136"/>
    <n v="385.00000000000006"/>
    <n v="0.2"/>
  </r>
  <r>
    <x v="2"/>
    <n v="1128299"/>
    <x v="110"/>
    <x v="2"/>
    <x v="16"/>
    <s v="Honolulu"/>
    <x v="5"/>
    <n v="0.54999999999999993"/>
    <n v="3000"/>
    <x v="209"/>
    <n v="742.49999999999989"/>
    <n v="0.45"/>
  </r>
  <r>
    <x v="2"/>
    <n v="1128299"/>
    <x v="111"/>
    <x v="2"/>
    <x v="16"/>
    <s v="Honolulu"/>
    <x v="0"/>
    <n v="0.5"/>
    <n v="4000"/>
    <x v="47"/>
    <n v="600"/>
    <n v="0.3"/>
  </r>
  <r>
    <x v="2"/>
    <n v="1128299"/>
    <x v="111"/>
    <x v="2"/>
    <x v="16"/>
    <s v="Honolulu"/>
    <x v="1"/>
    <n v="0.65000000000000013"/>
    <n v="5750"/>
    <x v="226"/>
    <n v="934.37500000000023"/>
    <n v="0.25"/>
  </r>
  <r>
    <x v="2"/>
    <n v="1128299"/>
    <x v="111"/>
    <x v="2"/>
    <x v="16"/>
    <s v="Honolulu"/>
    <x v="2"/>
    <n v="0.60000000000000009"/>
    <n v="4000"/>
    <x v="218"/>
    <n v="720.00000000000011"/>
    <n v="0.3"/>
  </r>
  <r>
    <x v="2"/>
    <n v="1128299"/>
    <x v="111"/>
    <x v="2"/>
    <x v="16"/>
    <s v="Honolulu"/>
    <x v="3"/>
    <n v="0.55000000000000004"/>
    <n v="3750"/>
    <x v="138"/>
    <n v="618.75"/>
    <n v="0.3"/>
  </r>
  <r>
    <x v="2"/>
    <n v="1128299"/>
    <x v="111"/>
    <x v="2"/>
    <x v="16"/>
    <s v="Honolulu"/>
    <x v="4"/>
    <n v="0.65"/>
    <n v="3500"/>
    <x v="154"/>
    <n v="455"/>
    <n v="0.2"/>
  </r>
  <r>
    <x v="2"/>
    <n v="1128299"/>
    <x v="111"/>
    <x v="2"/>
    <x v="16"/>
    <s v="Honolulu"/>
    <x v="5"/>
    <n v="0.70000000000000007"/>
    <n v="4000"/>
    <x v="219"/>
    <n v="1260.0000000000002"/>
    <n v="0.45"/>
  </r>
  <r>
    <x v="2"/>
    <n v="1128299"/>
    <x v="112"/>
    <x v="2"/>
    <x v="16"/>
    <s v="Honolulu"/>
    <x v="0"/>
    <n v="0.55000000000000004"/>
    <n v="6250"/>
    <x v="337"/>
    <n v="1031.25"/>
    <n v="0.3"/>
  </r>
  <r>
    <x v="2"/>
    <n v="1128299"/>
    <x v="112"/>
    <x v="2"/>
    <x v="16"/>
    <s v="Honolulu"/>
    <x v="1"/>
    <n v="0.60000000000000009"/>
    <n v="7000"/>
    <x v="249"/>
    <n v="1050.0000000000002"/>
    <n v="0.25"/>
  </r>
  <r>
    <x v="2"/>
    <n v="1128299"/>
    <x v="112"/>
    <x v="2"/>
    <x v="16"/>
    <s v="Honolulu"/>
    <x v="2"/>
    <n v="0.55000000000000004"/>
    <n v="5250"/>
    <x v="170"/>
    <n v="866.25000000000011"/>
    <n v="0.3"/>
  </r>
  <r>
    <x v="2"/>
    <n v="1128299"/>
    <x v="112"/>
    <x v="2"/>
    <x v="16"/>
    <s v="Honolulu"/>
    <x v="3"/>
    <n v="0.65000000000000013"/>
    <n v="5000"/>
    <x v="259"/>
    <n v="975.00000000000011"/>
    <n v="0.3"/>
  </r>
  <r>
    <x v="2"/>
    <n v="1128299"/>
    <x v="112"/>
    <x v="2"/>
    <x v="16"/>
    <s v="Honolulu"/>
    <x v="4"/>
    <n v="0.85000000000000009"/>
    <n v="4750"/>
    <x v="441"/>
    <n v="807.50000000000011"/>
    <n v="0.2"/>
  </r>
  <r>
    <x v="2"/>
    <n v="1128299"/>
    <x v="112"/>
    <x v="2"/>
    <x v="16"/>
    <s v="Honolulu"/>
    <x v="5"/>
    <n v="0.90000000000000013"/>
    <n v="6000"/>
    <x v="296"/>
    <n v="2430.0000000000005"/>
    <n v="0.45"/>
  </r>
  <r>
    <x v="2"/>
    <n v="1128299"/>
    <x v="113"/>
    <x v="2"/>
    <x v="16"/>
    <s v="Honolulu"/>
    <x v="0"/>
    <n v="0.75000000000000011"/>
    <n v="8000"/>
    <x v="272"/>
    <n v="1800.0000000000002"/>
    <n v="0.3"/>
  </r>
  <r>
    <x v="2"/>
    <n v="1128299"/>
    <x v="113"/>
    <x v="2"/>
    <x v="16"/>
    <s v="Honolulu"/>
    <x v="1"/>
    <n v="0.8500000000000002"/>
    <n v="8000"/>
    <x v="442"/>
    <n v="1700.0000000000005"/>
    <n v="0.25"/>
  </r>
  <r>
    <x v="2"/>
    <n v="1128299"/>
    <x v="113"/>
    <x v="2"/>
    <x v="16"/>
    <s v="Honolulu"/>
    <x v="2"/>
    <n v="0.80000000000000016"/>
    <n v="6000"/>
    <x v="443"/>
    <n v="1440.0000000000002"/>
    <n v="0.3"/>
  </r>
  <r>
    <x v="2"/>
    <n v="1128299"/>
    <x v="113"/>
    <x v="2"/>
    <x v="16"/>
    <s v="Honolulu"/>
    <x v="3"/>
    <n v="0.80000000000000016"/>
    <n v="6000"/>
    <x v="443"/>
    <n v="1440.0000000000002"/>
    <n v="0.3"/>
  </r>
  <r>
    <x v="2"/>
    <n v="1128299"/>
    <x v="113"/>
    <x v="2"/>
    <x v="16"/>
    <s v="Honolulu"/>
    <x v="4"/>
    <n v="0.90000000000000013"/>
    <n v="5250"/>
    <x v="444"/>
    <n v="945.00000000000023"/>
    <n v="0.2"/>
  </r>
  <r>
    <x v="2"/>
    <n v="1128299"/>
    <x v="113"/>
    <x v="2"/>
    <x v="16"/>
    <s v="Honolulu"/>
    <x v="5"/>
    <n v="0.95000000000000018"/>
    <n v="6250"/>
    <x v="445"/>
    <n v="2671.8750000000005"/>
    <n v="0.45"/>
  </r>
  <r>
    <x v="0"/>
    <n v="1185732"/>
    <x v="78"/>
    <x v="4"/>
    <x v="8"/>
    <s v="Orlando"/>
    <x v="0"/>
    <n v="0.45"/>
    <n v="8500"/>
    <x v="3"/>
    <n v="1721.25"/>
    <n v="0.45"/>
  </r>
  <r>
    <x v="0"/>
    <n v="1185732"/>
    <x v="78"/>
    <x v="4"/>
    <x v="8"/>
    <s v="Orlando"/>
    <x v="1"/>
    <n v="0.45"/>
    <n v="6500"/>
    <x v="62"/>
    <n v="1023.7499999999999"/>
    <n v="0.35"/>
  </r>
  <r>
    <x v="0"/>
    <n v="1185732"/>
    <x v="78"/>
    <x v="4"/>
    <x v="8"/>
    <s v="Orlando"/>
    <x v="2"/>
    <n v="0.35000000000000003"/>
    <n v="6500"/>
    <x v="154"/>
    <n v="568.75"/>
    <n v="0.25"/>
  </r>
  <r>
    <x v="0"/>
    <n v="1185732"/>
    <x v="78"/>
    <x v="4"/>
    <x v="8"/>
    <s v="Orlando"/>
    <x v="3"/>
    <n v="0.39999999999999997"/>
    <n v="5000"/>
    <x v="236"/>
    <n v="599.99999999999989"/>
    <n v="0.3"/>
  </r>
  <r>
    <x v="0"/>
    <n v="1185732"/>
    <x v="78"/>
    <x v="4"/>
    <x v="8"/>
    <s v="Orlando"/>
    <x v="4"/>
    <n v="0.55000000000000004"/>
    <n v="5500"/>
    <x v="446"/>
    <n v="1058.75"/>
    <n v="0.35"/>
  </r>
  <r>
    <x v="0"/>
    <n v="1185732"/>
    <x v="78"/>
    <x v="4"/>
    <x v="8"/>
    <s v="Orlando"/>
    <x v="5"/>
    <n v="0.45"/>
    <n v="6500"/>
    <x v="62"/>
    <n v="1462.5"/>
    <n v="0.5"/>
  </r>
  <r>
    <x v="0"/>
    <n v="1185732"/>
    <x v="79"/>
    <x v="4"/>
    <x v="8"/>
    <s v="Orlando"/>
    <x v="0"/>
    <n v="0.45"/>
    <n v="9000"/>
    <x v="72"/>
    <n v="1822.5"/>
    <n v="0.45"/>
  </r>
  <r>
    <x v="0"/>
    <n v="1185732"/>
    <x v="79"/>
    <x v="4"/>
    <x v="8"/>
    <s v="Orlando"/>
    <x v="1"/>
    <n v="0.45"/>
    <n v="5500"/>
    <x v="111"/>
    <n v="866.25"/>
    <n v="0.35"/>
  </r>
  <r>
    <x v="0"/>
    <n v="1185732"/>
    <x v="79"/>
    <x v="4"/>
    <x v="8"/>
    <s v="Orlando"/>
    <x v="2"/>
    <n v="0.35000000000000003"/>
    <n v="6000"/>
    <x v="193"/>
    <n v="525"/>
    <n v="0.25"/>
  </r>
  <r>
    <x v="0"/>
    <n v="1185732"/>
    <x v="79"/>
    <x v="4"/>
    <x v="8"/>
    <s v="Orlando"/>
    <x v="3"/>
    <n v="0.39999999999999997"/>
    <n v="4750"/>
    <x v="447"/>
    <n v="569.99999999999989"/>
    <n v="0.3"/>
  </r>
  <r>
    <x v="0"/>
    <n v="1185732"/>
    <x v="79"/>
    <x v="4"/>
    <x v="8"/>
    <s v="Orlando"/>
    <x v="4"/>
    <n v="0.55000000000000004"/>
    <n v="5500"/>
    <x v="446"/>
    <n v="1058.75"/>
    <n v="0.35"/>
  </r>
  <r>
    <x v="0"/>
    <n v="1185732"/>
    <x v="79"/>
    <x v="4"/>
    <x v="8"/>
    <s v="Orlando"/>
    <x v="5"/>
    <n v="0.45"/>
    <n v="6500"/>
    <x v="62"/>
    <n v="1462.5"/>
    <n v="0.5"/>
  </r>
  <r>
    <x v="0"/>
    <n v="1185732"/>
    <x v="80"/>
    <x v="4"/>
    <x v="8"/>
    <s v="Orlando"/>
    <x v="0"/>
    <n v="0.45"/>
    <n v="8700"/>
    <x v="448"/>
    <n v="1761.75"/>
    <n v="0.45"/>
  </r>
  <r>
    <x v="0"/>
    <n v="1185732"/>
    <x v="80"/>
    <x v="4"/>
    <x v="8"/>
    <s v="Orlando"/>
    <x v="1"/>
    <n v="0.45"/>
    <n v="5500"/>
    <x v="111"/>
    <n v="866.25"/>
    <n v="0.35"/>
  </r>
  <r>
    <x v="0"/>
    <n v="1185732"/>
    <x v="80"/>
    <x v="4"/>
    <x v="8"/>
    <s v="Orlando"/>
    <x v="2"/>
    <n v="0.35000000000000003"/>
    <n v="5750"/>
    <x v="354"/>
    <n v="503.12500000000006"/>
    <n v="0.25"/>
  </r>
  <r>
    <x v="0"/>
    <n v="1185732"/>
    <x v="80"/>
    <x v="4"/>
    <x v="8"/>
    <s v="Orlando"/>
    <x v="3"/>
    <n v="0.39999999999999997"/>
    <n v="4250"/>
    <x v="449"/>
    <n v="509.99999999999989"/>
    <n v="0.3"/>
  </r>
  <r>
    <x v="0"/>
    <n v="1185732"/>
    <x v="80"/>
    <x v="4"/>
    <x v="8"/>
    <s v="Orlando"/>
    <x v="4"/>
    <n v="0.55000000000000004"/>
    <n v="4750"/>
    <x v="356"/>
    <n v="914.37499999999989"/>
    <n v="0.35"/>
  </r>
  <r>
    <x v="0"/>
    <n v="1185732"/>
    <x v="80"/>
    <x v="4"/>
    <x v="8"/>
    <s v="Orlando"/>
    <x v="5"/>
    <n v="0.45"/>
    <n v="5750"/>
    <x v="70"/>
    <n v="1293.75"/>
    <n v="0.5"/>
  </r>
  <r>
    <x v="0"/>
    <n v="1185732"/>
    <x v="81"/>
    <x v="4"/>
    <x v="8"/>
    <s v="Orlando"/>
    <x v="0"/>
    <n v="0.45"/>
    <n v="8250"/>
    <x v="8"/>
    <n v="1670.625"/>
    <n v="0.45"/>
  </r>
  <r>
    <x v="0"/>
    <n v="1185732"/>
    <x v="81"/>
    <x v="4"/>
    <x v="8"/>
    <s v="Orlando"/>
    <x v="1"/>
    <n v="0.45"/>
    <n v="5250"/>
    <x v="45"/>
    <n v="826.875"/>
    <n v="0.35"/>
  </r>
  <r>
    <x v="0"/>
    <n v="1185732"/>
    <x v="81"/>
    <x v="4"/>
    <x v="8"/>
    <s v="Orlando"/>
    <x v="2"/>
    <n v="0.35000000000000003"/>
    <n v="5250"/>
    <x v="450"/>
    <n v="459.37500000000006"/>
    <n v="0.25"/>
  </r>
  <r>
    <x v="0"/>
    <n v="1185732"/>
    <x v="81"/>
    <x v="4"/>
    <x v="8"/>
    <s v="Orlando"/>
    <x v="3"/>
    <n v="0.39999999999999997"/>
    <n v="4500"/>
    <x v="451"/>
    <n v="539.99999999999989"/>
    <n v="0.3"/>
  </r>
  <r>
    <x v="0"/>
    <n v="1185732"/>
    <x v="81"/>
    <x v="4"/>
    <x v="8"/>
    <s v="Orlando"/>
    <x v="4"/>
    <n v="0.55000000000000004"/>
    <n v="4750"/>
    <x v="356"/>
    <n v="914.37499999999989"/>
    <n v="0.35"/>
  </r>
  <r>
    <x v="0"/>
    <n v="1185732"/>
    <x v="81"/>
    <x v="4"/>
    <x v="8"/>
    <s v="Orlando"/>
    <x v="5"/>
    <n v="0.45"/>
    <n v="6000"/>
    <x v="52"/>
    <n v="1350"/>
    <n v="0.5"/>
  </r>
  <r>
    <x v="0"/>
    <n v="1185732"/>
    <x v="82"/>
    <x v="4"/>
    <x v="8"/>
    <s v="Orlando"/>
    <x v="0"/>
    <n v="0.55000000000000004"/>
    <n v="8700"/>
    <x v="452"/>
    <n v="2153.25"/>
    <n v="0.45"/>
  </r>
  <r>
    <x v="0"/>
    <n v="1185732"/>
    <x v="82"/>
    <x v="4"/>
    <x v="8"/>
    <s v="Orlando"/>
    <x v="1"/>
    <n v="0.55000000000000004"/>
    <n v="5750"/>
    <x v="76"/>
    <n v="1106.875"/>
    <n v="0.35"/>
  </r>
  <r>
    <x v="0"/>
    <n v="1185732"/>
    <x v="82"/>
    <x v="4"/>
    <x v="8"/>
    <s v="Orlando"/>
    <x v="2"/>
    <n v="0.5"/>
    <n v="5500"/>
    <x v="80"/>
    <n v="687.5"/>
    <n v="0.25"/>
  </r>
  <r>
    <x v="0"/>
    <n v="1185732"/>
    <x v="82"/>
    <x v="4"/>
    <x v="8"/>
    <s v="Orlando"/>
    <x v="3"/>
    <n v="0.5"/>
    <n v="5000"/>
    <x v="54"/>
    <n v="750"/>
    <n v="0.3"/>
  </r>
  <r>
    <x v="0"/>
    <n v="1185732"/>
    <x v="82"/>
    <x v="4"/>
    <x v="8"/>
    <s v="Orlando"/>
    <x v="4"/>
    <n v="0.6"/>
    <n v="5250"/>
    <x v="40"/>
    <n v="1102.5"/>
    <n v="0.35"/>
  </r>
  <r>
    <x v="0"/>
    <n v="1185732"/>
    <x v="82"/>
    <x v="4"/>
    <x v="8"/>
    <s v="Orlando"/>
    <x v="5"/>
    <n v="0.65"/>
    <n v="6250"/>
    <x v="113"/>
    <n v="2031.25"/>
    <n v="0.5"/>
  </r>
  <r>
    <x v="0"/>
    <n v="1185732"/>
    <x v="83"/>
    <x v="4"/>
    <x v="8"/>
    <s v="Orlando"/>
    <x v="0"/>
    <n v="0.6"/>
    <n v="8750"/>
    <x v="18"/>
    <n v="2362.5"/>
    <n v="0.45"/>
  </r>
  <r>
    <x v="0"/>
    <n v="1185732"/>
    <x v="83"/>
    <x v="4"/>
    <x v="8"/>
    <s v="Orlando"/>
    <x v="1"/>
    <n v="0.55000000000000004"/>
    <n v="6250"/>
    <x v="337"/>
    <n v="1203.125"/>
    <n v="0.35"/>
  </r>
  <r>
    <x v="0"/>
    <n v="1185732"/>
    <x v="83"/>
    <x v="4"/>
    <x v="8"/>
    <s v="Orlando"/>
    <x v="2"/>
    <n v="0.5"/>
    <n v="6000"/>
    <x v="61"/>
    <n v="750"/>
    <n v="0.25"/>
  </r>
  <r>
    <x v="0"/>
    <n v="1185732"/>
    <x v="83"/>
    <x v="4"/>
    <x v="8"/>
    <s v="Orlando"/>
    <x v="3"/>
    <n v="0.5"/>
    <n v="5750"/>
    <x v="79"/>
    <n v="862.5"/>
    <n v="0.3"/>
  </r>
  <r>
    <x v="0"/>
    <n v="1185732"/>
    <x v="83"/>
    <x v="4"/>
    <x v="8"/>
    <s v="Orlando"/>
    <x v="4"/>
    <n v="0.65"/>
    <n v="5750"/>
    <x v="90"/>
    <n v="1308.125"/>
    <n v="0.35"/>
  </r>
  <r>
    <x v="0"/>
    <n v="1185732"/>
    <x v="83"/>
    <x v="4"/>
    <x v="8"/>
    <s v="Orlando"/>
    <x v="5"/>
    <n v="0.70000000000000007"/>
    <n v="7250"/>
    <x v="246"/>
    <n v="2537.5000000000005"/>
    <n v="0.5"/>
  </r>
  <r>
    <x v="0"/>
    <n v="1185732"/>
    <x v="84"/>
    <x v="4"/>
    <x v="8"/>
    <s v="Orlando"/>
    <x v="0"/>
    <n v="0.65"/>
    <n v="9500"/>
    <x v="436"/>
    <n v="2778.75"/>
    <n v="0.45"/>
  </r>
  <r>
    <x v="0"/>
    <n v="1185732"/>
    <x v="84"/>
    <x v="4"/>
    <x v="8"/>
    <s v="Orlando"/>
    <x v="1"/>
    <n v="0.60000000000000009"/>
    <n v="7000"/>
    <x v="249"/>
    <n v="1470.0000000000002"/>
    <n v="0.35"/>
  </r>
  <r>
    <x v="0"/>
    <n v="1185732"/>
    <x v="84"/>
    <x v="4"/>
    <x v="8"/>
    <s v="Orlando"/>
    <x v="2"/>
    <n v="0.55000000000000004"/>
    <n v="6250"/>
    <x v="337"/>
    <n v="859.37500000000011"/>
    <n v="0.25"/>
  </r>
  <r>
    <x v="0"/>
    <n v="1185732"/>
    <x v="84"/>
    <x v="4"/>
    <x v="8"/>
    <s v="Orlando"/>
    <x v="3"/>
    <n v="0.55000000000000004"/>
    <n v="5750"/>
    <x v="76"/>
    <n v="948.75000000000011"/>
    <n v="0.3"/>
  </r>
  <r>
    <x v="0"/>
    <n v="1185732"/>
    <x v="84"/>
    <x v="4"/>
    <x v="8"/>
    <s v="Orlando"/>
    <x v="4"/>
    <n v="0.65"/>
    <n v="6000"/>
    <x v="87"/>
    <n v="1365"/>
    <n v="0.35"/>
  </r>
  <r>
    <x v="0"/>
    <n v="1185732"/>
    <x v="84"/>
    <x v="4"/>
    <x v="8"/>
    <s v="Orlando"/>
    <x v="5"/>
    <n v="0.70000000000000007"/>
    <n v="7750"/>
    <x v="102"/>
    <n v="2712.5000000000005"/>
    <n v="0.5"/>
  </r>
  <r>
    <x v="0"/>
    <n v="1185732"/>
    <x v="85"/>
    <x v="4"/>
    <x v="8"/>
    <s v="Orlando"/>
    <x v="0"/>
    <n v="0.65"/>
    <n v="9250"/>
    <x v="453"/>
    <n v="2705.625"/>
    <n v="0.45"/>
  </r>
  <r>
    <x v="0"/>
    <n v="1185732"/>
    <x v="85"/>
    <x v="4"/>
    <x v="8"/>
    <s v="Orlando"/>
    <x v="1"/>
    <n v="0.60000000000000009"/>
    <n v="7000"/>
    <x v="249"/>
    <n v="1470.0000000000002"/>
    <n v="0.35"/>
  </r>
  <r>
    <x v="0"/>
    <n v="1185732"/>
    <x v="85"/>
    <x v="4"/>
    <x v="8"/>
    <s v="Orlando"/>
    <x v="2"/>
    <n v="0.55000000000000004"/>
    <n v="6250"/>
    <x v="337"/>
    <n v="859.37500000000011"/>
    <n v="0.25"/>
  </r>
  <r>
    <x v="0"/>
    <n v="1185732"/>
    <x v="85"/>
    <x v="4"/>
    <x v="8"/>
    <s v="Orlando"/>
    <x v="3"/>
    <n v="0.45"/>
    <n v="5750"/>
    <x v="70"/>
    <n v="776.25"/>
    <n v="0.3"/>
  </r>
  <r>
    <x v="0"/>
    <n v="1185732"/>
    <x v="85"/>
    <x v="4"/>
    <x v="8"/>
    <s v="Orlando"/>
    <x v="4"/>
    <n v="0.55000000000000004"/>
    <n v="5500"/>
    <x v="446"/>
    <n v="1058.75"/>
    <n v="0.35"/>
  </r>
  <r>
    <x v="0"/>
    <n v="1185732"/>
    <x v="85"/>
    <x v="4"/>
    <x v="8"/>
    <s v="Orlando"/>
    <x v="5"/>
    <n v="0.60000000000000009"/>
    <n v="7250"/>
    <x v="454"/>
    <n v="2175.0000000000005"/>
    <n v="0.5"/>
  </r>
  <r>
    <x v="0"/>
    <n v="1185732"/>
    <x v="86"/>
    <x v="4"/>
    <x v="8"/>
    <s v="Orlando"/>
    <x v="0"/>
    <n v="0.55000000000000004"/>
    <n v="8500"/>
    <x v="68"/>
    <n v="2103.75"/>
    <n v="0.45"/>
  </r>
  <r>
    <x v="0"/>
    <n v="1185732"/>
    <x v="86"/>
    <x v="4"/>
    <x v="8"/>
    <s v="Orlando"/>
    <x v="1"/>
    <n v="0.50000000000000011"/>
    <n v="6500"/>
    <x v="455"/>
    <n v="1137.5000000000002"/>
    <n v="0.35"/>
  </r>
  <r>
    <x v="0"/>
    <n v="1185732"/>
    <x v="86"/>
    <x v="4"/>
    <x v="8"/>
    <s v="Orlando"/>
    <x v="2"/>
    <n v="0.45"/>
    <n v="5500"/>
    <x v="111"/>
    <n v="618.75"/>
    <n v="0.25"/>
  </r>
  <r>
    <x v="0"/>
    <n v="1185732"/>
    <x v="86"/>
    <x v="4"/>
    <x v="8"/>
    <s v="Orlando"/>
    <x v="3"/>
    <n v="0.45"/>
    <n v="5250"/>
    <x v="45"/>
    <n v="708.75"/>
    <n v="0.3"/>
  </r>
  <r>
    <x v="0"/>
    <n v="1185732"/>
    <x v="86"/>
    <x v="4"/>
    <x v="8"/>
    <s v="Orlando"/>
    <x v="4"/>
    <n v="0.55000000000000004"/>
    <n v="5250"/>
    <x v="170"/>
    <n v="1010.6250000000001"/>
    <n v="0.35"/>
  </r>
  <r>
    <x v="0"/>
    <n v="1185732"/>
    <x v="86"/>
    <x v="4"/>
    <x v="8"/>
    <s v="Orlando"/>
    <x v="5"/>
    <n v="0.60000000000000009"/>
    <n v="6250"/>
    <x v="232"/>
    <n v="1875.0000000000002"/>
    <n v="0.5"/>
  </r>
  <r>
    <x v="0"/>
    <n v="1185732"/>
    <x v="87"/>
    <x v="4"/>
    <x v="8"/>
    <s v="Orlando"/>
    <x v="0"/>
    <n v="0.60000000000000009"/>
    <n v="8000"/>
    <x v="443"/>
    <n v="2160.0000000000005"/>
    <n v="0.45"/>
  </r>
  <r>
    <x v="0"/>
    <n v="1185732"/>
    <x v="87"/>
    <x v="4"/>
    <x v="8"/>
    <s v="Orlando"/>
    <x v="1"/>
    <n v="0.50000000000000011"/>
    <n v="6250"/>
    <x v="456"/>
    <n v="1093.7500000000002"/>
    <n v="0.35"/>
  </r>
  <r>
    <x v="0"/>
    <n v="1185732"/>
    <x v="87"/>
    <x v="4"/>
    <x v="8"/>
    <s v="Orlando"/>
    <x v="2"/>
    <n v="0.50000000000000011"/>
    <n v="5250"/>
    <x v="195"/>
    <n v="656.25000000000011"/>
    <n v="0.25"/>
  </r>
  <r>
    <x v="0"/>
    <n v="1185732"/>
    <x v="87"/>
    <x v="4"/>
    <x v="8"/>
    <s v="Orlando"/>
    <x v="3"/>
    <n v="0.50000000000000011"/>
    <n v="5000"/>
    <x v="457"/>
    <n v="750.00000000000011"/>
    <n v="0.3"/>
  </r>
  <r>
    <x v="0"/>
    <n v="1185732"/>
    <x v="87"/>
    <x v="4"/>
    <x v="8"/>
    <s v="Orlando"/>
    <x v="4"/>
    <n v="0.60000000000000009"/>
    <n v="5000"/>
    <x v="252"/>
    <n v="1050"/>
    <n v="0.35"/>
  </r>
  <r>
    <x v="0"/>
    <n v="1185732"/>
    <x v="87"/>
    <x v="4"/>
    <x v="8"/>
    <s v="Orlando"/>
    <x v="5"/>
    <n v="0.65"/>
    <n v="6250"/>
    <x v="113"/>
    <n v="2031.25"/>
    <n v="0.5"/>
  </r>
  <r>
    <x v="0"/>
    <n v="1185732"/>
    <x v="88"/>
    <x v="4"/>
    <x v="8"/>
    <s v="Orlando"/>
    <x v="0"/>
    <n v="0.60000000000000009"/>
    <n v="7750"/>
    <x v="458"/>
    <n v="2092.5000000000005"/>
    <n v="0.45"/>
  </r>
  <r>
    <x v="0"/>
    <n v="1185732"/>
    <x v="88"/>
    <x v="4"/>
    <x v="8"/>
    <s v="Orlando"/>
    <x v="1"/>
    <n v="0.50000000000000011"/>
    <n v="6000"/>
    <x v="252"/>
    <n v="1050"/>
    <n v="0.35"/>
  </r>
  <r>
    <x v="0"/>
    <n v="1185732"/>
    <x v="88"/>
    <x v="4"/>
    <x v="8"/>
    <s v="Orlando"/>
    <x v="2"/>
    <n v="0.50000000000000011"/>
    <n v="5450"/>
    <x v="459"/>
    <n v="681.25000000000011"/>
    <n v="0.25"/>
  </r>
  <r>
    <x v="0"/>
    <n v="1185732"/>
    <x v="88"/>
    <x v="4"/>
    <x v="8"/>
    <s v="Orlando"/>
    <x v="3"/>
    <n v="0.50000000000000011"/>
    <n v="5750"/>
    <x v="460"/>
    <n v="862.50000000000011"/>
    <n v="0.3"/>
  </r>
  <r>
    <x v="0"/>
    <n v="1185732"/>
    <x v="88"/>
    <x v="4"/>
    <x v="8"/>
    <s v="Orlando"/>
    <x v="4"/>
    <n v="0.65"/>
    <n v="5500"/>
    <x v="88"/>
    <n v="1251.25"/>
    <n v="0.35"/>
  </r>
  <r>
    <x v="0"/>
    <n v="1185732"/>
    <x v="88"/>
    <x v="4"/>
    <x v="8"/>
    <s v="Orlando"/>
    <x v="5"/>
    <n v="0.7"/>
    <n v="6500"/>
    <x v="109"/>
    <n v="2275"/>
    <n v="0.5"/>
  </r>
  <r>
    <x v="0"/>
    <n v="1185732"/>
    <x v="89"/>
    <x v="4"/>
    <x v="8"/>
    <s v="Orlando"/>
    <x v="0"/>
    <n v="0.65"/>
    <n v="8750"/>
    <x v="31"/>
    <n v="2559.375"/>
    <n v="0.45"/>
  </r>
  <r>
    <x v="0"/>
    <n v="1185732"/>
    <x v="89"/>
    <x v="4"/>
    <x v="8"/>
    <s v="Orlando"/>
    <x v="1"/>
    <n v="0.55000000000000004"/>
    <n v="6750"/>
    <x v="105"/>
    <n v="1299.375"/>
    <n v="0.35"/>
  </r>
  <r>
    <x v="0"/>
    <n v="1185732"/>
    <x v="89"/>
    <x v="4"/>
    <x v="8"/>
    <s v="Orlando"/>
    <x v="2"/>
    <n v="0.55000000000000004"/>
    <n v="6250"/>
    <x v="337"/>
    <n v="859.37500000000011"/>
    <n v="0.25"/>
  </r>
  <r>
    <x v="0"/>
    <n v="1185732"/>
    <x v="89"/>
    <x v="4"/>
    <x v="8"/>
    <s v="Orlando"/>
    <x v="3"/>
    <n v="0.55000000000000004"/>
    <n v="5750"/>
    <x v="76"/>
    <n v="948.75000000000011"/>
    <n v="0.3"/>
  </r>
  <r>
    <x v="0"/>
    <n v="1185732"/>
    <x v="89"/>
    <x v="4"/>
    <x v="8"/>
    <s v="Orlando"/>
    <x v="4"/>
    <n v="0.65"/>
    <n v="5750"/>
    <x v="90"/>
    <n v="1308.125"/>
    <n v="0.35"/>
  </r>
  <r>
    <x v="0"/>
    <n v="1185732"/>
    <x v="89"/>
    <x v="4"/>
    <x v="8"/>
    <s v="Orlando"/>
    <x v="5"/>
    <n v="0.7"/>
    <n v="6750"/>
    <x v="176"/>
    <n v="2362.5"/>
    <n v="0.5"/>
  </r>
  <r>
    <x v="0"/>
    <n v="1185732"/>
    <x v="0"/>
    <x v="0"/>
    <x v="0"/>
    <s v="Albany"/>
    <x v="0"/>
    <n v="0.4"/>
    <n v="8000"/>
    <x v="55"/>
    <n v="1600"/>
    <n v="0.5"/>
  </r>
  <r>
    <x v="0"/>
    <n v="1185732"/>
    <x v="0"/>
    <x v="0"/>
    <x v="0"/>
    <s v="Albany"/>
    <x v="1"/>
    <n v="0.4"/>
    <n v="6000"/>
    <x v="50"/>
    <n v="720"/>
    <n v="0.3"/>
  </r>
  <r>
    <x v="0"/>
    <n v="1185732"/>
    <x v="0"/>
    <x v="0"/>
    <x v="0"/>
    <s v="Albany"/>
    <x v="2"/>
    <n v="0.30000000000000004"/>
    <n v="6000"/>
    <x v="166"/>
    <n v="630"/>
    <n v="0.35"/>
  </r>
  <r>
    <x v="0"/>
    <n v="1185732"/>
    <x v="0"/>
    <x v="0"/>
    <x v="0"/>
    <s v="Albany"/>
    <x v="3"/>
    <n v="0.35"/>
    <n v="4500"/>
    <x v="151"/>
    <n v="551.25"/>
    <n v="0.35"/>
  </r>
  <r>
    <x v="0"/>
    <n v="1185732"/>
    <x v="0"/>
    <x v="0"/>
    <x v="0"/>
    <s v="Albany"/>
    <x v="4"/>
    <n v="0.5"/>
    <n v="5000"/>
    <x v="54"/>
    <n v="750"/>
    <n v="0.3"/>
  </r>
  <r>
    <x v="0"/>
    <n v="1185732"/>
    <x v="0"/>
    <x v="0"/>
    <x v="0"/>
    <s v="Albany"/>
    <x v="5"/>
    <n v="0.4"/>
    <n v="6000"/>
    <x v="50"/>
    <n v="600"/>
    <n v="0.25"/>
  </r>
  <r>
    <x v="0"/>
    <n v="1185732"/>
    <x v="1"/>
    <x v="0"/>
    <x v="0"/>
    <s v="Albany"/>
    <x v="0"/>
    <n v="0.4"/>
    <n v="8500"/>
    <x v="461"/>
    <n v="1700"/>
    <n v="0.5"/>
  </r>
  <r>
    <x v="0"/>
    <n v="1185732"/>
    <x v="1"/>
    <x v="0"/>
    <x v="0"/>
    <s v="Albany"/>
    <x v="1"/>
    <n v="0.4"/>
    <n v="5000"/>
    <x v="47"/>
    <n v="600"/>
    <n v="0.3"/>
  </r>
  <r>
    <x v="0"/>
    <n v="1185732"/>
    <x v="1"/>
    <x v="0"/>
    <x v="0"/>
    <s v="Albany"/>
    <x v="2"/>
    <n v="0.30000000000000004"/>
    <n v="5500"/>
    <x v="205"/>
    <n v="577.5"/>
    <n v="0.35"/>
  </r>
  <r>
    <x v="0"/>
    <n v="1185732"/>
    <x v="1"/>
    <x v="0"/>
    <x v="0"/>
    <s v="Albany"/>
    <x v="3"/>
    <n v="0.35"/>
    <n v="4250"/>
    <x v="156"/>
    <n v="520.625"/>
    <n v="0.35"/>
  </r>
  <r>
    <x v="0"/>
    <n v="1185732"/>
    <x v="1"/>
    <x v="0"/>
    <x v="0"/>
    <s v="Albany"/>
    <x v="4"/>
    <n v="0.5"/>
    <n v="5000"/>
    <x v="54"/>
    <n v="750"/>
    <n v="0.3"/>
  </r>
  <r>
    <x v="0"/>
    <n v="1185732"/>
    <x v="1"/>
    <x v="0"/>
    <x v="0"/>
    <s v="Albany"/>
    <x v="5"/>
    <n v="0.4"/>
    <n v="6000"/>
    <x v="50"/>
    <n v="600"/>
    <n v="0.25"/>
  </r>
  <r>
    <x v="0"/>
    <n v="1185732"/>
    <x v="2"/>
    <x v="0"/>
    <x v="0"/>
    <s v="Albany"/>
    <x v="0"/>
    <n v="0.4"/>
    <n v="8200"/>
    <x v="462"/>
    <n v="1640"/>
    <n v="0.5"/>
  </r>
  <r>
    <x v="0"/>
    <n v="1185732"/>
    <x v="2"/>
    <x v="0"/>
    <x v="0"/>
    <s v="Albany"/>
    <x v="1"/>
    <n v="0.4"/>
    <n v="5250"/>
    <x v="193"/>
    <n v="630"/>
    <n v="0.3"/>
  </r>
  <r>
    <x v="0"/>
    <n v="1185732"/>
    <x v="2"/>
    <x v="0"/>
    <x v="0"/>
    <s v="Albany"/>
    <x v="2"/>
    <n v="0.30000000000000004"/>
    <n v="5500"/>
    <x v="205"/>
    <n v="577.5"/>
    <n v="0.35"/>
  </r>
  <r>
    <x v="0"/>
    <n v="1185732"/>
    <x v="2"/>
    <x v="0"/>
    <x v="0"/>
    <s v="Albany"/>
    <x v="3"/>
    <n v="0.35"/>
    <n v="4000"/>
    <x v="340"/>
    <n v="489.99999999999994"/>
    <n v="0.35"/>
  </r>
  <r>
    <x v="0"/>
    <n v="1185732"/>
    <x v="2"/>
    <x v="0"/>
    <x v="0"/>
    <s v="Albany"/>
    <x v="4"/>
    <n v="0.5"/>
    <n v="4500"/>
    <x v="39"/>
    <n v="675"/>
    <n v="0.3"/>
  </r>
  <r>
    <x v="0"/>
    <n v="1185732"/>
    <x v="2"/>
    <x v="0"/>
    <x v="0"/>
    <s v="Albany"/>
    <x v="5"/>
    <n v="0.4"/>
    <n v="5500"/>
    <x v="42"/>
    <n v="550"/>
    <n v="0.25"/>
  </r>
  <r>
    <x v="0"/>
    <n v="1185732"/>
    <x v="3"/>
    <x v="0"/>
    <x v="0"/>
    <s v="Albany"/>
    <x v="0"/>
    <n v="0.4"/>
    <n v="8000"/>
    <x v="55"/>
    <n v="1600"/>
    <n v="0.5"/>
  </r>
  <r>
    <x v="0"/>
    <n v="1185732"/>
    <x v="3"/>
    <x v="0"/>
    <x v="0"/>
    <s v="Albany"/>
    <x v="1"/>
    <n v="0.4"/>
    <n v="5000"/>
    <x v="47"/>
    <n v="600"/>
    <n v="0.3"/>
  </r>
  <r>
    <x v="0"/>
    <n v="1185732"/>
    <x v="3"/>
    <x v="0"/>
    <x v="0"/>
    <s v="Albany"/>
    <x v="2"/>
    <n v="0.30000000000000004"/>
    <n v="5000"/>
    <x v="192"/>
    <n v="525"/>
    <n v="0.35"/>
  </r>
  <r>
    <x v="0"/>
    <n v="1185732"/>
    <x v="3"/>
    <x v="0"/>
    <x v="0"/>
    <s v="Albany"/>
    <x v="3"/>
    <n v="0.35"/>
    <n v="4250"/>
    <x v="156"/>
    <n v="520.625"/>
    <n v="0.35"/>
  </r>
  <r>
    <x v="0"/>
    <n v="1185732"/>
    <x v="3"/>
    <x v="0"/>
    <x v="0"/>
    <s v="Albany"/>
    <x v="4"/>
    <n v="0.5"/>
    <n v="4250"/>
    <x v="43"/>
    <n v="637.5"/>
    <n v="0.3"/>
  </r>
  <r>
    <x v="0"/>
    <n v="1185732"/>
    <x v="3"/>
    <x v="0"/>
    <x v="0"/>
    <s v="Albany"/>
    <x v="5"/>
    <n v="0.4"/>
    <n v="5500"/>
    <x v="42"/>
    <n v="550"/>
    <n v="0.25"/>
  </r>
  <r>
    <x v="0"/>
    <n v="1185732"/>
    <x v="4"/>
    <x v="0"/>
    <x v="0"/>
    <s v="Albany"/>
    <x v="0"/>
    <n v="0.5"/>
    <n v="8200"/>
    <x v="463"/>
    <n v="2050"/>
    <n v="0.5"/>
  </r>
  <r>
    <x v="0"/>
    <n v="1185732"/>
    <x v="4"/>
    <x v="0"/>
    <x v="0"/>
    <s v="Albany"/>
    <x v="1"/>
    <n v="0.45000000000000007"/>
    <n v="5250"/>
    <x v="464"/>
    <n v="708.75000000000011"/>
    <n v="0.3"/>
  </r>
  <r>
    <x v="0"/>
    <n v="1185732"/>
    <x v="4"/>
    <x v="0"/>
    <x v="0"/>
    <s v="Albany"/>
    <x v="2"/>
    <n v="0.4"/>
    <n v="5000"/>
    <x v="47"/>
    <n v="700"/>
    <n v="0.35"/>
  </r>
  <r>
    <x v="0"/>
    <n v="1185732"/>
    <x v="4"/>
    <x v="0"/>
    <x v="0"/>
    <s v="Albany"/>
    <x v="3"/>
    <n v="0.4"/>
    <n v="4500"/>
    <x v="207"/>
    <n v="630"/>
    <n v="0.35"/>
  </r>
  <r>
    <x v="0"/>
    <n v="1185732"/>
    <x v="4"/>
    <x v="0"/>
    <x v="0"/>
    <s v="Albany"/>
    <x v="4"/>
    <n v="0.5"/>
    <n v="4750"/>
    <x v="351"/>
    <n v="712.5"/>
    <n v="0.3"/>
  </r>
  <r>
    <x v="0"/>
    <n v="1185732"/>
    <x v="4"/>
    <x v="0"/>
    <x v="0"/>
    <s v="Albany"/>
    <x v="5"/>
    <n v="0.55000000000000004"/>
    <n v="6000"/>
    <x v="221"/>
    <n v="825.00000000000011"/>
    <n v="0.25"/>
  </r>
  <r>
    <x v="0"/>
    <n v="1185732"/>
    <x v="5"/>
    <x v="0"/>
    <x v="0"/>
    <s v="Albany"/>
    <x v="0"/>
    <n v="0.5"/>
    <n v="8500"/>
    <x v="17"/>
    <n v="2125"/>
    <n v="0.5"/>
  </r>
  <r>
    <x v="0"/>
    <n v="1185732"/>
    <x v="5"/>
    <x v="0"/>
    <x v="0"/>
    <s v="Albany"/>
    <x v="1"/>
    <n v="0.45000000000000007"/>
    <n v="6000"/>
    <x v="217"/>
    <n v="810.00000000000011"/>
    <n v="0.3"/>
  </r>
  <r>
    <x v="0"/>
    <n v="1185732"/>
    <x v="5"/>
    <x v="0"/>
    <x v="0"/>
    <s v="Albany"/>
    <x v="2"/>
    <n v="0.4"/>
    <n v="5250"/>
    <x v="193"/>
    <n v="735"/>
    <n v="0.35"/>
  </r>
  <r>
    <x v="0"/>
    <n v="1185732"/>
    <x v="5"/>
    <x v="0"/>
    <x v="0"/>
    <s v="Albany"/>
    <x v="3"/>
    <n v="0.4"/>
    <n v="5000"/>
    <x v="47"/>
    <n v="700"/>
    <n v="0.35"/>
  </r>
  <r>
    <x v="0"/>
    <n v="1185732"/>
    <x v="5"/>
    <x v="0"/>
    <x v="0"/>
    <s v="Albany"/>
    <x v="4"/>
    <n v="0.5"/>
    <n v="5000"/>
    <x v="54"/>
    <n v="750"/>
    <n v="0.3"/>
  </r>
  <r>
    <x v="0"/>
    <n v="1185732"/>
    <x v="5"/>
    <x v="0"/>
    <x v="0"/>
    <s v="Albany"/>
    <x v="5"/>
    <n v="0.55000000000000004"/>
    <n v="6500"/>
    <x v="465"/>
    <n v="893.75000000000011"/>
    <n v="0.25"/>
  </r>
  <r>
    <x v="0"/>
    <n v="1185732"/>
    <x v="6"/>
    <x v="0"/>
    <x v="0"/>
    <s v="Albany"/>
    <x v="0"/>
    <n v="0.5"/>
    <n v="8750"/>
    <x v="242"/>
    <n v="2187.5"/>
    <n v="0.5"/>
  </r>
  <r>
    <x v="0"/>
    <n v="1185732"/>
    <x v="6"/>
    <x v="0"/>
    <x v="0"/>
    <s v="Albany"/>
    <x v="1"/>
    <n v="0.45000000000000007"/>
    <n v="6250"/>
    <x v="224"/>
    <n v="843.75000000000011"/>
    <n v="0.3"/>
  </r>
  <r>
    <x v="0"/>
    <n v="1185732"/>
    <x v="6"/>
    <x v="0"/>
    <x v="0"/>
    <s v="Albany"/>
    <x v="2"/>
    <n v="0.4"/>
    <n v="5500"/>
    <x v="42"/>
    <n v="770"/>
    <n v="0.35"/>
  </r>
  <r>
    <x v="0"/>
    <n v="1185732"/>
    <x v="6"/>
    <x v="0"/>
    <x v="0"/>
    <s v="Albany"/>
    <x v="3"/>
    <n v="0.4"/>
    <n v="5000"/>
    <x v="47"/>
    <n v="700"/>
    <n v="0.35"/>
  </r>
  <r>
    <x v="0"/>
    <n v="1185732"/>
    <x v="6"/>
    <x v="0"/>
    <x v="0"/>
    <s v="Albany"/>
    <x v="4"/>
    <n v="0.5"/>
    <n v="5250"/>
    <x v="48"/>
    <n v="787.5"/>
    <n v="0.3"/>
  </r>
  <r>
    <x v="0"/>
    <n v="1185732"/>
    <x v="6"/>
    <x v="0"/>
    <x v="0"/>
    <s v="Albany"/>
    <x v="5"/>
    <n v="0.55000000000000004"/>
    <n v="7000"/>
    <x v="104"/>
    <n v="962.50000000000011"/>
    <n v="0.25"/>
  </r>
  <r>
    <x v="0"/>
    <n v="1185732"/>
    <x v="7"/>
    <x v="0"/>
    <x v="0"/>
    <s v="Albany"/>
    <x v="0"/>
    <n v="0.5"/>
    <n v="8500"/>
    <x v="17"/>
    <n v="2125"/>
    <n v="0.5"/>
  </r>
  <r>
    <x v="0"/>
    <n v="1185732"/>
    <x v="7"/>
    <x v="0"/>
    <x v="0"/>
    <s v="Albany"/>
    <x v="1"/>
    <n v="0.45000000000000007"/>
    <n v="6250"/>
    <x v="224"/>
    <n v="843.75000000000011"/>
    <n v="0.3"/>
  </r>
  <r>
    <x v="0"/>
    <n v="1185732"/>
    <x v="7"/>
    <x v="0"/>
    <x v="0"/>
    <s v="Albany"/>
    <x v="2"/>
    <n v="0.4"/>
    <n v="5500"/>
    <x v="42"/>
    <n v="770"/>
    <n v="0.35"/>
  </r>
  <r>
    <x v="0"/>
    <n v="1185732"/>
    <x v="7"/>
    <x v="0"/>
    <x v="0"/>
    <s v="Albany"/>
    <x v="3"/>
    <n v="0.4"/>
    <n v="5250"/>
    <x v="193"/>
    <n v="735"/>
    <n v="0.35"/>
  </r>
  <r>
    <x v="0"/>
    <n v="1185732"/>
    <x v="7"/>
    <x v="0"/>
    <x v="0"/>
    <s v="Albany"/>
    <x v="4"/>
    <n v="0.5"/>
    <n v="5000"/>
    <x v="54"/>
    <n v="750"/>
    <n v="0.3"/>
  </r>
  <r>
    <x v="0"/>
    <n v="1185732"/>
    <x v="7"/>
    <x v="0"/>
    <x v="0"/>
    <s v="Albany"/>
    <x v="5"/>
    <n v="0.55000000000000004"/>
    <n v="6750"/>
    <x v="105"/>
    <n v="928.12500000000011"/>
    <n v="0.25"/>
  </r>
  <r>
    <x v="0"/>
    <n v="1185732"/>
    <x v="8"/>
    <x v="0"/>
    <x v="0"/>
    <s v="Albany"/>
    <x v="0"/>
    <n v="0.5"/>
    <n v="8000"/>
    <x v="2"/>
    <n v="2000"/>
    <n v="0.5"/>
  </r>
  <r>
    <x v="0"/>
    <n v="1185732"/>
    <x v="8"/>
    <x v="0"/>
    <x v="0"/>
    <s v="Albany"/>
    <x v="1"/>
    <n v="0.45000000000000007"/>
    <n v="6000"/>
    <x v="217"/>
    <n v="810.00000000000011"/>
    <n v="0.3"/>
  </r>
  <r>
    <x v="0"/>
    <n v="1185732"/>
    <x v="8"/>
    <x v="0"/>
    <x v="0"/>
    <s v="Albany"/>
    <x v="2"/>
    <n v="0.4"/>
    <n v="5250"/>
    <x v="193"/>
    <n v="735"/>
    <n v="0.35"/>
  </r>
  <r>
    <x v="0"/>
    <n v="1185732"/>
    <x v="8"/>
    <x v="0"/>
    <x v="0"/>
    <s v="Albany"/>
    <x v="3"/>
    <n v="0.4"/>
    <n v="5000"/>
    <x v="47"/>
    <n v="700"/>
    <n v="0.35"/>
  </r>
  <r>
    <x v="0"/>
    <n v="1185732"/>
    <x v="8"/>
    <x v="0"/>
    <x v="0"/>
    <s v="Albany"/>
    <x v="4"/>
    <n v="0.5"/>
    <n v="5000"/>
    <x v="54"/>
    <n v="750"/>
    <n v="0.3"/>
  </r>
  <r>
    <x v="0"/>
    <n v="1185732"/>
    <x v="8"/>
    <x v="0"/>
    <x v="0"/>
    <s v="Albany"/>
    <x v="5"/>
    <n v="0.55000000000000004"/>
    <n v="6000"/>
    <x v="221"/>
    <n v="825.00000000000011"/>
    <n v="0.25"/>
  </r>
  <r>
    <x v="0"/>
    <n v="1185732"/>
    <x v="9"/>
    <x v="0"/>
    <x v="0"/>
    <s v="Albany"/>
    <x v="0"/>
    <n v="0.55000000000000004"/>
    <n v="7750"/>
    <x v="100"/>
    <n v="2131.25"/>
    <n v="0.5"/>
  </r>
  <r>
    <x v="0"/>
    <n v="1185732"/>
    <x v="9"/>
    <x v="0"/>
    <x v="0"/>
    <s v="Albany"/>
    <x v="1"/>
    <n v="0.45000000000000007"/>
    <n v="6000"/>
    <x v="217"/>
    <n v="810.00000000000011"/>
    <n v="0.3"/>
  </r>
  <r>
    <x v="0"/>
    <n v="1185732"/>
    <x v="9"/>
    <x v="0"/>
    <x v="0"/>
    <s v="Albany"/>
    <x v="2"/>
    <n v="0.45000000000000007"/>
    <n v="5000"/>
    <x v="223"/>
    <n v="787.50000000000011"/>
    <n v="0.35"/>
  </r>
  <r>
    <x v="0"/>
    <n v="1185732"/>
    <x v="9"/>
    <x v="0"/>
    <x v="0"/>
    <s v="Albany"/>
    <x v="3"/>
    <n v="0.45000000000000007"/>
    <n v="4750"/>
    <x v="466"/>
    <n v="748.12500000000011"/>
    <n v="0.35"/>
  </r>
  <r>
    <x v="0"/>
    <n v="1185732"/>
    <x v="9"/>
    <x v="0"/>
    <x v="0"/>
    <s v="Albany"/>
    <x v="4"/>
    <n v="0.55000000000000004"/>
    <n v="4750"/>
    <x v="356"/>
    <n v="783.75"/>
    <n v="0.3"/>
  </r>
  <r>
    <x v="0"/>
    <n v="1185732"/>
    <x v="9"/>
    <x v="0"/>
    <x v="0"/>
    <s v="Albany"/>
    <x v="5"/>
    <n v="0.6"/>
    <n v="6000"/>
    <x v="11"/>
    <n v="900"/>
    <n v="0.25"/>
  </r>
  <r>
    <x v="0"/>
    <n v="1185732"/>
    <x v="10"/>
    <x v="0"/>
    <x v="0"/>
    <s v="Albany"/>
    <x v="0"/>
    <n v="0.55000000000000004"/>
    <n v="7500"/>
    <x v="71"/>
    <n v="2062.5"/>
    <n v="0.5"/>
  </r>
  <r>
    <x v="0"/>
    <n v="1185732"/>
    <x v="10"/>
    <x v="0"/>
    <x v="0"/>
    <s v="Albany"/>
    <x v="1"/>
    <n v="0.45000000000000007"/>
    <n v="5750"/>
    <x v="339"/>
    <n v="776.25000000000011"/>
    <n v="0.3"/>
  </r>
  <r>
    <x v="0"/>
    <n v="1185732"/>
    <x v="10"/>
    <x v="0"/>
    <x v="0"/>
    <s v="Albany"/>
    <x v="2"/>
    <n v="0.45000000000000007"/>
    <n v="5200"/>
    <x v="467"/>
    <n v="819.00000000000011"/>
    <n v="0.35"/>
  </r>
  <r>
    <x v="0"/>
    <n v="1185732"/>
    <x v="10"/>
    <x v="0"/>
    <x v="0"/>
    <s v="Albany"/>
    <x v="3"/>
    <n v="0.45000000000000007"/>
    <n v="5000"/>
    <x v="223"/>
    <n v="787.50000000000011"/>
    <n v="0.35"/>
  </r>
  <r>
    <x v="0"/>
    <n v="1185732"/>
    <x v="10"/>
    <x v="0"/>
    <x v="0"/>
    <s v="Albany"/>
    <x v="4"/>
    <n v="0.55000000000000004"/>
    <n v="4750"/>
    <x v="356"/>
    <n v="783.75"/>
    <n v="0.3"/>
  </r>
  <r>
    <x v="0"/>
    <n v="1185732"/>
    <x v="10"/>
    <x v="0"/>
    <x v="0"/>
    <s v="Albany"/>
    <x v="5"/>
    <n v="0.6"/>
    <n v="5750"/>
    <x v="425"/>
    <n v="862.5"/>
    <n v="0.25"/>
  </r>
  <r>
    <x v="0"/>
    <n v="1185732"/>
    <x v="11"/>
    <x v="0"/>
    <x v="0"/>
    <s v="Albany"/>
    <x v="0"/>
    <n v="0.55000000000000004"/>
    <n v="8000"/>
    <x v="63"/>
    <n v="2200"/>
    <n v="0.5"/>
  </r>
  <r>
    <x v="0"/>
    <n v="1185732"/>
    <x v="11"/>
    <x v="0"/>
    <x v="0"/>
    <s v="Albany"/>
    <x v="1"/>
    <n v="0.45000000000000007"/>
    <n v="6000"/>
    <x v="217"/>
    <n v="810.00000000000011"/>
    <n v="0.3"/>
  </r>
  <r>
    <x v="0"/>
    <n v="1185732"/>
    <x v="11"/>
    <x v="0"/>
    <x v="0"/>
    <s v="Albany"/>
    <x v="2"/>
    <n v="0.45000000000000007"/>
    <n v="5500"/>
    <x v="468"/>
    <n v="866.25000000000011"/>
    <n v="0.35"/>
  </r>
  <r>
    <x v="0"/>
    <n v="1185732"/>
    <x v="11"/>
    <x v="0"/>
    <x v="0"/>
    <s v="Albany"/>
    <x v="3"/>
    <n v="0.45000000000000007"/>
    <n v="5000"/>
    <x v="223"/>
    <n v="787.50000000000011"/>
    <n v="0.35"/>
  </r>
  <r>
    <x v="0"/>
    <n v="1185732"/>
    <x v="11"/>
    <x v="0"/>
    <x v="0"/>
    <s v="Albany"/>
    <x v="4"/>
    <n v="0.55000000000000004"/>
    <n v="5000"/>
    <x v="80"/>
    <n v="825"/>
    <n v="0.3"/>
  </r>
  <r>
    <x v="0"/>
    <n v="1185732"/>
    <x v="11"/>
    <x v="0"/>
    <x v="0"/>
    <s v="Albany"/>
    <x v="5"/>
    <n v="0.6"/>
    <n v="6000"/>
    <x v="11"/>
    <n v="900"/>
    <n v="0.25"/>
  </r>
  <r>
    <x v="2"/>
    <n v="1128299"/>
    <x v="145"/>
    <x v="2"/>
    <x v="17"/>
    <s v="Cheyenne"/>
    <x v="0"/>
    <n v="0.30000000000000004"/>
    <n v="3500"/>
    <x v="187"/>
    <n v="367.50000000000006"/>
    <n v="0.35"/>
  </r>
  <r>
    <x v="2"/>
    <n v="1128299"/>
    <x v="145"/>
    <x v="2"/>
    <x v="17"/>
    <s v="Cheyenne"/>
    <x v="1"/>
    <n v="0.4"/>
    <n v="3500"/>
    <x v="340"/>
    <n v="489.99999999999994"/>
    <n v="0.35"/>
  </r>
  <r>
    <x v="2"/>
    <n v="1128299"/>
    <x v="145"/>
    <x v="2"/>
    <x v="17"/>
    <s v="Cheyenne"/>
    <x v="2"/>
    <n v="0.4"/>
    <n v="3500"/>
    <x v="340"/>
    <n v="489.99999999999994"/>
    <n v="0.35"/>
  </r>
  <r>
    <x v="2"/>
    <n v="1128299"/>
    <x v="145"/>
    <x v="2"/>
    <x v="17"/>
    <s v="Cheyenne"/>
    <x v="3"/>
    <n v="0.4"/>
    <n v="2000"/>
    <x v="134"/>
    <n v="280"/>
    <n v="0.35"/>
  </r>
  <r>
    <x v="2"/>
    <n v="1128299"/>
    <x v="145"/>
    <x v="2"/>
    <x v="17"/>
    <s v="Cheyenne"/>
    <x v="4"/>
    <n v="0.45000000000000007"/>
    <n v="1500"/>
    <x v="318"/>
    <n v="270.00000000000006"/>
    <n v="0.4"/>
  </r>
  <r>
    <x v="2"/>
    <n v="1128299"/>
    <x v="145"/>
    <x v="2"/>
    <x v="17"/>
    <s v="Cheyenne"/>
    <x v="5"/>
    <n v="0.4"/>
    <n v="4000"/>
    <x v="173"/>
    <n v="480"/>
    <n v="0.3"/>
  </r>
  <r>
    <x v="2"/>
    <n v="1128299"/>
    <x v="146"/>
    <x v="2"/>
    <x v="17"/>
    <s v="Cheyenne"/>
    <x v="0"/>
    <n v="0.30000000000000004"/>
    <n v="4500"/>
    <x v="139"/>
    <n v="472.50000000000006"/>
    <n v="0.35"/>
  </r>
  <r>
    <x v="2"/>
    <n v="1128299"/>
    <x v="146"/>
    <x v="2"/>
    <x v="17"/>
    <s v="Cheyenne"/>
    <x v="1"/>
    <n v="0.4"/>
    <n v="3500"/>
    <x v="340"/>
    <n v="489.99999999999994"/>
    <n v="0.35"/>
  </r>
  <r>
    <x v="2"/>
    <n v="1128299"/>
    <x v="146"/>
    <x v="2"/>
    <x v="17"/>
    <s v="Cheyenne"/>
    <x v="2"/>
    <n v="0.4"/>
    <n v="3500"/>
    <x v="340"/>
    <n v="489.99999999999994"/>
    <n v="0.35"/>
  </r>
  <r>
    <x v="2"/>
    <n v="1128299"/>
    <x v="146"/>
    <x v="2"/>
    <x v="17"/>
    <s v="Cheyenne"/>
    <x v="3"/>
    <n v="0.4"/>
    <n v="2000"/>
    <x v="134"/>
    <n v="280"/>
    <n v="0.35"/>
  </r>
  <r>
    <x v="2"/>
    <n v="1128299"/>
    <x v="146"/>
    <x v="2"/>
    <x v="17"/>
    <s v="Cheyenne"/>
    <x v="4"/>
    <n v="0.45000000000000007"/>
    <n v="1250"/>
    <x v="469"/>
    <n v="225.00000000000006"/>
    <n v="0.4"/>
  </r>
  <r>
    <x v="2"/>
    <n v="1128299"/>
    <x v="146"/>
    <x v="2"/>
    <x v="17"/>
    <s v="Cheyenne"/>
    <x v="5"/>
    <n v="0.4"/>
    <n v="3250"/>
    <x v="194"/>
    <n v="390"/>
    <n v="0.3"/>
  </r>
  <r>
    <x v="2"/>
    <n v="1128299"/>
    <x v="147"/>
    <x v="2"/>
    <x v="17"/>
    <s v="Cheyenne"/>
    <x v="0"/>
    <n v="0.4"/>
    <n v="4750"/>
    <x v="235"/>
    <n v="665"/>
    <n v="0.35"/>
  </r>
  <r>
    <x v="2"/>
    <n v="1128299"/>
    <x v="147"/>
    <x v="2"/>
    <x v="17"/>
    <s v="Cheyenne"/>
    <x v="1"/>
    <n v="0.5"/>
    <n v="3250"/>
    <x v="132"/>
    <n v="568.75"/>
    <n v="0.35"/>
  </r>
  <r>
    <x v="2"/>
    <n v="1128299"/>
    <x v="147"/>
    <x v="2"/>
    <x v="17"/>
    <s v="Cheyenne"/>
    <x v="2"/>
    <n v="0.54999999999999993"/>
    <n v="3500"/>
    <x v="237"/>
    <n v="673.74999999999989"/>
    <n v="0.35"/>
  </r>
  <r>
    <x v="2"/>
    <n v="1128299"/>
    <x v="147"/>
    <x v="2"/>
    <x v="17"/>
    <s v="Cheyenne"/>
    <x v="3"/>
    <n v="0.5"/>
    <n v="2500"/>
    <x v="142"/>
    <n v="437.5"/>
    <n v="0.35"/>
  </r>
  <r>
    <x v="2"/>
    <n v="1128299"/>
    <x v="147"/>
    <x v="2"/>
    <x v="17"/>
    <s v="Cheyenne"/>
    <x v="4"/>
    <n v="0.55000000000000004"/>
    <n v="1000"/>
    <x v="189"/>
    <n v="220"/>
    <n v="0.4"/>
  </r>
  <r>
    <x v="2"/>
    <n v="1128299"/>
    <x v="147"/>
    <x v="2"/>
    <x v="17"/>
    <s v="Cheyenne"/>
    <x v="5"/>
    <n v="0.5"/>
    <n v="3000"/>
    <x v="146"/>
    <n v="450"/>
    <n v="0.3"/>
  </r>
  <r>
    <x v="2"/>
    <n v="1128299"/>
    <x v="148"/>
    <x v="2"/>
    <x v="17"/>
    <s v="Cheyenne"/>
    <x v="0"/>
    <n v="0.55000000000000004"/>
    <n v="4750"/>
    <x v="356"/>
    <n v="914.37499999999989"/>
    <n v="0.35"/>
  </r>
  <r>
    <x v="2"/>
    <n v="1128299"/>
    <x v="148"/>
    <x v="2"/>
    <x v="17"/>
    <s v="Cheyenne"/>
    <x v="1"/>
    <n v="0.60000000000000009"/>
    <n v="2750"/>
    <x v="205"/>
    <n v="577.5"/>
    <n v="0.35"/>
  </r>
  <r>
    <x v="2"/>
    <n v="1128299"/>
    <x v="148"/>
    <x v="2"/>
    <x v="17"/>
    <s v="Cheyenne"/>
    <x v="2"/>
    <n v="0.60000000000000009"/>
    <n v="3250"/>
    <x v="470"/>
    <n v="682.5"/>
    <n v="0.35"/>
  </r>
  <r>
    <x v="2"/>
    <n v="1128299"/>
    <x v="148"/>
    <x v="2"/>
    <x v="17"/>
    <s v="Cheyenne"/>
    <x v="3"/>
    <n v="0.45000000000000007"/>
    <n v="2250"/>
    <x v="471"/>
    <n v="354.375"/>
    <n v="0.35"/>
  </r>
  <r>
    <x v="2"/>
    <n v="1128299"/>
    <x v="148"/>
    <x v="2"/>
    <x v="17"/>
    <s v="Cheyenne"/>
    <x v="4"/>
    <n v="0.50000000000000011"/>
    <n v="1250"/>
    <x v="472"/>
    <n v="250.00000000000006"/>
    <n v="0.4"/>
  </r>
  <r>
    <x v="2"/>
    <n v="1128299"/>
    <x v="148"/>
    <x v="2"/>
    <x v="17"/>
    <s v="Cheyenne"/>
    <x v="5"/>
    <n v="0.65000000000000013"/>
    <n v="3000"/>
    <x v="473"/>
    <n v="585.00000000000011"/>
    <n v="0.3"/>
  </r>
  <r>
    <x v="2"/>
    <n v="1128299"/>
    <x v="149"/>
    <x v="2"/>
    <x v="17"/>
    <s v="Cheyenne"/>
    <x v="0"/>
    <n v="0.5"/>
    <n v="5000"/>
    <x v="54"/>
    <n v="875"/>
    <n v="0.35"/>
  </r>
  <r>
    <x v="2"/>
    <n v="1128299"/>
    <x v="149"/>
    <x v="2"/>
    <x v="17"/>
    <s v="Cheyenne"/>
    <x v="1"/>
    <n v="0.55000000000000004"/>
    <n v="3500"/>
    <x v="136"/>
    <n v="673.75"/>
    <n v="0.35"/>
  </r>
  <r>
    <x v="2"/>
    <n v="1128299"/>
    <x v="149"/>
    <x v="2"/>
    <x v="17"/>
    <s v="Cheyenne"/>
    <x v="2"/>
    <n v="0.55000000000000004"/>
    <n v="3500"/>
    <x v="136"/>
    <n v="673.75"/>
    <n v="0.35"/>
  </r>
  <r>
    <x v="2"/>
    <n v="1128299"/>
    <x v="149"/>
    <x v="2"/>
    <x v="17"/>
    <s v="Cheyenne"/>
    <x v="3"/>
    <n v="0.5"/>
    <n v="2750"/>
    <x v="140"/>
    <n v="481.24999999999994"/>
    <n v="0.35"/>
  </r>
  <r>
    <x v="2"/>
    <n v="1128299"/>
    <x v="149"/>
    <x v="2"/>
    <x v="17"/>
    <s v="Cheyenne"/>
    <x v="4"/>
    <n v="0.44999999999999996"/>
    <n v="1750"/>
    <x v="474"/>
    <n v="315"/>
    <n v="0.4"/>
  </r>
  <r>
    <x v="2"/>
    <n v="1128299"/>
    <x v="149"/>
    <x v="2"/>
    <x v="17"/>
    <s v="Cheyenne"/>
    <x v="5"/>
    <n v="0.6"/>
    <n v="5250"/>
    <x v="40"/>
    <n v="945"/>
    <n v="0.3"/>
  </r>
  <r>
    <x v="2"/>
    <n v="1128299"/>
    <x v="150"/>
    <x v="2"/>
    <x v="17"/>
    <s v="Cheyenne"/>
    <x v="0"/>
    <n v="0.54999999999999993"/>
    <n v="7750"/>
    <x v="475"/>
    <n v="1491.8749999999995"/>
    <n v="0.35"/>
  </r>
  <r>
    <x v="2"/>
    <n v="1128299"/>
    <x v="150"/>
    <x v="2"/>
    <x v="17"/>
    <s v="Cheyenne"/>
    <x v="1"/>
    <n v="0.64999999999999991"/>
    <n v="6500"/>
    <x v="476"/>
    <n v="1478.7499999999995"/>
    <n v="0.35"/>
  </r>
  <r>
    <x v="2"/>
    <n v="1128299"/>
    <x v="150"/>
    <x v="2"/>
    <x v="17"/>
    <s v="Cheyenne"/>
    <x v="2"/>
    <n v="0.79999999999999993"/>
    <n v="6500"/>
    <x v="97"/>
    <n v="1819.9999999999998"/>
    <n v="0.35"/>
  </r>
  <r>
    <x v="2"/>
    <n v="1128299"/>
    <x v="150"/>
    <x v="2"/>
    <x v="17"/>
    <s v="Cheyenne"/>
    <x v="3"/>
    <n v="0.79999999999999993"/>
    <n v="5250"/>
    <x v="81"/>
    <n v="1470"/>
    <n v="0.35"/>
  </r>
  <r>
    <x v="2"/>
    <n v="1128299"/>
    <x v="150"/>
    <x v="2"/>
    <x v="17"/>
    <s v="Cheyenne"/>
    <x v="4"/>
    <n v="0.9"/>
    <n v="4000"/>
    <x v="11"/>
    <n v="1440"/>
    <n v="0.4"/>
  </r>
  <r>
    <x v="2"/>
    <n v="1128299"/>
    <x v="150"/>
    <x v="2"/>
    <x v="17"/>
    <s v="Cheyenne"/>
    <x v="5"/>
    <n v="1.05"/>
    <n v="7000"/>
    <x v="477"/>
    <n v="2205"/>
    <n v="0.3"/>
  </r>
  <r>
    <x v="2"/>
    <n v="1128299"/>
    <x v="151"/>
    <x v="2"/>
    <x v="17"/>
    <s v="Cheyenne"/>
    <x v="0"/>
    <n v="0.85"/>
    <n v="8500"/>
    <x v="478"/>
    <n v="2528.75"/>
    <n v="0.35"/>
  </r>
  <r>
    <x v="2"/>
    <n v="1128299"/>
    <x v="151"/>
    <x v="2"/>
    <x v="17"/>
    <s v="Cheyenne"/>
    <x v="1"/>
    <n v="0.9"/>
    <n v="7000"/>
    <x v="479"/>
    <n v="2205"/>
    <n v="0.35"/>
  </r>
  <r>
    <x v="2"/>
    <n v="1128299"/>
    <x v="151"/>
    <x v="2"/>
    <x v="17"/>
    <s v="Cheyenne"/>
    <x v="2"/>
    <n v="0.9"/>
    <n v="6500"/>
    <x v="38"/>
    <n v="2047.4999999999998"/>
    <n v="0.35"/>
  </r>
  <r>
    <x v="2"/>
    <n v="1128299"/>
    <x v="151"/>
    <x v="2"/>
    <x v="17"/>
    <s v="Cheyenne"/>
    <x v="3"/>
    <n v="0.85"/>
    <n v="5500"/>
    <x v="68"/>
    <n v="1636.25"/>
    <n v="0.35"/>
  </r>
  <r>
    <x v="2"/>
    <n v="1128299"/>
    <x v="151"/>
    <x v="2"/>
    <x v="17"/>
    <s v="Cheyenne"/>
    <x v="4"/>
    <n v="0.9"/>
    <n v="6000"/>
    <x v="4"/>
    <n v="2160"/>
    <n v="0.4"/>
  </r>
  <r>
    <x v="2"/>
    <n v="1128299"/>
    <x v="151"/>
    <x v="2"/>
    <x v="17"/>
    <s v="Cheyenne"/>
    <x v="5"/>
    <n v="1.05"/>
    <n v="6000"/>
    <x v="479"/>
    <n v="1890"/>
    <n v="0.3"/>
  </r>
  <r>
    <x v="2"/>
    <n v="1128299"/>
    <x v="152"/>
    <x v="2"/>
    <x v="17"/>
    <s v="Cheyenne"/>
    <x v="0"/>
    <n v="0.9"/>
    <n v="8000"/>
    <x v="28"/>
    <n v="2520"/>
    <n v="0.35"/>
  </r>
  <r>
    <x v="2"/>
    <n v="1128299"/>
    <x v="152"/>
    <x v="2"/>
    <x v="17"/>
    <s v="Cheyenne"/>
    <x v="1"/>
    <n v="0.8"/>
    <n v="7750"/>
    <x v="94"/>
    <n v="2170"/>
    <n v="0.35"/>
  </r>
  <r>
    <x v="2"/>
    <n v="1128299"/>
    <x v="152"/>
    <x v="2"/>
    <x v="17"/>
    <s v="Cheyenne"/>
    <x v="2"/>
    <n v="0.70000000000000007"/>
    <n v="6500"/>
    <x v="109"/>
    <n v="1592.5"/>
    <n v="0.35"/>
  </r>
  <r>
    <x v="2"/>
    <n v="1128299"/>
    <x v="152"/>
    <x v="2"/>
    <x v="17"/>
    <s v="Cheyenne"/>
    <x v="3"/>
    <n v="0.70000000000000007"/>
    <n v="4250"/>
    <x v="253"/>
    <n v="1041.25"/>
    <n v="0.35"/>
  </r>
  <r>
    <x v="2"/>
    <n v="1128299"/>
    <x v="152"/>
    <x v="2"/>
    <x v="17"/>
    <s v="Cheyenne"/>
    <x v="4"/>
    <n v="0.7"/>
    <n v="4250"/>
    <x v="44"/>
    <n v="1190"/>
    <n v="0.4"/>
  </r>
  <r>
    <x v="2"/>
    <n v="1128299"/>
    <x v="152"/>
    <x v="2"/>
    <x v="17"/>
    <s v="Cheyenne"/>
    <x v="5"/>
    <n v="0.75"/>
    <n v="2500"/>
    <x v="203"/>
    <n v="562.5"/>
    <n v="0.3"/>
  </r>
  <r>
    <x v="2"/>
    <n v="1128299"/>
    <x v="153"/>
    <x v="2"/>
    <x v="17"/>
    <s v="Cheyenne"/>
    <x v="0"/>
    <n v="0.50000000000000011"/>
    <n v="4500"/>
    <x v="223"/>
    <n v="787.50000000000011"/>
    <n v="0.35"/>
  </r>
  <r>
    <x v="2"/>
    <n v="1128299"/>
    <x v="153"/>
    <x v="2"/>
    <x v="17"/>
    <s v="Cheyenne"/>
    <x v="1"/>
    <n v="0.55000000000000016"/>
    <n v="4500"/>
    <x v="480"/>
    <n v="866.25000000000023"/>
    <n v="0.35"/>
  </r>
  <r>
    <x v="2"/>
    <n v="1128299"/>
    <x v="153"/>
    <x v="2"/>
    <x v="17"/>
    <s v="Cheyenne"/>
    <x v="2"/>
    <n v="0.50000000000000011"/>
    <n v="2500"/>
    <x v="396"/>
    <n v="437.50000000000006"/>
    <n v="0.35"/>
  </r>
  <r>
    <x v="2"/>
    <n v="1128299"/>
    <x v="153"/>
    <x v="2"/>
    <x v="17"/>
    <s v="Cheyenne"/>
    <x v="3"/>
    <n v="0.50000000000000011"/>
    <n v="2000"/>
    <x v="322"/>
    <n v="350.00000000000006"/>
    <n v="0.35"/>
  </r>
  <r>
    <x v="2"/>
    <n v="1128299"/>
    <x v="153"/>
    <x v="2"/>
    <x v="17"/>
    <s v="Cheyenne"/>
    <x v="4"/>
    <n v="0.60000000000000009"/>
    <n v="2250"/>
    <x v="139"/>
    <n v="540.00000000000011"/>
    <n v="0.4"/>
  </r>
  <r>
    <x v="2"/>
    <n v="1128299"/>
    <x v="153"/>
    <x v="2"/>
    <x v="17"/>
    <s v="Cheyenne"/>
    <x v="5"/>
    <n v="0.44999999999999996"/>
    <n v="2500"/>
    <x v="127"/>
    <n v="337.5"/>
    <n v="0.3"/>
  </r>
  <r>
    <x v="2"/>
    <n v="1128299"/>
    <x v="154"/>
    <x v="2"/>
    <x v="17"/>
    <s v="Cheyenne"/>
    <x v="0"/>
    <n v="0.4"/>
    <n v="3500"/>
    <x v="340"/>
    <n v="489.99999999999994"/>
    <n v="0.35"/>
  </r>
  <r>
    <x v="2"/>
    <n v="1128299"/>
    <x v="154"/>
    <x v="2"/>
    <x v="17"/>
    <s v="Cheyenne"/>
    <x v="1"/>
    <n v="0.55000000000000016"/>
    <n v="5250"/>
    <x v="481"/>
    <n v="1010.6250000000002"/>
    <n v="0.35"/>
  </r>
  <r>
    <x v="2"/>
    <n v="1128299"/>
    <x v="154"/>
    <x v="2"/>
    <x v="17"/>
    <s v="Cheyenne"/>
    <x v="2"/>
    <n v="0.50000000000000011"/>
    <n v="3500"/>
    <x v="482"/>
    <n v="612.50000000000011"/>
    <n v="0.35"/>
  </r>
  <r>
    <x v="2"/>
    <n v="1128299"/>
    <x v="154"/>
    <x v="2"/>
    <x v="17"/>
    <s v="Cheyenne"/>
    <x v="3"/>
    <n v="0.45000000000000007"/>
    <n v="3250"/>
    <x v="137"/>
    <n v="511.87500000000006"/>
    <n v="0.35"/>
  </r>
  <r>
    <x v="2"/>
    <n v="1128299"/>
    <x v="154"/>
    <x v="2"/>
    <x v="17"/>
    <s v="Cheyenne"/>
    <x v="4"/>
    <n v="0.55000000000000004"/>
    <n v="3000"/>
    <x v="205"/>
    <n v="660.00000000000011"/>
    <n v="0.4"/>
  </r>
  <r>
    <x v="2"/>
    <n v="1128299"/>
    <x v="154"/>
    <x v="2"/>
    <x v="17"/>
    <s v="Cheyenne"/>
    <x v="5"/>
    <n v="0.60000000000000009"/>
    <n v="3500"/>
    <x v="162"/>
    <n v="630.00000000000011"/>
    <n v="0.3"/>
  </r>
  <r>
    <x v="2"/>
    <n v="1128299"/>
    <x v="155"/>
    <x v="2"/>
    <x v="17"/>
    <s v="Cheyenne"/>
    <x v="0"/>
    <n v="0.45000000000000007"/>
    <n v="5750"/>
    <x v="339"/>
    <n v="905.62500000000011"/>
    <n v="0.35"/>
  </r>
  <r>
    <x v="2"/>
    <n v="1128299"/>
    <x v="155"/>
    <x v="2"/>
    <x v="17"/>
    <s v="Cheyenne"/>
    <x v="1"/>
    <n v="0.50000000000000011"/>
    <n v="6500"/>
    <x v="455"/>
    <n v="1137.5000000000002"/>
    <n v="0.35"/>
  </r>
  <r>
    <x v="2"/>
    <n v="1128299"/>
    <x v="155"/>
    <x v="2"/>
    <x v="17"/>
    <s v="Cheyenne"/>
    <x v="2"/>
    <n v="0.45000000000000007"/>
    <n v="4750"/>
    <x v="466"/>
    <n v="748.12500000000011"/>
    <n v="0.35"/>
  </r>
  <r>
    <x v="2"/>
    <n v="1128299"/>
    <x v="155"/>
    <x v="2"/>
    <x v="17"/>
    <s v="Cheyenne"/>
    <x v="3"/>
    <n v="0.55000000000000016"/>
    <n v="4500"/>
    <x v="480"/>
    <n v="866.25000000000023"/>
    <n v="0.35"/>
  </r>
  <r>
    <x v="2"/>
    <n v="1128299"/>
    <x v="155"/>
    <x v="2"/>
    <x v="17"/>
    <s v="Cheyenne"/>
    <x v="4"/>
    <n v="0.75000000000000011"/>
    <n v="4250"/>
    <x v="260"/>
    <n v="1275.0000000000002"/>
    <n v="0.4"/>
  </r>
  <r>
    <x v="2"/>
    <n v="1128299"/>
    <x v="155"/>
    <x v="2"/>
    <x v="17"/>
    <s v="Cheyenne"/>
    <x v="5"/>
    <n v="0.80000000000000016"/>
    <n v="5500"/>
    <x v="284"/>
    <n v="1320.0000000000002"/>
    <n v="0.3"/>
  </r>
  <r>
    <x v="2"/>
    <n v="1128299"/>
    <x v="156"/>
    <x v="2"/>
    <x v="17"/>
    <s v="Cheyenne"/>
    <x v="0"/>
    <n v="0.65000000000000013"/>
    <n v="7500"/>
    <x v="483"/>
    <n v="1706.2500000000002"/>
    <n v="0.35"/>
  </r>
  <r>
    <x v="2"/>
    <n v="1128299"/>
    <x v="156"/>
    <x v="2"/>
    <x v="17"/>
    <s v="Cheyenne"/>
    <x v="1"/>
    <n v="0.75000000000000022"/>
    <n v="7500"/>
    <x v="484"/>
    <n v="1968.7500000000005"/>
    <n v="0.35"/>
  </r>
  <r>
    <x v="2"/>
    <n v="1128299"/>
    <x v="156"/>
    <x v="2"/>
    <x v="17"/>
    <s v="Cheyenne"/>
    <x v="2"/>
    <n v="0.70000000000000018"/>
    <n v="5500"/>
    <x v="419"/>
    <n v="1347.5000000000002"/>
    <n v="0.35"/>
  </r>
  <r>
    <x v="2"/>
    <n v="1128299"/>
    <x v="156"/>
    <x v="2"/>
    <x v="17"/>
    <s v="Cheyenne"/>
    <x v="3"/>
    <n v="0.70000000000000018"/>
    <n v="5500"/>
    <x v="419"/>
    <n v="1347.5000000000002"/>
    <n v="0.35"/>
  </r>
  <r>
    <x v="2"/>
    <n v="1128299"/>
    <x v="156"/>
    <x v="2"/>
    <x v="17"/>
    <s v="Cheyenne"/>
    <x v="4"/>
    <n v="0.80000000000000016"/>
    <n v="4750"/>
    <x v="485"/>
    <n v="1520.0000000000005"/>
    <n v="0.4"/>
  </r>
  <r>
    <x v="2"/>
    <n v="1128299"/>
    <x v="156"/>
    <x v="2"/>
    <x v="17"/>
    <s v="Cheyenne"/>
    <x v="5"/>
    <n v="0.8500000000000002"/>
    <n v="5750"/>
    <x v="269"/>
    <n v="1466.2500000000002"/>
    <n v="0.3"/>
  </r>
  <r>
    <x v="0"/>
    <n v="1185732"/>
    <x v="157"/>
    <x v="4"/>
    <x v="18"/>
    <s v="Richmond"/>
    <x v="0"/>
    <n v="0.35"/>
    <n v="7500"/>
    <x v="48"/>
    <n v="1312.5"/>
    <n v="0.5"/>
  </r>
  <r>
    <x v="0"/>
    <n v="1185732"/>
    <x v="157"/>
    <x v="4"/>
    <x v="18"/>
    <s v="Richmond"/>
    <x v="1"/>
    <n v="0.35"/>
    <n v="5500"/>
    <x v="237"/>
    <n v="769.99999999999989"/>
    <n v="0.39999999999999997"/>
  </r>
  <r>
    <x v="0"/>
    <n v="1185732"/>
    <x v="157"/>
    <x v="4"/>
    <x v="18"/>
    <s v="Richmond"/>
    <x v="2"/>
    <n v="0.25"/>
    <n v="5500"/>
    <x v="140"/>
    <n v="412.5"/>
    <n v="0.3"/>
  </r>
  <r>
    <x v="0"/>
    <n v="1185732"/>
    <x v="157"/>
    <x v="4"/>
    <x v="18"/>
    <s v="Richmond"/>
    <x v="3"/>
    <n v="0.29999999999999993"/>
    <n v="4000"/>
    <x v="348"/>
    <n v="419.99999999999989"/>
    <n v="0.35"/>
  </r>
  <r>
    <x v="0"/>
    <n v="1185732"/>
    <x v="157"/>
    <x v="4"/>
    <x v="18"/>
    <s v="Richmond"/>
    <x v="4"/>
    <n v="0.45000000000000007"/>
    <n v="4500"/>
    <x v="355"/>
    <n v="810"/>
    <n v="0.39999999999999997"/>
  </r>
  <r>
    <x v="0"/>
    <n v="1185732"/>
    <x v="157"/>
    <x v="4"/>
    <x v="18"/>
    <s v="Richmond"/>
    <x v="5"/>
    <n v="0.35"/>
    <n v="5500"/>
    <x v="237"/>
    <n v="1058.75"/>
    <n v="0.55000000000000004"/>
  </r>
  <r>
    <x v="0"/>
    <n v="1185732"/>
    <x v="103"/>
    <x v="4"/>
    <x v="18"/>
    <s v="Richmond"/>
    <x v="0"/>
    <n v="0.35"/>
    <n v="8000"/>
    <x v="59"/>
    <n v="1400"/>
    <n v="0.5"/>
  </r>
  <r>
    <x v="0"/>
    <n v="1185732"/>
    <x v="103"/>
    <x v="4"/>
    <x v="18"/>
    <s v="Richmond"/>
    <x v="1"/>
    <n v="0.35"/>
    <n v="4500"/>
    <x v="151"/>
    <n v="630"/>
    <n v="0.39999999999999997"/>
  </r>
  <r>
    <x v="0"/>
    <n v="1185732"/>
    <x v="103"/>
    <x v="4"/>
    <x v="18"/>
    <s v="Richmond"/>
    <x v="2"/>
    <n v="0.25"/>
    <n v="5000"/>
    <x v="142"/>
    <n v="375"/>
    <n v="0.3"/>
  </r>
  <r>
    <x v="0"/>
    <n v="1185732"/>
    <x v="103"/>
    <x v="4"/>
    <x v="18"/>
    <s v="Richmond"/>
    <x v="3"/>
    <n v="0.29999999999999993"/>
    <n v="3750"/>
    <x v="486"/>
    <n v="393.74999999999989"/>
    <n v="0.35"/>
  </r>
  <r>
    <x v="0"/>
    <n v="1185732"/>
    <x v="103"/>
    <x v="4"/>
    <x v="18"/>
    <s v="Richmond"/>
    <x v="4"/>
    <n v="0.45000000000000007"/>
    <n v="4500"/>
    <x v="355"/>
    <n v="810"/>
    <n v="0.39999999999999997"/>
  </r>
  <r>
    <x v="0"/>
    <n v="1185732"/>
    <x v="103"/>
    <x v="4"/>
    <x v="18"/>
    <s v="Richmond"/>
    <x v="5"/>
    <n v="0.35"/>
    <n v="5500"/>
    <x v="237"/>
    <n v="1058.75"/>
    <n v="0.55000000000000004"/>
  </r>
  <r>
    <x v="0"/>
    <n v="1185732"/>
    <x v="158"/>
    <x v="4"/>
    <x v="18"/>
    <s v="Richmond"/>
    <x v="0"/>
    <n v="0.35"/>
    <n v="7700"/>
    <x v="487"/>
    <n v="1347.5"/>
    <n v="0.5"/>
  </r>
  <r>
    <x v="0"/>
    <n v="1185732"/>
    <x v="158"/>
    <x v="4"/>
    <x v="18"/>
    <s v="Richmond"/>
    <x v="1"/>
    <n v="0.35"/>
    <n v="4500"/>
    <x v="151"/>
    <n v="630"/>
    <n v="0.39999999999999997"/>
  </r>
  <r>
    <x v="0"/>
    <n v="1185732"/>
    <x v="158"/>
    <x v="4"/>
    <x v="18"/>
    <s v="Richmond"/>
    <x v="2"/>
    <n v="0.25"/>
    <n v="4750"/>
    <x v="488"/>
    <n v="356.25"/>
    <n v="0.3"/>
  </r>
  <r>
    <x v="0"/>
    <n v="1185732"/>
    <x v="158"/>
    <x v="4"/>
    <x v="18"/>
    <s v="Richmond"/>
    <x v="3"/>
    <n v="0.29999999999999993"/>
    <n v="3250"/>
    <x v="489"/>
    <n v="341.24999999999989"/>
    <n v="0.35"/>
  </r>
  <r>
    <x v="0"/>
    <n v="1185732"/>
    <x v="158"/>
    <x v="4"/>
    <x v="18"/>
    <s v="Richmond"/>
    <x v="4"/>
    <n v="0.45000000000000007"/>
    <n v="3750"/>
    <x v="490"/>
    <n v="675"/>
    <n v="0.39999999999999997"/>
  </r>
  <r>
    <x v="0"/>
    <n v="1185732"/>
    <x v="158"/>
    <x v="4"/>
    <x v="18"/>
    <s v="Richmond"/>
    <x v="5"/>
    <n v="0.35"/>
    <n v="4750"/>
    <x v="155"/>
    <n v="914.37500000000011"/>
    <n v="0.55000000000000004"/>
  </r>
  <r>
    <x v="0"/>
    <n v="1185732"/>
    <x v="159"/>
    <x v="4"/>
    <x v="18"/>
    <s v="Richmond"/>
    <x v="0"/>
    <n v="0.35"/>
    <n v="7250"/>
    <x v="53"/>
    <n v="1268.75"/>
    <n v="0.5"/>
  </r>
  <r>
    <x v="0"/>
    <n v="1185732"/>
    <x v="159"/>
    <x v="4"/>
    <x v="18"/>
    <s v="Richmond"/>
    <x v="1"/>
    <n v="0.4"/>
    <n v="4250"/>
    <x v="234"/>
    <n v="680"/>
    <n v="0.39999999999999997"/>
  </r>
  <r>
    <x v="0"/>
    <n v="1185732"/>
    <x v="159"/>
    <x v="4"/>
    <x v="18"/>
    <s v="Richmond"/>
    <x v="2"/>
    <n v="0.30000000000000004"/>
    <n v="4500"/>
    <x v="139"/>
    <n v="405.00000000000006"/>
    <n v="0.3"/>
  </r>
  <r>
    <x v="0"/>
    <n v="1185732"/>
    <x v="159"/>
    <x v="4"/>
    <x v="18"/>
    <s v="Richmond"/>
    <x v="3"/>
    <n v="0.35"/>
    <n v="3750"/>
    <x v="385"/>
    <n v="459.37499999999994"/>
    <n v="0.35"/>
  </r>
  <r>
    <x v="0"/>
    <n v="1185732"/>
    <x v="159"/>
    <x v="4"/>
    <x v="18"/>
    <s v="Richmond"/>
    <x v="4"/>
    <n v="0.5"/>
    <n v="4000"/>
    <x v="47"/>
    <n v="799.99999999999989"/>
    <n v="0.39999999999999997"/>
  </r>
  <r>
    <x v="0"/>
    <n v="1185732"/>
    <x v="159"/>
    <x v="4"/>
    <x v="18"/>
    <s v="Richmond"/>
    <x v="5"/>
    <n v="0.4"/>
    <n v="5250"/>
    <x v="193"/>
    <n v="1155"/>
    <n v="0.55000000000000004"/>
  </r>
  <r>
    <x v="0"/>
    <n v="1185732"/>
    <x v="160"/>
    <x v="4"/>
    <x v="18"/>
    <s v="Richmond"/>
    <x v="0"/>
    <n v="0.5"/>
    <n v="7950"/>
    <x v="491"/>
    <n v="1987.5"/>
    <n v="0.5"/>
  </r>
  <r>
    <x v="0"/>
    <n v="1185732"/>
    <x v="160"/>
    <x v="4"/>
    <x v="18"/>
    <s v="Richmond"/>
    <x v="1"/>
    <n v="0.5"/>
    <n v="5000"/>
    <x v="54"/>
    <n v="999.99999999999989"/>
    <n v="0.39999999999999997"/>
  </r>
  <r>
    <x v="0"/>
    <n v="1185732"/>
    <x v="160"/>
    <x v="4"/>
    <x v="18"/>
    <s v="Richmond"/>
    <x v="2"/>
    <n v="0.45"/>
    <n v="4750"/>
    <x v="115"/>
    <n v="641.25"/>
    <n v="0.3"/>
  </r>
  <r>
    <x v="0"/>
    <n v="1185732"/>
    <x v="160"/>
    <x v="4"/>
    <x v="18"/>
    <s v="Richmond"/>
    <x v="3"/>
    <n v="0.45"/>
    <n v="4500"/>
    <x v="158"/>
    <n v="708.75"/>
    <n v="0.35"/>
  </r>
  <r>
    <x v="0"/>
    <n v="1185732"/>
    <x v="160"/>
    <x v="4"/>
    <x v="18"/>
    <s v="Richmond"/>
    <x v="4"/>
    <n v="0.54999999999999993"/>
    <n v="4750"/>
    <x v="332"/>
    <n v="1044.9999999999998"/>
    <n v="0.39999999999999997"/>
  </r>
  <r>
    <x v="0"/>
    <n v="1185732"/>
    <x v="160"/>
    <x v="4"/>
    <x v="18"/>
    <s v="Richmond"/>
    <x v="5"/>
    <n v="0.6"/>
    <n v="5750"/>
    <x v="425"/>
    <n v="1897.5000000000002"/>
    <n v="0.55000000000000004"/>
  </r>
  <r>
    <x v="0"/>
    <n v="1185732"/>
    <x v="107"/>
    <x v="4"/>
    <x v="18"/>
    <s v="Richmond"/>
    <x v="0"/>
    <n v="0.54999999999999993"/>
    <n v="8250"/>
    <x v="350"/>
    <n v="2268.7499999999995"/>
    <n v="0.5"/>
  </r>
  <r>
    <x v="0"/>
    <n v="1185732"/>
    <x v="107"/>
    <x v="4"/>
    <x v="18"/>
    <s v="Richmond"/>
    <x v="1"/>
    <n v="0.5"/>
    <n v="5750"/>
    <x v="79"/>
    <n v="1150"/>
    <n v="0.39999999999999997"/>
  </r>
  <r>
    <x v="0"/>
    <n v="1185732"/>
    <x v="107"/>
    <x v="4"/>
    <x v="18"/>
    <s v="Richmond"/>
    <x v="2"/>
    <n v="0.45"/>
    <n v="5500"/>
    <x v="111"/>
    <n v="742.5"/>
    <n v="0.3"/>
  </r>
  <r>
    <x v="0"/>
    <n v="1185732"/>
    <x v="107"/>
    <x v="4"/>
    <x v="18"/>
    <s v="Richmond"/>
    <x v="3"/>
    <n v="0.45"/>
    <n v="5250"/>
    <x v="45"/>
    <n v="826.875"/>
    <n v="0.35"/>
  </r>
  <r>
    <x v="0"/>
    <n v="1185732"/>
    <x v="107"/>
    <x v="4"/>
    <x v="18"/>
    <s v="Richmond"/>
    <x v="4"/>
    <n v="0.6"/>
    <n v="5250"/>
    <x v="40"/>
    <n v="1260"/>
    <n v="0.39999999999999997"/>
  </r>
  <r>
    <x v="0"/>
    <n v="1185732"/>
    <x v="107"/>
    <x v="4"/>
    <x v="18"/>
    <s v="Richmond"/>
    <x v="5"/>
    <n v="0.65"/>
    <n v="6750"/>
    <x v="83"/>
    <n v="2413.125"/>
    <n v="0.55000000000000004"/>
  </r>
  <r>
    <x v="0"/>
    <n v="1185732"/>
    <x v="161"/>
    <x v="4"/>
    <x v="18"/>
    <s v="Richmond"/>
    <x v="0"/>
    <n v="0.6"/>
    <n v="9000"/>
    <x v="4"/>
    <n v="2700"/>
    <n v="0.5"/>
  </r>
  <r>
    <x v="0"/>
    <n v="1185732"/>
    <x v="161"/>
    <x v="4"/>
    <x v="18"/>
    <s v="Richmond"/>
    <x v="1"/>
    <n v="0.55000000000000004"/>
    <n v="6500"/>
    <x v="465"/>
    <n v="1430"/>
    <n v="0.39999999999999997"/>
  </r>
  <r>
    <x v="0"/>
    <n v="1185732"/>
    <x v="161"/>
    <x v="4"/>
    <x v="18"/>
    <s v="Richmond"/>
    <x v="2"/>
    <n v="0.5"/>
    <n v="5750"/>
    <x v="79"/>
    <n v="862.5"/>
    <n v="0.3"/>
  </r>
  <r>
    <x v="0"/>
    <n v="1185732"/>
    <x v="161"/>
    <x v="4"/>
    <x v="18"/>
    <s v="Richmond"/>
    <x v="3"/>
    <n v="0.5"/>
    <n v="5250"/>
    <x v="48"/>
    <n v="918.74999999999989"/>
    <n v="0.35"/>
  </r>
  <r>
    <x v="0"/>
    <n v="1185732"/>
    <x v="161"/>
    <x v="4"/>
    <x v="18"/>
    <s v="Richmond"/>
    <x v="4"/>
    <n v="0.6"/>
    <n v="5500"/>
    <x v="211"/>
    <n v="1320"/>
    <n v="0.39999999999999997"/>
  </r>
  <r>
    <x v="0"/>
    <n v="1185732"/>
    <x v="161"/>
    <x v="4"/>
    <x v="18"/>
    <s v="Richmond"/>
    <x v="5"/>
    <n v="0.65"/>
    <n v="7250"/>
    <x v="84"/>
    <n v="2591.875"/>
    <n v="0.55000000000000004"/>
  </r>
  <r>
    <x v="0"/>
    <n v="1185732"/>
    <x v="162"/>
    <x v="4"/>
    <x v="18"/>
    <s v="Richmond"/>
    <x v="0"/>
    <n v="0.6"/>
    <n v="8750"/>
    <x v="18"/>
    <n v="2625"/>
    <n v="0.5"/>
  </r>
  <r>
    <x v="0"/>
    <n v="1185732"/>
    <x v="162"/>
    <x v="4"/>
    <x v="18"/>
    <s v="Richmond"/>
    <x v="1"/>
    <n v="0.55000000000000004"/>
    <n v="6500"/>
    <x v="465"/>
    <n v="1430"/>
    <n v="0.39999999999999997"/>
  </r>
  <r>
    <x v="0"/>
    <n v="1185732"/>
    <x v="162"/>
    <x v="4"/>
    <x v="18"/>
    <s v="Richmond"/>
    <x v="2"/>
    <n v="0.45000000000000007"/>
    <n v="5750"/>
    <x v="339"/>
    <n v="776.25000000000011"/>
    <n v="0.3"/>
  </r>
  <r>
    <x v="0"/>
    <n v="1185732"/>
    <x v="162"/>
    <x v="4"/>
    <x v="18"/>
    <s v="Richmond"/>
    <x v="3"/>
    <n v="0.35"/>
    <n v="5250"/>
    <x v="152"/>
    <n v="643.12499999999989"/>
    <n v="0.35"/>
  </r>
  <r>
    <x v="0"/>
    <n v="1185732"/>
    <x v="162"/>
    <x v="4"/>
    <x v="18"/>
    <s v="Richmond"/>
    <x v="4"/>
    <n v="0.45000000000000007"/>
    <n v="5000"/>
    <x v="223"/>
    <n v="900.00000000000011"/>
    <n v="0.39999999999999997"/>
  </r>
  <r>
    <x v="0"/>
    <n v="1185732"/>
    <x v="162"/>
    <x v="4"/>
    <x v="18"/>
    <s v="Richmond"/>
    <x v="5"/>
    <n v="0.50000000000000011"/>
    <n v="6750"/>
    <x v="492"/>
    <n v="1856.2500000000007"/>
    <n v="0.55000000000000004"/>
  </r>
  <r>
    <x v="0"/>
    <n v="1185732"/>
    <x v="163"/>
    <x v="4"/>
    <x v="18"/>
    <s v="Richmond"/>
    <x v="0"/>
    <n v="0.45000000000000007"/>
    <n v="8000"/>
    <x v="215"/>
    <n v="1800.0000000000002"/>
    <n v="0.5"/>
  </r>
  <r>
    <x v="0"/>
    <n v="1185732"/>
    <x v="163"/>
    <x v="4"/>
    <x v="18"/>
    <s v="Richmond"/>
    <x v="1"/>
    <n v="0.40000000000000013"/>
    <n v="6000"/>
    <x v="493"/>
    <n v="960.00000000000023"/>
    <n v="0.39999999999999997"/>
  </r>
  <r>
    <x v="0"/>
    <n v="1185732"/>
    <x v="163"/>
    <x v="4"/>
    <x v="18"/>
    <s v="Richmond"/>
    <x v="2"/>
    <n v="0.35"/>
    <n v="5000"/>
    <x v="157"/>
    <n v="525"/>
    <n v="0.3"/>
  </r>
  <r>
    <x v="0"/>
    <n v="1185732"/>
    <x v="163"/>
    <x v="4"/>
    <x v="18"/>
    <s v="Richmond"/>
    <x v="3"/>
    <n v="0.35"/>
    <n v="4750"/>
    <x v="155"/>
    <n v="581.875"/>
    <n v="0.35"/>
  </r>
  <r>
    <x v="0"/>
    <n v="1185732"/>
    <x v="163"/>
    <x v="4"/>
    <x v="18"/>
    <s v="Richmond"/>
    <x v="4"/>
    <n v="0.45000000000000007"/>
    <n v="4750"/>
    <x v="466"/>
    <n v="855.00000000000011"/>
    <n v="0.39999999999999997"/>
  </r>
  <r>
    <x v="0"/>
    <n v="1185732"/>
    <x v="163"/>
    <x v="4"/>
    <x v="18"/>
    <s v="Richmond"/>
    <x v="5"/>
    <n v="0.50000000000000011"/>
    <n v="5750"/>
    <x v="460"/>
    <n v="1581.2500000000005"/>
    <n v="0.55000000000000004"/>
  </r>
  <r>
    <x v="0"/>
    <n v="1185732"/>
    <x v="111"/>
    <x v="4"/>
    <x v="18"/>
    <s v="Richmond"/>
    <x v="0"/>
    <n v="0.50000000000000011"/>
    <n v="7500"/>
    <x v="494"/>
    <n v="1875.0000000000005"/>
    <n v="0.5"/>
  </r>
  <r>
    <x v="0"/>
    <n v="1185732"/>
    <x v="111"/>
    <x v="4"/>
    <x v="18"/>
    <s v="Richmond"/>
    <x v="1"/>
    <n v="0.40000000000000013"/>
    <n v="5750"/>
    <x v="495"/>
    <n v="920.00000000000034"/>
    <n v="0.39999999999999997"/>
  </r>
  <r>
    <x v="0"/>
    <n v="1185732"/>
    <x v="111"/>
    <x v="4"/>
    <x v="18"/>
    <s v="Richmond"/>
    <x v="2"/>
    <n v="0.40000000000000013"/>
    <n v="4250"/>
    <x v="496"/>
    <n v="510.00000000000011"/>
    <n v="0.3"/>
  </r>
  <r>
    <x v="0"/>
    <n v="1185732"/>
    <x v="111"/>
    <x v="4"/>
    <x v="18"/>
    <s v="Richmond"/>
    <x v="3"/>
    <n v="0.40000000000000013"/>
    <n v="4000"/>
    <x v="497"/>
    <n v="560.00000000000011"/>
    <n v="0.35"/>
  </r>
  <r>
    <x v="0"/>
    <n v="1185732"/>
    <x v="111"/>
    <x v="4"/>
    <x v="18"/>
    <s v="Richmond"/>
    <x v="4"/>
    <n v="0.50000000000000011"/>
    <n v="4000"/>
    <x v="498"/>
    <n v="800.00000000000011"/>
    <n v="0.39999999999999997"/>
  </r>
  <r>
    <x v="0"/>
    <n v="1185732"/>
    <x v="111"/>
    <x v="4"/>
    <x v="18"/>
    <s v="Richmond"/>
    <x v="5"/>
    <n v="0.55000000000000004"/>
    <n v="5250"/>
    <x v="170"/>
    <n v="1588.1250000000005"/>
    <n v="0.55000000000000004"/>
  </r>
  <r>
    <x v="0"/>
    <n v="1185732"/>
    <x v="164"/>
    <x v="4"/>
    <x v="18"/>
    <s v="Richmond"/>
    <x v="0"/>
    <n v="0.50000000000000011"/>
    <n v="6750"/>
    <x v="492"/>
    <n v="1687.5000000000005"/>
    <n v="0.5"/>
  </r>
  <r>
    <x v="0"/>
    <n v="1185732"/>
    <x v="164"/>
    <x v="4"/>
    <x v="18"/>
    <s v="Richmond"/>
    <x v="1"/>
    <n v="0.45000000000000012"/>
    <n v="5000"/>
    <x v="223"/>
    <n v="900.00000000000011"/>
    <n v="0.39999999999999997"/>
  </r>
  <r>
    <x v="0"/>
    <n v="1185732"/>
    <x v="164"/>
    <x v="4"/>
    <x v="18"/>
    <s v="Richmond"/>
    <x v="2"/>
    <n v="0.45000000000000012"/>
    <n v="4450"/>
    <x v="499"/>
    <n v="600.75000000000011"/>
    <n v="0.3"/>
  </r>
  <r>
    <x v="0"/>
    <n v="1185732"/>
    <x v="164"/>
    <x v="4"/>
    <x v="18"/>
    <s v="Richmond"/>
    <x v="3"/>
    <n v="0.45000000000000012"/>
    <n v="4750"/>
    <x v="466"/>
    <n v="748.12500000000011"/>
    <n v="0.35"/>
  </r>
  <r>
    <x v="0"/>
    <n v="1185732"/>
    <x v="164"/>
    <x v="4"/>
    <x v="18"/>
    <s v="Richmond"/>
    <x v="4"/>
    <n v="0.6"/>
    <n v="4500"/>
    <x v="52"/>
    <n v="1080"/>
    <n v="0.39999999999999997"/>
  </r>
  <r>
    <x v="0"/>
    <n v="1185732"/>
    <x v="164"/>
    <x v="4"/>
    <x v="18"/>
    <s v="Richmond"/>
    <x v="5"/>
    <n v="0.64999999999999991"/>
    <n v="6250"/>
    <x v="500"/>
    <n v="2234.375"/>
    <n v="0.55000000000000004"/>
  </r>
  <r>
    <x v="0"/>
    <n v="1185732"/>
    <x v="165"/>
    <x v="4"/>
    <x v="18"/>
    <s v="Richmond"/>
    <x v="0"/>
    <n v="0.6"/>
    <n v="8500"/>
    <x v="12"/>
    <n v="2550"/>
    <n v="0.5"/>
  </r>
  <r>
    <x v="0"/>
    <n v="1185732"/>
    <x v="165"/>
    <x v="4"/>
    <x v="18"/>
    <s v="Richmond"/>
    <x v="1"/>
    <n v="0.5"/>
    <n v="6500"/>
    <x v="82"/>
    <n v="1300"/>
    <n v="0.39999999999999997"/>
  </r>
  <r>
    <x v="0"/>
    <n v="1185732"/>
    <x v="165"/>
    <x v="4"/>
    <x v="18"/>
    <s v="Richmond"/>
    <x v="2"/>
    <n v="0.5"/>
    <n v="6000"/>
    <x v="61"/>
    <n v="900"/>
    <n v="0.3"/>
  </r>
  <r>
    <x v="0"/>
    <n v="1185732"/>
    <x v="165"/>
    <x v="4"/>
    <x v="18"/>
    <s v="Richmond"/>
    <x v="3"/>
    <n v="0.5"/>
    <n v="5500"/>
    <x v="80"/>
    <n v="962.49999999999989"/>
    <n v="0.35"/>
  </r>
  <r>
    <x v="0"/>
    <n v="1185732"/>
    <x v="165"/>
    <x v="4"/>
    <x v="18"/>
    <s v="Richmond"/>
    <x v="4"/>
    <n v="0.6"/>
    <n v="5500"/>
    <x v="211"/>
    <n v="1320"/>
    <n v="0.39999999999999997"/>
  </r>
  <r>
    <x v="0"/>
    <n v="1185732"/>
    <x v="165"/>
    <x v="4"/>
    <x v="18"/>
    <s v="Richmond"/>
    <x v="5"/>
    <n v="0.64999999999999991"/>
    <n v="6500"/>
    <x v="476"/>
    <n v="2323.7499999999995"/>
    <n v="0.55000000000000004"/>
  </r>
  <r>
    <x v="0"/>
    <n v="1185732"/>
    <x v="166"/>
    <x v="3"/>
    <x v="19"/>
    <s v="Detroit"/>
    <x v="0"/>
    <n v="0.3"/>
    <n v="6250"/>
    <x v="203"/>
    <n v="750"/>
    <n v="0.4"/>
  </r>
  <r>
    <x v="0"/>
    <n v="1185732"/>
    <x v="166"/>
    <x v="3"/>
    <x v="19"/>
    <s v="Detroit"/>
    <x v="1"/>
    <n v="0.3"/>
    <n v="4250"/>
    <x v="233"/>
    <n v="446.25"/>
    <n v="0.35"/>
  </r>
  <r>
    <x v="0"/>
    <n v="1185732"/>
    <x v="166"/>
    <x v="3"/>
    <x v="19"/>
    <s v="Detroit"/>
    <x v="2"/>
    <n v="0.2"/>
    <n v="4250"/>
    <x v="501"/>
    <n v="297.5"/>
    <n v="0.35"/>
  </r>
  <r>
    <x v="0"/>
    <n v="1185732"/>
    <x v="166"/>
    <x v="3"/>
    <x v="19"/>
    <s v="Detroit"/>
    <x v="3"/>
    <n v="0.25000000000000006"/>
    <n v="2750"/>
    <x v="502"/>
    <n v="275.00000000000006"/>
    <n v="0.4"/>
  </r>
  <r>
    <x v="0"/>
    <n v="1185732"/>
    <x v="166"/>
    <x v="3"/>
    <x v="19"/>
    <s v="Detroit"/>
    <x v="4"/>
    <n v="0.39999999999999997"/>
    <n v="3250"/>
    <x v="194"/>
    <n v="454.99999999999994"/>
    <n v="0.35"/>
  </r>
  <r>
    <x v="0"/>
    <n v="1185732"/>
    <x v="166"/>
    <x v="3"/>
    <x v="19"/>
    <s v="Detroit"/>
    <x v="5"/>
    <n v="0.3"/>
    <n v="4250"/>
    <x v="233"/>
    <n v="637.5"/>
    <n v="0.5"/>
  </r>
  <r>
    <x v="0"/>
    <n v="1185732"/>
    <x v="167"/>
    <x v="3"/>
    <x v="19"/>
    <s v="Detroit"/>
    <x v="0"/>
    <n v="0.3"/>
    <n v="6750"/>
    <x v="158"/>
    <n v="810"/>
    <n v="0.4"/>
  </r>
  <r>
    <x v="0"/>
    <n v="1185732"/>
    <x v="167"/>
    <x v="3"/>
    <x v="19"/>
    <s v="Detroit"/>
    <x v="1"/>
    <n v="0.3"/>
    <n v="3250"/>
    <x v="145"/>
    <n v="341.25"/>
    <n v="0.35"/>
  </r>
  <r>
    <x v="0"/>
    <n v="1185732"/>
    <x v="167"/>
    <x v="3"/>
    <x v="19"/>
    <s v="Detroit"/>
    <x v="2"/>
    <n v="0.2"/>
    <n v="3750"/>
    <x v="126"/>
    <n v="262.5"/>
    <n v="0.35"/>
  </r>
  <r>
    <x v="0"/>
    <n v="1185732"/>
    <x v="167"/>
    <x v="3"/>
    <x v="19"/>
    <s v="Detroit"/>
    <x v="3"/>
    <n v="0.25000000000000006"/>
    <n v="2500"/>
    <x v="472"/>
    <n v="250.00000000000006"/>
    <n v="0.4"/>
  </r>
  <r>
    <x v="0"/>
    <n v="1185732"/>
    <x v="167"/>
    <x v="3"/>
    <x v="19"/>
    <s v="Detroit"/>
    <x v="4"/>
    <n v="0.39999999999999997"/>
    <n v="3250"/>
    <x v="194"/>
    <n v="454.99999999999994"/>
    <n v="0.35"/>
  </r>
  <r>
    <x v="0"/>
    <n v="1185732"/>
    <x v="167"/>
    <x v="3"/>
    <x v="19"/>
    <s v="Detroit"/>
    <x v="5"/>
    <n v="0.3"/>
    <n v="4000"/>
    <x v="147"/>
    <n v="600"/>
    <n v="0.5"/>
  </r>
  <r>
    <x v="0"/>
    <n v="1185732"/>
    <x v="126"/>
    <x v="3"/>
    <x v="19"/>
    <s v="Detroit"/>
    <x v="0"/>
    <n v="0.35000000000000003"/>
    <n v="6200"/>
    <x v="503"/>
    <n v="868"/>
    <n v="0.4"/>
  </r>
  <r>
    <x v="0"/>
    <n v="1185732"/>
    <x v="126"/>
    <x v="3"/>
    <x v="19"/>
    <s v="Detroit"/>
    <x v="1"/>
    <n v="0.35000000000000003"/>
    <n v="3000"/>
    <x v="202"/>
    <n v="367.5"/>
    <n v="0.35"/>
  </r>
  <r>
    <x v="0"/>
    <n v="1185732"/>
    <x v="126"/>
    <x v="3"/>
    <x v="19"/>
    <s v="Detroit"/>
    <x v="2"/>
    <n v="0.25000000000000006"/>
    <n v="3500"/>
    <x v="504"/>
    <n v="306.25000000000006"/>
    <n v="0.35"/>
  </r>
  <r>
    <x v="0"/>
    <n v="1185732"/>
    <x v="126"/>
    <x v="3"/>
    <x v="19"/>
    <s v="Detroit"/>
    <x v="3"/>
    <n v="0.3"/>
    <n v="2000"/>
    <x v="128"/>
    <n v="240"/>
    <n v="0.4"/>
  </r>
  <r>
    <x v="0"/>
    <n v="1185732"/>
    <x v="126"/>
    <x v="3"/>
    <x v="19"/>
    <s v="Detroit"/>
    <x v="4"/>
    <n v="0.45"/>
    <n v="2500"/>
    <x v="127"/>
    <n v="393.75"/>
    <n v="0.35"/>
  </r>
  <r>
    <x v="0"/>
    <n v="1185732"/>
    <x v="126"/>
    <x v="3"/>
    <x v="19"/>
    <s v="Detroit"/>
    <x v="5"/>
    <n v="0.35000000000000003"/>
    <n v="3500"/>
    <x v="206"/>
    <n v="612.50000000000011"/>
    <n v="0.5"/>
  </r>
  <r>
    <x v="0"/>
    <n v="1185732"/>
    <x v="127"/>
    <x v="3"/>
    <x v="19"/>
    <s v="Detroit"/>
    <x v="0"/>
    <n v="0.35000000000000003"/>
    <n v="5750"/>
    <x v="354"/>
    <n v="805.00000000000011"/>
    <n v="0.4"/>
  </r>
  <r>
    <x v="0"/>
    <n v="1185732"/>
    <x v="127"/>
    <x v="3"/>
    <x v="19"/>
    <s v="Detroit"/>
    <x v="1"/>
    <n v="0.30000000000000004"/>
    <n v="2750"/>
    <x v="188"/>
    <n v="288.75"/>
    <n v="0.35"/>
  </r>
  <r>
    <x v="0"/>
    <n v="1185732"/>
    <x v="127"/>
    <x v="3"/>
    <x v="19"/>
    <s v="Detroit"/>
    <x v="2"/>
    <n v="0.20000000000000007"/>
    <n v="2750"/>
    <x v="505"/>
    <n v="192.50000000000006"/>
    <n v="0.35"/>
  </r>
  <r>
    <x v="0"/>
    <n v="1185732"/>
    <x v="127"/>
    <x v="3"/>
    <x v="19"/>
    <s v="Detroit"/>
    <x v="3"/>
    <n v="0.25"/>
    <n v="2000"/>
    <x v="118"/>
    <n v="200"/>
    <n v="0.4"/>
  </r>
  <r>
    <x v="0"/>
    <n v="1185732"/>
    <x v="127"/>
    <x v="3"/>
    <x v="19"/>
    <s v="Detroit"/>
    <x v="4"/>
    <n v="0.4"/>
    <n v="2250"/>
    <x v="124"/>
    <n v="315"/>
    <n v="0.35"/>
  </r>
  <r>
    <x v="0"/>
    <n v="1185732"/>
    <x v="127"/>
    <x v="3"/>
    <x v="19"/>
    <s v="Detroit"/>
    <x v="5"/>
    <n v="0.30000000000000004"/>
    <n v="3500"/>
    <x v="187"/>
    <n v="525.00000000000011"/>
    <n v="0.5"/>
  </r>
  <r>
    <x v="0"/>
    <n v="1185732"/>
    <x v="168"/>
    <x v="3"/>
    <x v="19"/>
    <s v="Detroit"/>
    <x v="0"/>
    <n v="0.4"/>
    <n v="6200"/>
    <x v="506"/>
    <n v="992"/>
    <n v="0.4"/>
  </r>
  <r>
    <x v="0"/>
    <n v="1185732"/>
    <x v="168"/>
    <x v="3"/>
    <x v="19"/>
    <s v="Detroit"/>
    <x v="1"/>
    <n v="0.35000000000000009"/>
    <n v="3250"/>
    <x v="507"/>
    <n v="398.12500000000006"/>
    <n v="0.35"/>
  </r>
  <r>
    <x v="0"/>
    <n v="1185732"/>
    <x v="168"/>
    <x v="3"/>
    <x v="19"/>
    <s v="Detroit"/>
    <x v="2"/>
    <n v="0.30000000000000004"/>
    <n v="3000"/>
    <x v="395"/>
    <n v="315"/>
    <n v="0.35"/>
  </r>
  <r>
    <x v="0"/>
    <n v="1185732"/>
    <x v="168"/>
    <x v="3"/>
    <x v="19"/>
    <s v="Detroit"/>
    <x v="3"/>
    <n v="0.30000000000000004"/>
    <n v="2250"/>
    <x v="318"/>
    <n v="270.00000000000006"/>
    <n v="0.4"/>
  </r>
  <r>
    <x v="0"/>
    <n v="1185732"/>
    <x v="168"/>
    <x v="3"/>
    <x v="19"/>
    <s v="Detroit"/>
    <x v="4"/>
    <n v="0.44999999999999996"/>
    <n v="2500"/>
    <x v="127"/>
    <n v="393.75"/>
    <n v="0.35"/>
  </r>
  <r>
    <x v="0"/>
    <n v="1185732"/>
    <x v="168"/>
    <x v="3"/>
    <x v="19"/>
    <s v="Detroit"/>
    <x v="5"/>
    <n v="0.49999999999999994"/>
    <n v="3500"/>
    <x v="508"/>
    <n v="874.99999999999989"/>
    <n v="0.5"/>
  </r>
  <r>
    <x v="0"/>
    <n v="1185732"/>
    <x v="169"/>
    <x v="3"/>
    <x v="19"/>
    <s v="Detroit"/>
    <x v="0"/>
    <n v="0.35000000000000003"/>
    <n v="6000"/>
    <x v="193"/>
    <n v="840"/>
    <n v="0.4"/>
  </r>
  <r>
    <x v="0"/>
    <n v="1185732"/>
    <x v="169"/>
    <x v="3"/>
    <x v="19"/>
    <s v="Detroit"/>
    <x v="1"/>
    <n v="0.3000000000000001"/>
    <n v="3500"/>
    <x v="509"/>
    <n v="367.50000000000011"/>
    <n v="0.35"/>
  </r>
  <r>
    <x v="0"/>
    <n v="1185732"/>
    <x v="169"/>
    <x v="3"/>
    <x v="19"/>
    <s v="Detroit"/>
    <x v="2"/>
    <n v="0.25000000000000006"/>
    <n v="3750"/>
    <x v="510"/>
    <n v="328.12500000000006"/>
    <n v="0.35"/>
  </r>
  <r>
    <x v="0"/>
    <n v="1185732"/>
    <x v="169"/>
    <x v="3"/>
    <x v="19"/>
    <s v="Detroit"/>
    <x v="3"/>
    <n v="0.25000000000000006"/>
    <n v="3500"/>
    <x v="504"/>
    <n v="350.00000000000011"/>
    <n v="0.4"/>
  </r>
  <r>
    <x v="0"/>
    <n v="1185732"/>
    <x v="169"/>
    <x v="3"/>
    <x v="19"/>
    <s v="Detroit"/>
    <x v="4"/>
    <n v="0.4"/>
    <n v="3500"/>
    <x v="340"/>
    <n v="489.99999999999994"/>
    <n v="0.35"/>
  </r>
  <r>
    <x v="0"/>
    <n v="1185732"/>
    <x v="169"/>
    <x v="3"/>
    <x v="19"/>
    <s v="Detroit"/>
    <x v="5"/>
    <n v="0.45"/>
    <n v="5250"/>
    <x v="45"/>
    <n v="1181.25"/>
    <n v="0.5"/>
  </r>
  <r>
    <x v="0"/>
    <n v="1185732"/>
    <x v="130"/>
    <x v="3"/>
    <x v="19"/>
    <s v="Detroit"/>
    <x v="0"/>
    <n v="0.4"/>
    <n v="7500"/>
    <x v="61"/>
    <n v="1200"/>
    <n v="0.4"/>
  </r>
  <r>
    <x v="0"/>
    <n v="1185732"/>
    <x v="130"/>
    <x v="3"/>
    <x v="19"/>
    <s v="Detroit"/>
    <x v="1"/>
    <n v="0.35000000000000009"/>
    <n v="5000"/>
    <x v="482"/>
    <n v="612.50000000000011"/>
    <n v="0.35"/>
  </r>
  <r>
    <x v="0"/>
    <n v="1185732"/>
    <x v="130"/>
    <x v="3"/>
    <x v="19"/>
    <s v="Detroit"/>
    <x v="2"/>
    <n v="0.30000000000000004"/>
    <n v="4250"/>
    <x v="164"/>
    <n v="446.25000000000006"/>
    <n v="0.35"/>
  </r>
  <r>
    <x v="0"/>
    <n v="1185732"/>
    <x v="130"/>
    <x v="3"/>
    <x v="19"/>
    <s v="Detroit"/>
    <x v="3"/>
    <n v="0.30000000000000004"/>
    <n v="3750"/>
    <x v="133"/>
    <n v="450.00000000000011"/>
    <n v="0.4"/>
  </r>
  <r>
    <x v="0"/>
    <n v="1185732"/>
    <x v="130"/>
    <x v="3"/>
    <x v="19"/>
    <s v="Detroit"/>
    <x v="4"/>
    <n v="0.4"/>
    <n v="3750"/>
    <x v="146"/>
    <n v="525"/>
    <n v="0.35"/>
  </r>
  <r>
    <x v="0"/>
    <n v="1185732"/>
    <x v="130"/>
    <x v="3"/>
    <x v="19"/>
    <s v="Detroit"/>
    <x v="5"/>
    <n v="0.45"/>
    <n v="5500"/>
    <x v="111"/>
    <n v="1237.5"/>
    <n v="0.5"/>
  </r>
  <r>
    <x v="0"/>
    <n v="1185732"/>
    <x v="131"/>
    <x v="3"/>
    <x v="19"/>
    <s v="Detroit"/>
    <x v="0"/>
    <n v="0.4"/>
    <n v="7000"/>
    <x v="59"/>
    <n v="1120"/>
    <n v="0.4"/>
  </r>
  <r>
    <x v="0"/>
    <n v="1185732"/>
    <x v="131"/>
    <x v="3"/>
    <x v="19"/>
    <s v="Detroit"/>
    <x v="1"/>
    <n v="0.40000000000000008"/>
    <n v="4750"/>
    <x v="511"/>
    <n v="665.00000000000011"/>
    <n v="0.35"/>
  </r>
  <r>
    <x v="0"/>
    <n v="1185732"/>
    <x v="131"/>
    <x v="3"/>
    <x v="19"/>
    <s v="Detroit"/>
    <x v="2"/>
    <n v="0.35000000000000003"/>
    <n v="4000"/>
    <x v="159"/>
    <n v="490.00000000000006"/>
    <n v="0.35"/>
  </r>
  <r>
    <x v="0"/>
    <n v="1185732"/>
    <x v="131"/>
    <x v="3"/>
    <x v="19"/>
    <s v="Detroit"/>
    <x v="3"/>
    <n v="0.25000000000000006"/>
    <n v="3250"/>
    <x v="512"/>
    <n v="325.00000000000011"/>
    <n v="0.4"/>
  </r>
  <r>
    <x v="0"/>
    <n v="1185732"/>
    <x v="131"/>
    <x v="3"/>
    <x v="19"/>
    <s v="Detroit"/>
    <x v="4"/>
    <n v="0.35000000000000003"/>
    <n v="3000"/>
    <x v="202"/>
    <n v="367.5"/>
    <n v="0.35"/>
  </r>
  <r>
    <x v="0"/>
    <n v="1185732"/>
    <x v="131"/>
    <x v="3"/>
    <x v="19"/>
    <s v="Detroit"/>
    <x v="5"/>
    <n v="0.4"/>
    <n v="4750"/>
    <x v="235"/>
    <n v="950"/>
    <n v="0.5"/>
  </r>
  <r>
    <x v="0"/>
    <n v="1185732"/>
    <x v="170"/>
    <x v="3"/>
    <x v="19"/>
    <s v="Detroit"/>
    <x v="0"/>
    <n v="0.35000000000000003"/>
    <n v="6000"/>
    <x v="193"/>
    <n v="840"/>
    <n v="0.4"/>
  </r>
  <r>
    <x v="0"/>
    <n v="1185732"/>
    <x v="170"/>
    <x v="3"/>
    <x v="19"/>
    <s v="Detroit"/>
    <x v="1"/>
    <n v="0.3000000000000001"/>
    <n v="4000"/>
    <x v="513"/>
    <n v="420.00000000000011"/>
    <n v="0.35"/>
  </r>
  <r>
    <x v="0"/>
    <n v="1185732"/>
    <x v="170"/>
    <x v="3"/>
    <x v="19"/>
    <s v="Detroit"/>
    <x v="2"/>
    <n v="0.15000000000000002"/>
    <n v="3000"/>
    <x v="362"/>
    <n v="157.5"/>
    <n v="0.35"/>
  </r>
  <r>
    <x v="0"/>
    <n v="1185732"/>
    <x v="170"/>
    <x v="3"/>
    <x v="19"/>
    <s v="Detroit"/>
    <x v="3"/>
    <n v="0.15000000000000002"/>
    <n v="2750"/>
    <x v="514"/>
    <n v="165.00000000000003"/>
    <n v="0.4"/>
  </r>
  <r>
    <x v="0"/>
    <n v="1185732"/>
    <x v="170"/>
    <x v="3"/>
    <x v="19"/>
    <s v="Detroit"/>
    <x v="4"/>
    <n v="0.25"/>
    <n v="2750"/>
    <x v="389"/>
    <n v="240.62499999999997"/>
    <n v="0.35"/>
  </r>
  <r>
    <x v="0"/>
    <n v="1185732"/>
    <x v="170"/>
    <x v="3"/>
    <x v="19"/>
    <s v="Detroit"/>
    <x v="5"/>
    <n v="0.30000000000000004"/>
    <n v="3500"/>
    <x v="187"/>
    <n v="525.00000000000011"/>
    <n v="0.5"/>
  </r>
  <r>
    <x v="0"/>
    <n v="1185732"/>
    <x v="171"/>
    <x v="3"/>
    <x v="19"/>
    <s v="Detroit"/>
    <x v="0"/>
    <n v="0.35"/>
    <n v="5250"/>
    <x v="152"/>
    <n v="735"/>
    <n v="0.4"/>
  </r>
  <r>
    <x v="0"/>
    <n v="1185732"/>
    <x v="171"/>
    <x v="3"/>
    <x v="19"/>
    <s v="Detroit"/>
    <x v="1"/>
    <n v="0.25"/>
    <n v="3500"/>
    <x v="131"/>
    <n v="306.25"/>
    <n v="0.35"/>
  </r>
  <r>
    <x v="0"/>
    <n v="1185732"/>
    <x v="171"/>
    <x v="3"/>
    <x v="19"/>
    <s v="Detroit"/>
    <x v="2"/>
    <n v="0.25"/>
    <n v="2500"/>
    <x v="143"/>
    <n v="218.75"/>
    <n v="0.35"/>
  </r>
  <r>
    <x v="0"/>
    <n v="1185732"/>
    <x v="171"/>
    <x v="3"/>
    <x v="19"/>
    <s v="Detroit"/>
    <x v="3"/>
    <n v="0.25"/>
    <n v="2250"/>
    <x v="180"/>
    <n v="225"/>
    <n v="0.4"/>
  </r>
  <r>
    <x v="0"/>
    <n v="1185732"/>
    <x v="171"/>
    <x v="3"/>
    <x v="19"/>
    <s v="Detroit"/>
    <x v="4"/>
    <n v="0.35"/>
    <n v="2250"/>
    <x v="120"/>
    <n v="275.625"/>
    <n v="0.35"/>
  </r>
  <r>
    <x v="0"/>
    <n v="1185732"/>
    <x v="171"/>
    <x v="3"/>
    <x v="19"/>
    <s v="Detroit"/>
    <x v="5"/>
    <n v="0.39999999999999991"/>
    <n v="3500"/>
    <x v="161"/>
    <n v="699.99999999999989"/>
    <n v="0.5"/>
  </r>
  <r>
    <x v="0"/>
    <n v="1185732"/>
    <x v="134"/>
    <x v="3"/>
    <x v="19"/>
    <s v="Detroit"/>
    <x v="0"/>
    <n v="0.35000000000000003"/>
    <n v="5000"/>
    <x v="191"/>
    <n v="700.00000000000011"/>
    <n v="0.4"/>
  </r>
  <r>
    <x v="0"/>
    <n v="1185732"/>
    <x v="134"/>
    <x v="3"/>
    <x v="19"/>
    <s v="Detroit"/>
    <x v="1"/>
    <n v="0.25000000000000006"/>
    <n v="3500"/>
    <x v="504"/>
    <n v="306.25000000000006"/>
    <n v="0.35"/>
  </r>
  <r>
    <x v="0"/>
    <n v="1185732"/>
    <x v="134"/>
    <x v="3"/>
    <x v="19"/>
    <s v="Detroit"/>
    <x v="2"/>
    <n v="0.25000000000000006"/>
    <n v="2950"/>
    <x v="515"/>
    <n v="258.125"/>
    <n v="0.35"/>
  </r>
  <r>
    <x v="0"/>
    <n v="1185732"/>
    <x v="134"/>
    <x v="3"/>
    <x v="19"/>
    <s v="Detroit"/>
    <x v="3"/>
    <n v="0.25000000000000006"/>
    <n v="3250"/>
    <x v="512"/>
    <n v="325.00000000000011"/>
    <n v="0.4"/>
  </r>
  <r>
    <x v="0"/>
    <n v="1185732"/>
    <x v="134"/>
    <x v="3"/>
    <x v="19"/>
    <s v="Detroit"/>
    <x v="4"/>
    <n v="0.44999999999999996"/>
    <n v="3000"/>
    <x v="331"/>
    <n v="472.49999999999989"/>
    <n v="0.35"/>
  </r>
  <r>
    <x v="0"/>
    <n v="1185732"/>
    <x v="134"/>
    <x v="3"/>
    <x v="19"/>
    <s v="Detroit"/>
    <x v="5"/>
    <n v="0.49999999999999983"/>
    <n v="4000"/>
    <x v="516"/>
    <n v="999.99999999999966"/>
    <n v="0.5"/>
  </r>
  <r>
    <x v="0"/>
    <n v="1185732"/>
    <x v="135"/>
    <x v="3"/>
    <x v="19"/>
    <s v="Detroit"/>
    <x v="0"/>
    <n v="0.44999999999999996"/>
    <n v="6500"/>
    <x v="517"/>
    <n v="1169.9999999999998"/>
    <n v="0.4"/>
  </r>
  <r>
    <x v="0"/>
    <n v="1185732"/>
    <x v="135"/>
    <x v="3"/>
    <x v="19"/>
    <s v="Detroit"/>
    <x v="1"/>
    <n v="0.35000000000000003"/>
    <n v="4500"/>
    <x v="160"/>
    <n v="551.25"/>
    <n v="0.35"/>
  </r>
  <r>
    <x v="0"/>
    <n v="1185732"/>
    <x v="135"/>
    <x v="3"/>
    <x v="19"/>
    <s v="Detroit"/>
    <x v="2"/>
    <n v="0.35000000000000003"/>
    <n v="4000"/>
    <x v="159"/>
    <n v="490.00000000000006"/>
    <n v="0.35"/>
  </r>
  <r>
    <x v="0"/>
    <n v="1185732"/>
    <x v="135"/>
    <x v="3"/>
    <x v="19"/>
    <s v="Detroit"/>
    <x v="3"/>
    <n v="0.35000000000000003"/>
    <n v="3500"/>
    <x v="206"/>
    <n v="490.00000000000011"/>
    <n v="0.4"/>
  </r>
  <r>
    <x v="0"/>
    <n v="1185732"/>
    <x v="135"/>
    <x v="3"/>
    <x v="19"/>
    <s v="Detroit"/>
    <x v="4"/>
    <n v="0.44999999999999996"/>
    <n v="3500"/>
    <x v="518"/>
    <n v="551.24999999999989"/>
    <n v="0.35"/>
  </r>
  <r>
    <x v="0"/>
    <n v="1185732"/>
    <x v="135"/>
    <x v="3"/>
    <x v="19"/>
    <s v="Detroit"/>
    <x v="5"/>
    <n v="0.49999999999999983"/>
    <n v="4500"/>
    <x v="519"/>
    <n v="1124.9999999999995"/>
    <n v="0.5"/>
  </r>
  <r>
    <x v="0"/>
    <n v="1185732"/>
    <x v="118"/>
    <x v="3"/>
    <x v="20"/>
    <s v="St. Louis"/>
    <x v="0"/>
    <n v="0.25"/>
    <n v="6750"/>
    <x v="153"/>
    <n v="675"/>
    <n v="0.4"/>
  </r>
  <r>
    <x v="0"/>
    <n v="1185732"/>
    <x v="118"/>
    <x v="3"/>
    <x v="20"/>
    <s v="St. Louis"/>
    <x v="1"/>
    <n v="0.25"/>
    <n v="4750"/>
    <x v="488"/>
    <n v="415.625"/>
    <n v="0.35"/>
  </r>
  <r>
    <x v="0"/>
    <n v="1185732"/>
    <x v="118"/>
    <x v="3"/>
    <x v="20"/>
    <s v="St. Louis"/>
    <x v="2"/>
    <n v="0.15000000000000002"/>
    <n v="4750"/>
    <x v="520"/>
    <n v="249.37500000000003"/>
    <n v="0.35"/>
  </r>
  <r>
    <x v="0"/>
    <n v="1185732"/>
    <x v="118"/>
    <x v="3"/>
    <x v="20"/>
    <s v="St. Louis"/>
    <x v="3"/>
    <n v="0.20000000000000007"/>
    <n v="3250"/>
    <x v="521"/>
    <n v="260.00000000000011"/>
    <n v="0.4"/>
  </r>
  <r>
    <x v="0"/>
    <n v="1185732"/>
    <x v="118"/>
    <x v="3"/>
    <x v="20"/>
    <s v="St. Louis"/>
    <x v="4"/>
    <n v="0.35"/>
    <n v="3750"/>
    <x v="385"/>
    <n v="459.37499999999994"/>
    <n v="0.35"/>
  </r>
  <r>
    <x v="0"/>
    <n v="1185732"/>
    <x v="118"/>
    <x v="3"/>
    <x v="20"/>
    <s v="St. Louis"/>
    <x v="5"/>
    <n v="0.25"/>
    <n v="4750"/>
    <x v="488"/>
    <n v="593.75"/>
    <n v="0.5"/>
  </r>
  <r>
    <x v="0"/>
    <n v="1185732"/>
    <x v="119"/>
    <x v="3"/>
    <x v="20"/>
    <s v="St. Louis"/>
    <x v="0"/>
    <n v="0.25"/>
    <n v="7250"/>
    <x v="522"/>
    <n v="725"/>
    <n v="0.4"/>
  </r>
  <r>
    <x v="0"/>
    <n v="1185732"/>
    <x v="119"/>
    <x v="3"/>
    <x v="20"/>
    <s v="St. Louis"/>
    <x v="1"/>
    <n v="0.25"/>
    <n v="3750"/>
    <x v="523"/>
    <n v="328.125"/>
    <n v="0.35"/>
  </r>
  <r>
    <x v="0"/>
    <n v="1185732"/>
    <x v="119"/>
    <x v="3"/>
    <x v="20"/>
    <s v="St. Louis"/>
    <x v="2"/>
    <n v="0.15000000000000002"/>
    <n v="4250"/>
    <x v="524"/>
    <n v="223.12500000000003"/>
    <n v="0.35"/>
  </r>
  <r>
    <x v="0"/>
    <n v="1185732"/>
    <x v="119"/>
    <x v="3"/>
    <x v="20"/>
    <s v="St. Louis"/>
    <x v="3"/>
    <n v="0.20000000000000007"/>
    <n v="3000"/>
    <x v="525"/>
    <n v="240.00000000000011"/>
    <n v="0.4"/>
  </r>
  <r>
    <x v="0"/>
    <n v="1185732"/>
    <x v="119"/>
    <x v="3"/>
    <x v="20"/>
    <s v="St. Louis"/>
    <x v="4"/>
    <n v="0.35"/>
    <n v="3750"/>
    <x v="385"/>
    <n v="459.37499999999994"/>
    <n v="0.35"/>
  </r>
  <r>
    <x v="0"/>
    <n v="1185732"/>
    <x v="119"/>
    <x v="3"/>
    <x v="20"/>
    <s v="St. Louis"/>
    <x v="5"/>
    <n v="0.25"/>
    <n v="4500"/>
    <x v="127"/>
    <n v="562.5"/>
    <n v="0.5"/>
  </r>
  <r>
    <x v="0"/>
    <n v="1185732"/>
    <x v="2"/>
    <x v="3"/>
    <x v="20"/>
    <s v="St. Louis"/>
    <x v="0"/>
    <n v="0.30000000000000004"/>
    <n v="6700"/>
    <x v="526"/>
    <n v="804.00000000000011"/>
    <n v="0.4"/>
  </r>
  <r>
    <x v="0"/>
    <n v="1185732"/>
    <x v="2"/>
    <x v="3"/>
    <x v="20"/>
    <s v="St. Louis"/>
    <x v="1"/>
    <n v="0.30000000000000004"/>
    <n v="3500"/>
    <x v="187"/>
    <n v="367.50000000000006"/>
    <n v="0.35"/>
  </r>
  <r>
    <x v="0"/>
    <n v="1185732"/>
    <x v="2"/>
    <x v="3"/>
    <x v="20"/>
    <s v="St. Louis"/>
    <x v="2"/>
    <n v="0.20000000000000007"/>
    <n v="4000"/>
    <x v="527"/>
    <n v="280.00000000000006"/>
    <n v="0.35"/>
  </r>
  <r>
    <x v="0"/>
    <n v="1185732"/>
    <x v="2"/>
    <x v="3"/>
    <x v="20"/>
    <s v="St. Louis"/>
    <x v="3"/>
    <n v="0.25"/>
    <n v="2500"/>
    <x v="143"/>
    <n v="250"/>
    <n v="0.4"/>
  </r>
  <r>
    <x v="0"/>
    <n v="1185732"/>
    <x v="2"/>
    <x v="3"/>
    <x v="20"/>
    <s v="St. Louis"/>
    <x v="4"/>
    <n v="0.4"/>
    <n v="3000"/>
    <x v="147"/>
    <n v="420"/>
    <n v="0.35"/>
  </r>
  <r>
    <x v="0"/>
    <n v="1185732"/>
    <x v="2"/>
    <x v="3"/>
    <x v="20"/>
    <s v="St. Louis"/>
    <x v="5"/>
    <n v="0.30000000000000004"/>
    <n v="4000"/>
    <x v="200"/>
    <n v="600.00000000000011"/>
    <n v="0.5"/>
  </r>
  <r>
    <x v="0"/>
    <n v="1185732"/>
    <x v="3"/>
    <x v="3"/>
    <x v="20"/>
    <s v="St. Louis"/>
    <x v="0"/>
    <n v="0.30000000000000004"/>
    <n v="6250"/>
    <x v="528"/>
    <n v="750.00000000000011"/>
    <n v="0.4"/>
  </r>
  <r>
    <x v="0"/>
    <n v="1185732"/>
    <x v="3"/>
    <x v="3"/>
    <x v="20"/>
    <s v="St. Louis"/>
    <x v="1"/>
    <n v="0.25000000000000006"/>
    <n v="3250"/>
    <x v="512"/>
    <n v="284.37500000000006"/>
    <n v="0.35"/>
  </r>
  <r>
    <x v="0"/>
    <n v="1185732"/>
    <x v="3"/>
    <x v="3"/>
    <x v="20"/>
    <s v="St. Louis"/>
    <x v="2"/>
    <n v="0.15000000000000008"/>
    <n v="3250"/>
    <x v="529"/>
    <n v="170.62500000000006"/>
    <n v="0.35"/>
  </r>
  <r>
    <x v="0"/>
    <n v="1185732"/>
    <x v="3"/>
    <x v="3"/>
    <x v="20"/>
    <s v="St. Louis"/>
    <x v="3"/>
    <n v="0.2"/>
    <n v="2500"/>
    <x v="118"/>
    <n v="200"/>
    <n v="0.4"/>
  </r>
  <r>
    <x v="0"/>
    <n v="1185732"/>
    <x v="3"/>
    <x v="3"/>
    <x v="20"/>
    <s v="St. Louis"/>
    <x v="4"/>
    <n v="0.35000000000000003"/>
    <n v="2750"/>
    <x v="117"/>
    <n v="336.875"/>
    <n v="0.35"/>
  </r>
  <r>
    <x v="0"/>
    <n v="1185732"/>
    <x v="3"/>
    <x v="3"/>
    <x v="20"/>
    <s v="St. Louis"/>
    <x v="5"/>
    <n v="0.25000000000000006"/>
    <n v="4000"/>
    <x v="322"/>
    <n v="500.00000000000011"/>
    <n v="0.5"/>
  </r>
  <r>
    <x v="0"/>
    <n v="1185732"/>
    <x v="120"/>
    <x v="3"/>
    <x v="20"/>
    <s v="St. Louis"/>
    <x v="0"/>
    <n v="0.35000000000000003"/>
    <n v="6700"/>
    <x v="530"/>
    <n v="938"/>
    <n v="0.4"/>
  </r>
  <r>
    <x v="0"/>
    <n v="1185732"/>
    <x v="120"/>
    <x v="3"/>
    <x v="20"/>
    <s v="St. Louis"/>
    <x v="1"/>
    <n v="0.3000000000000001"/>
    <n v="3750"/>
    <x v="531"/>
    <n v="393.75000000000011"/>
    <n v="0.35"/>
  </r>
  <r>
    <x v="0"/>
    <n v="1185732"/>
    <x v="120"/>
    <x v="3"/>
    <x v="20"/>
    <s v="St. Louis"/>
    <x v="2"/>
    <n v="0.25000000000000006"/>
    <n v="3500"/>
    <x v="504"/>
    <n v="306.25000000000006"/>
    <n v="0.35"/>
  </r>
  <r>
    <x v="0"/>
    <n v="1185732"/>
    <x v="120"/>
    <x v="3"/>
    <x v="20"/>
    <s v="St. Louis"/>
    <x v="3"/>
    <n v="0.25000000000000006"/>
    <n v="2750"/>
    <x v="502"/>
    <n v="275.00000000000006"/>
    <n v="0.4"/>
  </r>
  <r>
    <x v="0"/>
    <n v="1185732"/>
    <x v="120"/>
    <x v="3"/>
    <x v="20"/>
    <s v="St. Louis"/>
    <x v="4"/>
    <n v="0.39999999999999997"/>
    <n v="3000"/>
    <x v="147"/>
    <n v="420"/>
    <n v="0.35"/>
  </r>
  <r>
    <x v="0"/>
    <n v="1185732"/>
    <x v="120"/>
    <x v="3"/>
    <x v="20"/>
    <s v="St. Louis"/>
    <x v="5"/>
    <n v="0.44999999999999996"/>
    <n v="4000"/>
    <x v="451"/>
    <n v="899.99999999999989"/>
    <n v="0.5"/>
  </r>
  <r>
    <x v="0"/>
    <n v="1185732"/>
    <x v="121"/>
    <x v="3"/>
    <x v="20"/>
    <s v="St. Louis"/>
    <x v="0"/>
    <n v="0.30000000000000004"/>
    <n v="6500"/>
    <x v="470"/>
    <n v="780.00000000000011"/>
    <n v="0.4"/>
  </r>
  <r>
    <x v="0"/>
    <n v="1185732"/>
    <x v="121"/>
    <x v="3"/>
    <x v="20"/>
    <s v="St. Louis"/>
    <x v="1"/>
    <n v="0.25000000000000011"/>
    <n v="4000"/>
    <x v="532"/>
    <n v="350.00000000000011"/>
    <n v="0.35"/>
  </r>
  <r>
    <x v="0"/>
    <n v="1185732"/>
    <x v="121"/>
    <x v="3"/>
    <x v="20"/>
    <s v="St. Louis"/>
    <x v="2"/>
    <n v="0.20000000000000007"/>
    <n v="4250"/>
    <x v="533"/>
    <n v="297.50000000000006"/>
    <n v="0.35"/>
  </r>
  <r>
    <x v="0"/>
    <n v="1185732"/>
    <x v="121"/>
    <x v="3"/>
    <x v="20"/>
    <s v="St. Louis"/>
    <x v="3"/>
    <n v="0.20000000000000007"/>
    <n v="4000"/>
    <x v="527"/>
    <n v="320.00000000000011"/>
    <n v="0.4"/>
  </r>
  <r>
    <x v="0"/>
    <n v="1185732"/>
    <x v="121"/>
    <x v="3"/>
    <x v="20"/>
    <s v="St. Louis"/>
    <x v="4"/>
    <n v="0.35000000000000003"/>
    <n v="4000"/>
    <x v="159"/>
    <n v="490.00000000000006"/>
    <n v="0.35"/>
  </r>
  <r>
    <x v="0"/>
    <n v="1185732"/>
    <x v="121"/>
    <x v="3"/>
    <x v="20"/>
    <s v="St. Louis"/>
    <x v="5"/>
    <n v="0.4"/>
    <n v="5750"/>
    <x v="336"/>
    <n v="1150"/>
    <n v="0.5"/>
  </r>
  <r>
    <x v="0"/>
    <n v="1185732"/>
    <x v="6"/>
    <x v="3"/>
    <x v="20"/>
    <s v="St. Louis"/>
    <x v="0"/>
    <n v="0.35000000000000003"/>
    <n v="8000"/>
    <x v="219"/>
    <n v="1120.0000000000002"/>
    <n v="0.4"/>
  </r>
  <r>
    <x v="0"/>
    <n v="1185732"/>
    <x v="6"/>
    <x v="3"/>
    <x v="20"/>
    <s v="St. Louis"/>
    <x v="1"/>
    <n v="0.3000000000000001"/>
    <n v="5500"/>
    <x v="534"/>
    <n v="577.50000000000011"/>
    <n v="0.35"/>
  </r>
  <r>
    <x v="0"/>
    <n v="1185732"/>
    <x v="6"/>
    <x v="3"/>
    <x v="20"/>
    <s v="St. Louis"/>
    <x v="2"/>
    <n v="0.25000000000000006"/>
    <n v="4750"/>
    <x v="535"/>
    <n v="415.62500000000006"/>
    <n v="0.35"/>
  </r>
  <r>
    <x v="0"/>
    <n v="1185732"/>
    <x v="6"/>
    <x v="3"/>
    <x v="20"/>
    <s v="St. Louis"/>
    <x v="3"/>
    <n v="0.25000000000000006"/>
    <n v="4250"/>
    <x v="536"/>
    <n v="425.00000000000011"/>
    <n v="0.4"/>
  </r>
  <r>
    <x v="0"/>
    <n v="1185732"/>
    <x v="6"/>
    <x v="3"/>
    <x v="20"/>
    <s v="St. Louis"/>
    <x v="4"/>
    <n v="0.35000000000000003"/>
    <n v="4250"/>
    <x v="343"/>
    <n v="520.625"/>
    <n v="0.35"/>
  </r>
  <r>
    <x v="0"/>
    <n v="1185732"/>
    <x v="6"/>
    <x v="3"/>
    <x v="20"/>
    <s v="St. Louis"/>
    <x v="5"/>
    <n v="0.4"/>
    <n v="6000"/>
    <x v="50"/>
    <n v="1200"/>
    <n v="0.5"/>
  </r>
  <r>
    <x v="0"/>
    <n v="1185732"/>
    <x v="7"/>
    <x v="3"/>
    <x v="20"/>
    <s v="St. Louis"/>
    <x v="0"/>
    <n v="0.35000000000000003"/>
    <n v="7500"/>
    <x v="195"/>
    <n v="1050.0000000000002"/>
    <n v="0.4"/>
  </r>
  <r>
    <x v="0"/>
    <n v="1185732"/>
    <x v="7"/>
    <x v="3"/>
    <x v="20"/>
    <s v="St. Louis"/>
    <x v="1"/>
    <n v="0.35000000000000009"/>
    <n v="5250"/>
    <x v="537"/>
    <n v="643.12500000000011"/>
    <n v="0.35"/>
  </r>
  <r>
    <x v="0"/>
    <n v="1185732"/>
    <x v="7"/>
    <x v="3"/>
    <x v="20"/>
    <s v="St. Louis"/>
    <x v="2"/>
    <n v="0.30000000000000004"/>
    <n v="4500"/>
    <x v="139"/>
    <n v="472.50000000000006"/>
    <n v="0.35"/>
  </r>
  <r>
    <x v="0"/>
    <n v="1185732"/>
    <x v="7"/>
    <x v="3"/>
    <x v="20"/>
    <s v="St. Louis"/>
    <x v="3"/>
    <n v="0.20000000000000007"/>
    <n v="3750"/>
    <x v="388"/>
    <n v="300.00000000000011"/>
    <n v="0.4"/>
  </r>
  <r>
    <x v="0"/>
    <n v="1185732"/>
    <x v="7"/>
    <x v="3"/>
    <x v="20"/>
    <s v="St. Louis"/>
    <x v="4"/>
    <n v="0.30000000000000004"/>
    <n v="3500"/>
    <x v="187"/>
    <n v="367.50000000000006"/>
    <n v="0.35"/>
  </r>
  <r>
    <x v="0"/>
    <n v="1185732"/>
    <x v="7"/>
    <x v="3"/>
    <x v="20"/>
    <s v="St. Louis"/>
    <x v="5"/>
    <n v="0.35000000000000003"/>
    <n v="5250"/>
    <x v="450"/>
    <n v="918.75000000000011"/>
    <n v="0.5"/>
  </r>
  <r>
    <x v="0"/>
    <n v="1185732"/>
    <x v="122"/>
    <x v="3"/>
    <x v="20"/>
    <s v="St. Louis"/>
    <x v="0"/>
    <n v="0.30000000000000004"/>
    <n v="6500"/>
    <x v="470"/>
    <n v="780.00000000000011"/>
    <n v="0.4"/>
  </r>
  <r>
    <x v="0"/>
    <n v="1185732"/>
    <x v="122"/>
    <x v="3"/>
    <x v="20"/>
    <s v="St. Louis"/>
    <x v="1"/>
    <n v="0.25000000000000011"/>
    <n v="4500"/>
    <x v="531"/>
    <n v="393.75000000000011"/>
    <n v="0.35"/>
  </r>
  <r>
    <x v="0"/>
    <n v="1185732"/>
    <x v="122"/>
    <x v="3"/>
    <x v="20"/>
    <s v="St. Louis"/>
    <x v="2"/>
    <n v="0.10000000000000002"/>
    <n v="3500"/>
    <x v="367"/>
    <n v="122.50000000000001"/>
    <n v="0.35"/>
  </r>
  <r>
    <x v="0"/>
    <n v="1185732"/>
    <x v="122"/>
    <x v="3"/>
    <x v="20"/>
    <s v="St. Louis"/>
    <x v="3"/>
    <n v="0.10000000000000002"/>
    <n v="3250"/>
    <x v="538"/>
    <n v="130.00000000000003"/>
    <n v="0.4"/>
  </r>
  <r>
    <x v="0"/>
    <n v="1185732"/>
    <x v="122"/>
    <x v="3"/>
    <x v="20"/>
    <s v="St. Louis"/>
    <x v="4"/>
    <n v="0.2"/>
    <n v="3250"/>
    <x v="406"/>
    <n v="227.49999999999997"/>
    <n v="0.35"/>
  </r>
  <r>
    <x v="0"/>
    <n v="1185732"/>
    <x v="122"/>
    <x v="3"/>
    <x v="20"/>
    <s v="St. Louis"/>
    <x v="5"/>
    <n v="0.25000000000000006"/>
    <n v="4000"/>
    <x v="322"/>
    <n v="500.00000000000011"/>
    <n v="0.5"/>
  </r>
  <r>
    <x v="0"/>
    <n v="1185732"/>
    <x v="123"/>
    <x v="3"/>
    <x v="20"/>
    <s v="St. Louis"/>
    <x v="0"/>
    <n v="0.3"/>
    <n v="5750"/>
    <x v="539"/>
    <n v="690"/>
    <n v="0.4"/>
  </r>
  <r>
    <x v="0"/>
    <n v="1185732"/>
    <x v="123"/>
    <x v="3"/>
    <x v="20"/>
    <s v="St. Louis"/>
    <x v="1"/>
    <n v="0.2"/>
    <n v="4000"/>
    <x v="134"/>
    <n v="280"/>
    <n v="0.35"/>
  </r>
  <r>
    <x v="0"/>
    <n v="1185732"/>
    <x v="123"/>
    <x v="3"/>
    <x v="20"/>
    <s v="St. Louis"/>
    <x v="2"/>
    <n v="0.2"/>
    <n v="3000"/>
    <x v="128"/>
    <n v="210"/>
    <n v="0.35"/>
  </r>
  <r>
    <x v="0"/>
    <n v="1185732"/>
    <x v="123"/>
    <x v="3"/>
    <x v="20"/>
    <s v="St. Louis"/>
    <x v="3"/>
    <n v="0.2"/>
    <n v="2750"/>
    <x v="189"/>
    <n v="220"/>
    <n v="0.4"/>
  </r>
  <r>
    <x v="0"/>
    <n v="1185732"/>
    <x v="123"/>
    <x v="3"/>
    <x v="20"/>
    <s v="St. Louis"/>
    <x v="4"/>
    <n v="0.3"/>
    <n v="2750"/>
    <x v="540"/>
    <n v="288.75"/>
    <n v="0.35"/>
  </r>
  <r>
    <x v="0"/>
    <n v="1185732"/>
    <x v="123"/>
    <x v="3"/>
    <x v="20"/>
    <s v="St. Louis"/>
    <x v="5"/>
    <n v="0.34999999999999992"/>
    <n v="4000"/>
    <x v="161"/>
    <n v="699.99999999999989"/>
    <n v="0.5"/>
  </r>
  <r>
    <x v="0"/>
    <n v="1185732"/>
    <x v="10"/>
    <x v="3"/>
    <x v="20"/>
    <s v="St. Louis"/>
    <x v="0"/>
    <n v="0.30000000000000004"/>
    <n v="5500"/>
    <x v="205"/>
    <n v="660.00000000000011"/>
    <n v="0.4"/>
  </r>
  <r>
    <x v="0"/>
    <n v="1185732"/>
    <x v="10"/>
    <x v="3"/>
    <x v="20"/>
    <s v="St. Louis"/>
    <x v="1"/>
    <n v="0.20000000000000007"/>
    <n v="4000"/>
    <x v="527"/>
    <n v="280.00000000000006"/>
    <n v="0.35"/>
  </r>
  <r>
    <x v="0"/>
    <n v="1185732"/>
    <x v="10"/>
    <x v="3"/>
    <x v="20"/>
    <s v="St. Louis"/>
    <x v="2"/>
    <n v="0.20000000000000007"/>
    <n v="3450"/>
    <x v="541"/>
    <n v="241.50000000000006"/>
    <n v="0.35"/>
  </r>
  <r>
    <x v="0"/>
    <n v="1185732"/>
    <x v="10"/>
    <x v="3"/>
    <x v="20"/>
    <s v="St. Louis"/>
    <x v="3"/>
    <n v="0.20000000000000007"/>
    <n v="3750"/>
    <x v="388"/>
    <n v="300.00000000000011"/>
    <n v="0.4"/>
  </r>
  <r>
    <x v="0"/>
    <n v="1185732"/>
    <x v="10"/>
    <x v="3"/>
    <x v="20"/>
    <s v="St. Louis"/>
    <x v="4"/>
    <n v="0.39999999999999997"/>
    <n v="3500"/>
    <x v="161"/>
    <n v="489.99999999999989"/>
    <n v="0.35"/>
  </r>
  <r>
    <x v="0"/>
    <n v="1185732"/>
    <x v="10"/>
    <x v="3"/>
    <x v="20"/>
    <s v="St. Louis"/>
    <x v="5"/>
    <n v="0.44999999999999984"/>
    <n v="4500"/>
    <x v="542"/>
    <n v="1012.4999999999997"/>
    <n v="0.5"/>
  </r>
  <r>
    <x v="0"/>
    <n v="1185732"/>
    <x v="11"/>
    <x v="3"/>
    <x v="20"/>
    <s v="St. Louis"/>
    <x v="0"/>
    <n v="0.39999999999999997"/>
    <n v="7000"/>
    <x v="287"/>
    <n v="1119.9999999999998"/>
    <n v="0.4"/>
  </r>
  <r>
    <x v="0"/>
    <n v="1185732"/>
    <x v="11"/>
    <x v="3"/>
    <x v="20"/>
    <s v="St. Louis"/>
    <x v="1"/>
    <n v="0.30000000000000004"/>
    <n v="5000"/>
    <x v="192"/>
    <n v="525"/>
    <n v="0.35"/>
  </r>
  <r>
    <x v="0"/>
    <n v="1185732"/>
    <x v="11"/>
    <x v="3"/>
    <x v="20"/>
    <s v="St. Louis"/>
    <x v="2"/>
    <n v="0.30000000000000004"/>
    <n v="4500"/>
    <x v="139"/>
    <n v="472.50000000000006"/>
    <n v="0.35"/>
  </r>
  <r>
    <x v="0"/>
    <n v="1185732"/>
    <x v="11"/>
    <x v="3"/>
    <x v="20"/>
    <s v="St. Louis"/>
    <x v="3"/>
    <n v="0.30000000000000004"/>
    <n v="4000"/>
    <x v="200"/>
    <n v="480.00000000000011"/>
    <n v="0.4"/>
  </r>
  <r>
    <x v="0"/>
    <n v="1185732"/>
    <x v="11"/>
    <x v="3"/>
    <x v="20"/>
    <s v="St. Louis"/>
    <x v="4"/>
    <n v="0.39999999999999997"/>
    <n v="4000"/>
    <x v="543"/>
    <n v="559.99999999999989"/>
    <n v="0.35"/>
  </r>
  <r>
    <x v="0"/>
    <n v="1185732"/>
    <x v="11"/>
    <x v="3"/>
    <x v="20"/>
    <s v="St. Louis"/>
    <x v="5"/>
    <n v="0.44999999999999984"/>
    <n v="5000"/>
    <x v="519"/>
    <n v="1124.9999999999995"/>
    <n v="0.5"/>
  </r>
  <r>
    <x v="2"/>
    <n v="1128299"/>
    <x v="145"/>
    <x v="2"/>
    <x v="21"/>
    <s v="Salt Lake City"/>
    <x v="0"/>
    <n v="0.30000000000000004"/>
    <n v="3500"/>
    <x v="187"/>
    <n v="367.50000000000006"/>
    <n v="0.35"/>
  </r>
  <r>
    <x v="2"/>
    <n v="1128299"/>
    <x v="145"/>
    <x v="2"/>
    <x v="21"/>
    <s v="Salt Lake City"/>
    <x v="1"/>
    <n v="0.4"/>
    <n v="3500"/>
    <x v="340"/>
    <n v="489.99999999999994"/>
    <n v="0.35"/>
  </r>
  <r>
    <x v="2"/>
    <n v="1128299"/>
    <x v="145"/>
    <x v="2"/>
    <x v="21"/>
    <s v="Salt Lake City"/>
    <x v="2"/>
    <n v="0.4"/>
    <n v="3500"/>
    <x v="340"/>
    <n v="489.99999999999994"/>
    <n v="0.35"/>
  </r>
  <r>
    <x v="2"/>
    <n v="1128299"/>
    <x v="145"/>
    <x v="2"/>
    <x v="21"/>
    <s v="Salt Lake City"/>
    <x v="3"/>
    <n v="0.4"/>
    <n v="2000"/>
    <x v="134"/>
    <n v="280"/>
    <n v="0.35"/>
  </r>
  <r>
    <x v="2"/>
    <n v="1128299"/>
    <x v="145"/>
    <x v="2"/>
    <x v="21"/>
    <s v="Salt Lake City"/>
    <x v="4"/>
    <n v="0.45000000000000007"/>
    <n v="1500"/>
    <x v="318"/>
    <n v="270.00000000000006"/>
    <n v="0.4"/>
  </r>
  <r>
    <x v="2"/>
    <n v="1128299"/>
    <x v="145"/>
    <x v="2"/>
    <x v="21"/>
    <s v="Salt Lake City"/>
    <x v="5"/>
    <n v="0.4"/>
    <n v="4000"/>
    <x v="173"/>
    <n v="480"/>
    <n v="0.3"/>
  </r>
  <r>
    <x v="2"/>
    <n v="1128299"/>
    <x v="146"/>
    <x v="2"/>
    <x v="21"/>
    <s v="Salt Lake City"/>
    <x v="0"/>
    <n v="0.30000000000000004"/>
    <n v="4500"/>
    <x v="139"/>
    <n v="472.50000000000006"/>
    <n v="0.35"/>
  </r>
  <r>
    <x v="2"/>
    <n v="1128299"/>
    <x v="146"/>
    <x v="2"/>
    <x v="21"/>
    <s v="Salt Lake City"/>
    <x v="1"/>
    <n v="0.4"/>
    <n v="3500"/>
    <x v="340"/>
    <n v="489.99999999999994"/>
    <n v="0.35"/>
  </r>
  <r>
    <x v="2"/>
    <n v="1128299"/>
    <x v="146"/>
    <x v="2"/>
    <x v="21"/>
    <s v="Salt Lake City"/>
    <x v="2"/>
    <n v="0.4"/>
    <n v="3500"/>
    <x v="340"/>
    <n v="489.99999999999994"/>
    <n v="0.35"/>
  </r>
  <r>
    <x v="2"/>
    <n v="1128299"/>
    <x v="146"/>
    <x v="2"/>
    <x v="21"/>
    <s v="Salt Lake City"/>
    <x v="3"/>
    <n v="0.4"/>
    <n v="2000"/>
    <x v="134"/>
    <n v="280"/>
    <n v="0.35"/>
  </r>
  <r>
    <x v="2"/>
    <n v="1128299"/>
    <x v="146"/>
    <x v="2"/>
    <x v="21"/>
    <s v="Salt Lake City"/>
    <x v="4"/>
    <n v="0.45000000000000007"/>
    <n v="1250"/>
    <x v="469"/>
    <n v="225.00000000000006"/>
    <n v="0.4"/>
  </r>
  <r>
    <x v="2"/>
    <n v="1128299"/>
    <x v="146"/>
    <x v="2"/>
    <x v="21"/>
    <s v="Salt Lake City"/>
    <x v="5"/>
    <n v="0.4"/>
    <n v="3250"/>
    <x v="194"/>
    <n v="390"/>
    <n v="0.3"/>
  </r>
  <r>
    <x v="2"/>
    <n v="1128299"/>
    <x v="147"/>
    <x v="2"/>
    <x v="21"/>
    <s v="Salt Lake City"/>
    <x v="0"/>
    <n v="0.4"/>
    <n v="4750"/>
    <x v="235"/>
    <n v="665"/>
    <n v="0.35"/>
  </r>
  <r>
    <x v="2"/>
    <n v="1128299"/>
    <x v="147"/>
    <x v="2"/>
    <x v="21"/>
    <s v="Salt Lake City"/>
    <x v="1"/>
    <n v="0.5"/>
    <n v="3250"/>
    <x v="132"/>
    <n v="568.75"/>
    <n v="0.35"/>
  </r>
  <r>
    <x v="2"/>
    <n v="1128299"/>
    <x v="147"/>
    <x v="2"/>
    <x v="21"/>
    <s v="Salt Lake City"/>
    <x v="2"/>
    <n v="0.54999999999999993"/>
    <n v="3500"/>
    <x v="237"/>
    <n v="673.74999999999989"/>
    <n v="0.35"/>
  </r>
  <r>
    <x v="2"/>
    <n v="1128299"/>
    <x v="147"/>
    <x v="2"/>
    <x v="21"/>
    <s v="Salt Lake City"/>
    <x v="3"/>
    <n v="0.5"/>
    <n v="2500"/>
    <x v="142"/>
    <n v="437.5"/>
    <n v="0.35"/>
  </r>
  <r>
    <x v="2"/>
    <n v="1128299"/>
    <x v="147"/>
    <x v="2"/>
    <x v="21"/>
    <s v="Salt Lake City"/>
    <x v="4"/>
    <n v="0.55000000000000004"/>
    <n v="1000"/>
    <x v="189"/>
    <n v="220"/>
    <n v="0.4"/>
  </r>
  <r>
    <x v="2"/>
    <n v="1128299"/>
    <x v="147"/>
    <x v="2"/>
    <x v="21"/>
    <s v="Salt Lake City"/>
    <x v="5"/>
    <n v="0.5"/>
    <n v="3000"/>
    <x v="146"/>
    <n v="450"/>
    <n v="0.3"/>
  </r>
  <r>
    <x v="2"/>
    <n v="1128299"/>
    <x v="148"/>
    <x v="2"/>
    <x v="21"/>
    <s v="Salt Lake City"/>
    <x v="0"/>
    <n v="0.55000000000000004"/>
    <n v="4750"/>
    <x v="356"/>
    <n v="914.37499999999989"/>
    <n v="0.35"/>
  </r>
  <r>
    <x v="2"/>
    <n v="1128299"/>
    <x v="148"/>
    <x v="2"/>
    <x v="21"/>
    <s v="Salt Lake City"/>
    <x v="1"/>
    <n v="0.60000000000000009"/>
    <n v="2750"/>
    <x v="205"/>
    <n v="577.5"/>
    <n v="0.35"/>
  </r>
  <r>
    <x v="2"/>
    <n v="1128299"/>
    <x v="148"/>
    <x v="2"/>
    <x v="21"/>
    <s v="Salt Lake City"/>
    <x v="2"/>
    <n v="0.60000000000000009"/>
    <n v="3250"/>
    <x v="470"/>
    <n v="682.5"/>
    <n v="0.35"/>
  </r>
  <r>
    <x v="2"/>
    <n v="1128299"/>
    <x v="148"/>
    <x v="2"/>
    <x v="21"/>
    <s v="Salt Lake City"/>
    <x v="3"/>
    <n v="0.45000000000000007"/>
    <n v="2250"/>
    <x v="471"/>
    <n v="354.375"/>
    <n v="0.35"/>
  </r>
  <r>
    <x v="2"/>
    <n v="1128299"/>
    <x v="148"/>
    <x v="2"/>
    <x v="21"/>
    <s v="Salt Lake City"/>
    <x v="4"/>
    <n v="0.50000000000000011"/>
    <n v="1250"/>
    <x v="472"/>
    <n v="250.00000000000006"/>
    <n v="0.4"/>
  </r>
  <r>
    <x v="2"/>
    <n v="1128299"/>
    <x v="148"/>
    <x v="2"/>
    <x v="21"/>
    <s v="Salt Lake City"/>
    <x v="5"/>
    <n v="0.65000000000000013"/>
    <n v="3000"/>
    <x v="473"/>
    <n v="585.00000000000011"/>
    <n v="0.3"/>
  </r>
  <r>
    <x v="2"/>
    <n v="1128299"/>
    <x v="149"/>
    <x v="2"/>
    <x v="21"/>
    <s v="Salt Lake City"/>
    <x v="0"/>
    <n v="0.5"/>
    <n v="5000"/>
    <x v="54"/>
    <n v="875"/>
    <n v="0.35"/>
  </r>
  <r>
    <x v="2"/>
    <n v="1128299"/>
    <x v="149"/>
    <x v="2"/>
    <x v="21"/>
    <s v="Salt Lake City"/>
    <x v="1"/>
    <n v="0.55000000000000004"/>
    <n v="3500"/>
    <x v="136"/>
    <n v="673.75"/>
    <n v="0.35"/>
  </r>
  <r>
    <x v="2"/>
    <n v="1128299"/>
    <x v="149"/>
    <x v="2"/>
    <x v="21"/>
    <s v="Salt Lake City"/>
    <x v="2"/>
    <n v="0.55000000000000004"/>
    <n v="3500"/>
    <x v="136"/>
    <n v="673.75"/>
    <n v="0.35"/>
  </r>
  <r>
    <x v="2"/>
    <n v="1128299"/>
    <x v="149"/>
    <x v="2"/>
    <x v="21"/>
    <s v="Salt Lake City"/>
    <x v="3"/>
    <n v="0.5"/>
    <n v="2750"/>
    <x v="140"/>
    <n v="481.24999999999994"/>
    <n v="0.35"/>
  </r>
  <r>
    <x v="2"/>
    <n v="1128299"/>
    <x v="149"/>
    <x v="2"/>
    <x v="21"/>
    <s v="Salt Lake City"/>
    <x v="4"/>
    <n v="0.44999999999999996"/>
    <n v="1750"/>
    <x v="474"/>
    <n v="315"/>
    <n v="0.4"/>
  </r>
  <r>
    <x v="2"/>
    <n v="1128299"/>
    <x v="149"/>
    <x v="2"/>
    <x v="21"/>
    <s v="Salt Lake City"/>
    <x v="5"/>
    <n v="0.6"/>
    <n v="5250"/>
    <x v="40"/>
    <n v="945"/>
    <n v="0.3"/>
  </r>
  <r>
    <x v="2"/>
    <n v="1128299"/>
    <x v="150"/>
    <x v="2"/>
    <x v="21"/>
    <s v="Salt Lake City"/>
    <x v="0"/>
    <n v="0.54999999999999993"/>
    <n v="7750"/>
    <x v="475"/>
    <n v="1491.8749999999995"/>
    <n v="0.35"/>
  </r>
  <r>
    <x v="2"/>
    <n v="1128299"/>
    <x v="150"/>
    <x v="2"/>
    <x v="21"/>
    <s v="Salt Lake City"/>
    <x v="1"/>
    <n v="0.64999999999999991"/>
    <n v="6500"/>
    <x v="476"/>
    <n v="1478.7499999999995"/>
    <n v="0.35"/>
  </r>
  <r>
    <x v="2"/>
    <n v="1128299"/>
    <x v="150"/>
    <x v="2"/>
    <x v="21"/>
    <s v="Salt Lake City"/>
    <x v="2"/>
    <n v="0.79999999999999993"/>
    <n v="6500"/>
    <x v="97"/>
    <n v="1819.9999999999998"/>
    <n v="0.35"/>
  </r>
  <r>
    <x v="2"/>
    <n v="1128299"/>
    <x v="150"/>
    <x v="2"/>
    <x v="21"/>
    <s v="Salt Lake City"/>
    <x v="3"/>
    <n v="0.79999999999999993"/>
    <n v="5250"/>
    <x v="81"/>
    <n v="1470"/>
    <n v="0.35"/>
  </r>
  <r>
    <x v="2"/>
    <n v="1128299"/>
    <x v="150"/>
    <x v="2"/>
    <x v="21"/>
    <s v="Salt Lake City"/>
    <x v="4"/>
    <n v="0.9"/>
    <n v="4000"/>
    <x v="11"/>
    <n v="1440"/>
    <n v="0.4"/>
  </r>
  <r>
    <x v="2"/>
    <n v="1128299"/>
    <x v="150"/>
    <x v="2"/>
    <x v="21"/>
    <s v="Salt Lake City"/>
    <x v="5"/>
    <n v="1.05"/>
    <n v="7000"/>
    <x v="477"/>
    <n v="2205"/>
    <n v="0.3"/>
  </r>
  <r>
    <x v="2"/>
    <n v="1128299"/>
    <x v="151"/>
    <x v="2"/>
    <x v="21"/>
    <s v="Salt Lake City"/>
    <x v="0"/>
    <n v="0.85"/>
    <n v="8500"/>
    <x v="478"/>
    <n v="2528.75"/>
    <n v="0.35"/>
  </r>
  <r>
    <x v="2"/>
    <n v="1128299"/>
    <x v="151"/>
    <x v="2"/>
    <x v="21"/>
    <s v="Salt Lake City"/>
    <x v="1"/>
    <n v="0.9"/>
    <n v="7000"/>
    <x v="479"/>
    <n v="2205"/>
    <n v="0.35"/>
  </r>
  <r>
    <x v="2"/>
    <n v="1128299"/>
    <x v="151"/>
    <x v="2"/>
    <x v="21"/>
    <s v="Salt Lake City"/>
    <x v="2"/>
    <n v="0.9"/>
    <n v="6500"/>
    <x v="38"/>
    <n v="2047.4999999999998"/>
    <n v="0.35"/>
  </r>
  <r>
    <x v="2"/>
    <n v="1128299"/>
    <x v="151"/>
    <x v="2"/>
    <x v="21"/>
    <s v="Salt Lake City"/>
    <x v="3"/>
    <n v="0.85"/>
    <n v="5500"/>
    <x v="68"/>
    <n v="1636.25"/>
    <n v="0.35"/>
  </r>
  <r>
    <x v="2"/>
    <n v="1128299"/>
    <x v="151"/>
    <x v="2"/>
    <x v="21"/>
    <s v="Salt Lake City"/>
    <x v="4"/>
    <n v="0.9"/>
    <n v="6000"/>
    <x v="4"/>
    <n v="2160"/>
    <n v="0.4"/>
  </r>
  <r>
    <x v="2"/>
    <n v="1128299"/>
    <x v="151"/>
    <x v="2"/>
    <x v="21"/>
    <s v="Salt Lake City"/>
    <x v="5"/>
    <n v="1.05"/>
    <n v="6000"/>
    <x v="479"/>
    <n v="1890"/>
    <n v="0.3"/>
  </r>
  <r>
    <x v="2"/>
    <n v="1128299"/>
    <x v="152"/>
    <x v="2"/>
    <x v="21"/>
    <s v="Salt Lake City"/>
    <x v="0"/>
    <n v="0.9"/>
    <n v="8000"/>
    <x v="28"/>
    <n v="2520"/>
    <n v="0.35"/>
  </r>
  <r>
    <x v="2"/>
    <n v="1128299"/>
    <x v="152"/>
    <x v="2"/>
    <x v="21"/>
    <s v="Salt Lake City"/>
    <x v="1"/>
    <n v="0.8"/>
    <n v="7750"/>
    <x v="94"/>
    <n v="2170"/>
    <n v="0.35"/>
  </r>
  <r>
    <x v="2"/>
    <n v="1128299"/>
    <x v="152"/>
    <x v="2"/>
    <x v="21"/>
    <s v="Salt Lake City"/>
    <x v="2"/>
    <n v="0.70000000000000007"/>
    <n v="6500"/>
    <x v="109"/>
    <n v="1592.5"/>
    <n v="0.35"/>
  </r>
  <r>
    <x v="2"/>
    <n v="1128299"/>
    <x v="152"/>
    <x v="2"/>
    <x v="21"/>
    <s v="Salt Lake City"/>
    <x v="3"/>
    <n v="0.70000000000000007"/>
    <n v="4250"/>
    <x v="253"/>
    <n v="1041.25"/>
    <n v="0.35"/>
  </r>
  <r>
    <x v="2"/>
    <n v="1128299"/>
    <x v="152"/>
    <x v="2"/>
    <x v="21"/>
    <s v="Salt Lake City"/>
    <x v="4"/>
    <n v="0.7"/>
    <n v="4250"/>
    <x v="44"/>
    <n v="1190"/>
    <n v="0.4"/>
  </r>
  <r>
    <x v="2"/>
    <n v="1128299"/>
    <x v="152"/>
    <x v="2"/>
    <x v="21"/>
    <s v="Salt Lake City"/>
    <x v="5"/>
    <n v="0.75"/>
    <n v="2500"/>
    <x v="203"/>
    <n v="562.5"/>
    <n v="0.3"/>
  </r>
  <r>
    <x v="2"/>
    <n v="1128299"/>
    <x v="153"/>
    <x v="2"/>
    <x v="21"/>
    <s v="Salt Lake City"/>
    <x v="0"/>
    <n v="0.50000000000000011"/>
    <n v="4500"/>
    <x v="223"/>
    <n v="787.50000000000011"/>
    <n v="0.35"/>
  </r>
  <r>
    <x v="2"/>
    <n v="1128299"/>
    <x v="153"/>
    <x v="2"/>
    <x v="21"/>
    <s v="Salt Lake City"/>
    <x v="1"/>
    <n v="0.55000000000000016"/>
    <n v="4500"/>
    <x v="480"/>
    <n v="866.25000000000023"/>
    <n v="0.35"/>
  </r>
  <r>
    <x v="2"/>
    <n v="1128299"/>
    <x v="153"/>
    <x v="2"/>
    <x v="21"/>
    <s v="Salt Lake City"/>
    <x v="2"/>
    <n v="0.50000000000000011"/>
    <n v="2500"/>
    <x v="396"/>
    <n v="437.50000000000006"/>
    <n v="0.35"/>
  </r>
  <r>
    <x v="2"/>
    <n v="1128299"/>
    <x v="153"/>
    <x v="2"/>
    <x v="21"/>
    <s v="Salt Lake City"/>
    <x v="3"/>
    <n v="0.50000000000000011"/>
    <n v="2000"/>
    <x v="322"/>
    <n v="350.00000000000006"/>
    <n v="0.35"/>
  </r>
  <r>
    <x v="2"/>
    <n v="1128299"/>
    <x v="153"/>
    <x v="2"/>
    <x v="21"/>
    <s v="Salt Lake City"/>
    <x v="4"/>
    <n v="0.60000000000000009"/>
    <n v="2250"/>
    <x v="139"/>
    <n v="540.00000000000011"/>
    <n v="0.4"/>
  </r>
  <r>
    <x v="2"/>
    <n v="1128299"/>
    <x v="153"/>
    <x v="2"/>
    <x v="21"/>
    <s v="Salt Lake City"/>
    <x v="5"/>
    <n v="0.44999999999999996"/>
    <n v="2500"/>
    <x v="127"/>
    <n v="337.5"/>
    <n v="0.3"/>
  </r>
  <r>
    <x v="2"/>
    <n v="1128299"/>
    <x v="154"/>
    <x v="2"/>
    <x v="21"/>
    <s v="Salt Lake City"/>
    <x v="0"/>
    <n v="0.4"/>
    <n v="3500"/>
    <x v="340"/>
    <n v="489.99999999999994"/>
    <n v="0.35"/>
  </r>
  <r>
    <x v="2"/>
    <n v="1128299"/>
    <x v="154"/>
    <x v="2"/>
    <x v="21"/>
    <s v="Salt Lake City"/>
    <x v="1"/>
    <n v="0.55000000000000016"/>
    <n v="5250"/>
    <x v="481"/>
    <n v="1010.6250000000002"/>
    <n v="0.35"/>
  </r>
  <r>
    <x v="2"/>
    <n v="1128299"/>
    <x v="154"/>
    <x v="2"/>
    <x v="21"/>
    <s v="Salt Lake City"/>
    <x v="2"/>
    <n v="0.50000000000000011"/>
    <n v="3500"/>
    <x v="482"/>
    <n v="612.50000000000011"/>
    <n v="0.35"/>
  </r>
  <r>
    <x v="2"/>
    <n v="1128299"/>
    <x v="154"/>
    <x v="2"/>
    <x v="21"/>
    <s v="Salt Lake City"/>
    <x v="3"/>
    <n v="0.45000000000000007"/>
    <n v="3250"/>
    <x v="137"/>
    <n v="511.87500000000006"/>
    <n v="0.35"/>
  </r>
  <r>
    <x v="2"/>
    <n v="1128299"/>
    <x v="154"/>
    <x v="2"/>
    <x v="21"/>
    <s v="Salt Lake City"/>
    <x v="4"/>
    <n v="0.55000000000000004"/>
    <n v="3000"/>
    <x v="205"/>
    <n v="660.00000000000011"/>
    <n v="0.4"/>
  </r>
  <r>
    <x v="2"/>
    <n v="1128299"/>
    <x v="154"/>
    <x v="2"/>
    <x v="21"/>
    <s v="Salt Lake City"/>
    <x v="5"/>
    <n v="0.60000000000000009"/>
    <n v="3500"/>
    <x v="162"/>
    <n v="630.00000000000011"/>
    <n v="0.3"/>
  </r>
  <r>
    <x v="2"/>
    <n v="1128299"/>
    <x v="155"/>
    <x v="2"/>
    <x v="21"/>
    <s v="Salt Lake City"/>
    <x v="0"/>
    <n v="0.45000000000000007"/>
    <n v="5750"/>
    <x v="339"/>
    <n v="905.62500000000011"/>
    <n v="0.35"/>
  </r>
  <r>
    <x v="2"/>
    <n v="1128299"/>
    <x v="155"/>
    <x v="2"/>
    <x v="21"/>
    <s v="Salt Lake City"/>
    <x v="1"/>
    <n v="0.50000000000000011"/>
    <n v="6500"/>
    <x v="455"/>
    <n v="1137.5000000000002"/>
    <n v="0.35"/>
  </r>
  <r>
    <x v="2"/>
    <n v="1128299"/>
    <x v="155"/>
    <x v="2"/>
    <x v="21"/>
    <s v="Salt Lake City"/>
    <x v="2"/>
    <n v="0.45000000000000007"/>
    <n v="4750"/>
    <x v="466"/>
    <n v="748.12500000000011"/>
    <n v="0.35"/>
  </r>
  <r>
    <x v="2"/>
    <n v="1128299"/>
    <x v="155"/>
    <x v="2"/>
    <x v="21"/>
    <s v="Salt Lake City"/>
    <x v="3"/>
    <n v="0.55000000000000016"/>
    <n v="4500"/>
    <x v="480"/>
    <n v="866.25000000000023"/>
    <n v="0.35"/>
  </r>
  <r>
    <x v="2"/>
    <n v="1128299"/>
    <x v="155"/>
    <x v="2"/>
    <x v="21"/>
    <s v="Salt Lake City"/>
    <x v="4"/>
    <n v="0.75000000000000011"/>
    <n v="4250"/>
    <x v="260"/>
    <n v="1275.0000000000002"/>
    <n v="0.4"/>
  </r>
  <r>
    <x v="2"/>
    <n v="1128299"/>
    <x v="155"/>
    <x v="2"/>
    <x v="21"/>
    <s v="Salt Lake City"/>
    <x v="5"/>
    <n v="0.80000000000000016"/>
    <n v="5500"/>
    <x v="284"/>
    <n v="1320.0000000000002"/>
    <n v="0.3"/>
  </r>
  <r>
    <x v="2"/>
    <n v="1128299"/>
    <x v="156"/>
    <x v="2"/>
    <x v="21"/>
    <s v="Salt Lake City"/>
    <x v="0"/>
    <n v="0.65000000000000013"/>
    <n v="7500"/>
    <x v="483"/>
    <n v="1706.2500000000002"/>
    <n v="0.35"/>
  </r>
  <r>
    <x v="2"/>
    <n v="1128299"/>
    <x v="156"/>
    <x v="2"/>
    <x v="21"/>
    <s v="Salt Lake City"/>
    <x v="1"/>
    <n v="0.75000000000000022"/>
    <n v="7500"/>
    <x v="484"/>
    <n v="1968.7500000000005"/>
    <n v="0.35"/>
  </r>
  <r>
    <x v="2"/>
    <n v="1128299"/>
    <x v="156"/>
    <x v="2"/>
    <x v="21"/>
    <s v="Salt Lake City"/>
    <x v="2"/>
    <n v="0.70000000000000018"/>
    <n v="5500"/>
    <x v="419"/>
    <n v="1347.5000000000002"/>
    <n v="0.35"/>
  </r>
  <r>
    <x v="2"/>
    <n v="1128299"/>
    <x v="156"/>
    <x v="2"/>
    <x v="21"/>
    <s v="Salt Lake City"/>
    <x v="3"/>
    <n v="0.70000000000000018"/>
    <n v="5500"/>
    <x v="419"/>
    <n v="1347.5000000000002"/>
    <n v="0.35"/>
  </r>
  <r>
    <x v="2"/>
    <n v="1128299"/>
    <x v="156"/>
    <x v="2"/>
    <x v="21"/>
    <s v="Salt Lake City"/>
    <x v="4"/>
    <n v="0.80000000000000016"/>
    <n v="4750"/>
    <x v="485"/>
    <n v="1520.0000000000005"/>
    <n v="0.4"/>
  </r>
  <r>
    <x v="2"/>
    <n v="1128299"/>
    <x v="156"/>
    <x v="2"/>
    <x v="21"/>
    <s v="Salt Lake City"/>
    <x v="5"/>
    <n v="0.8500000000000002"/>
    <n v="5750"/>
    <x v="269"/>
    <n v="1466.2500000000002"/>
    <n v="0.3"/>
  </r>
  <r>
    <x v="2"/>
    <n v="1128299"/>
    <x v="102"/>
    <x v="2"/>
    <x v="22"/>
    <s v="Portland"/>
    <x v="0"/>
    <n v="0.35000000000000003"/>
    <n v="4000"/>
    <x v="159"/>
    <n v="560"/>
    <n v="0.39999999999999997"/>
  </r>
  <r>
    <x v="2"/>
    <n v="1128299"/>
    <x v="102"/>
    <x v="2"/>
    <x v="22"/>
    <s v="Portland"/>
    <x v="1"/>
    <n v="0.45"/>
    <n v="4000"/>
    <x v="207"/>
    <n v="719.99999999999989"/>
    <n v="0.39999999999999997"/>
  </r>
  <r>
    <x v="2"/>
    <n v="1128299"/>
    <x v="102"/>
    <x v="2"/>
    <x v="22"/>
    <s v="Portland"/>
    <x v="2"/>
    <n v="0.45"/>
    <n v="4000"/>
    <x v="207"/>
    <n v="719.99999999999989"/>
    <n v="0.39999999999999997"/>
  </r>
  <r>
    <x v="2"/>
    <n v="1128299"/>
    <x v="102"/>
    <x v="2"/>
    <x v="22"/>
    <s v="Portland"/>
    <x v="3"/>
    <n v="0.45"/>
    <n v="2500"/>
    <x v="127"/>
    <n v="449.99999999999994"/>
    <n v="0.39999999999999997"/>
  </r>
  <r>
    <x v="2"/>
    <n v="1128299"/>
    <x v="102"/>
    <x v="2"/>
    <x v="22"/>
    <s v="Portland"/>
    <x v="4"/>
    <n v="0.50000000000000011"/>
    <n v="2000"/>
    <x v="322"/>
    <n v="450.00000000000011"/>
    <n v="0.45"/>
  </r>
  <r>
    <x v="2"/>
    <n v="1128299"/>
    <x v="102"/>
    <x v="2"/>
    <x v="22"/>
    <s v="Portland"/>
    <x v="5"/>
    <n v="0.45"/>
    <n v="4500"/>
    <x v="158"/>
    <n v="708.75"/>
    <n v="0.35"/>
  </r>
  <r>
    <x v="2"/>
    <n v="1128299"/>
    <x v="103"/>
    <x v="2"/>
    <x v="22"/>
    <s v="Portland"/>
    <x v="0"/>
    <n v="0.35000000000000003"/>
    <n v="5000"/>
    <x v="191"/>
    <n v="700"/>
    <n v="0.39999999999999997"/>
  </r>
  <r>
    <x v="2"/>
    <n v="1128299"/>
    <x v="103"/>
    <x v="2"/>
    <x v="22"/>
    <s v="Portland"/>
    <x v="1"/>
    <n v="0.45"/>
    <n v="4000"/>
    <x v="207"/>
    <n v="719.99999999999989"/>
    <n v="0.39999999999999997"/>
  </r>
  <r>
    <x v="2"/>
    <n v="1128299"/>
    <x v="103"/>
    <x v="2"/>
    <x v="22"/>
    <s v="Portland"/>
    <x v="2"/>
    <n v="0.45"/>
    <n v="4000"/>
    <x v="207"/>
    <n v="719.99999999999989"/>
    <n v="0.39999999999999997"/>
  </r>
  <r>
    <x v="2"/>
    <n v="1128299"/>
    <x v="103"/>
    <x v="2"/>
    <x v="22"/>
    <s v="Portland"/>
    <x v="3"/>
    <n v="0.45"/>
    <n v="2500"/>
    <x v="127"/>
    <n v="449.99999999999994"/>
    <n v="0.39999999999999997"/>
  </r>
  <r>
    <x v="2"/>
    <n v="1128299"/>
    <x v="103"/>
    <x v="2"/>
    <x v="22"/>
    <s v="Portland"/>
    <x v="4"/>
    <n v="0.50000000000000011"/>
    <n v="1750"/>
    <x v="504"/>
    <n v="393.75000000000011"/>
    <n v="0.45"/>
  </r>
  <r>
    <x v="2"/>
    <n v="1128299"/>
    <x v="103"/>
    <x v="2"/>
    <x v="22"/>
    <s v="Portland"/>
    <x v="5"/>
    <n v="0.45"/>
    <n v="3750"/>
    <x v="153"/>
    <n v="590.625"/>
    <n v="0.35"/>
  </r>
  <r>
    <x v="2"/>
    <n v="1128299"/>
    <x v="104"/>
    <x v="2"/>
    <x v="22"/>
    <s v="Portland"/>
    <x v="0"/>
    <n v="0.45"/>
    <n v="5250"/>
    <x v="45"/>
    <n v="944.99999999999989"/>
    <n v="0.39999999999999997"/>
  </r>
  <r>
    <x v="2"/>
    <n v="1128299"/>
    <x v="104"/>
    <x v="2"/>
    <x v="22"/>
    <s v="Portland"/>
    <x v="1"/>
    <n v="0.55000000000000004"/>
    <n v="3750"/>
    <x v="138"/>
    <n v="824.99999999999989"/>
    <n v="0.39999999999999997"/>
  </r>
  <r>
    <x v="2"/>
    <n v="1128299"/>
    <x v="104"/>
    <x v="2"/>
    <x v="22"/>
    <s v="Portland"/>
    <x v="2"/>
    <n v="0.6"/>
    <n v="4000"/>
    <x v="50"/>
    <n v="959.99999999999989"/>
    <n v="0.39999999999999997"/>
  </r>
  <r>
    <x v="2"/>
    <n v="1128299"/>
    <x v="104"/>
    <x v="2"/>
    <x v="22"/>
    <s v="Portland"/>
    <x v="3"/>
    <n v="0.55000000000000004"/>
    <n v="3000"/>
    <x v="205"/>
    <n v="660"/>
    <n v="0.39999999999999997"/>
  </r>
  <r>
    <x v="2"/>
    <n v="1128299"/>
    <x v="104"/>
    <x v="2"/>
    <x v="22"/>
    <s v="Portland"/>
    <x v="4"/>
    <n v="0.60000000000000009"/>
    <n v="1500"/>
    <x v="395"/>
    <n v="405.00000000000006"/>
    <n v="0.45"/>
  </r>
  <r>
    <x v="2"/>
    <n v="1128299"/>
    <x v="104"/>
    <x v="2"/>
    <x v="22"/>
    <s v="Portland"/>
    <x v="5"/>
    <n v="0.45"/>
    <n v="3500"/>
    <x v="151"/>
    <n v="551.25"/>
    <n v="0.35"/>
  </r>
  <r>
    <x v="2"/>
    <n v="1128299"/>
    <x v="105"/>
    <x v="2"/>
    <x v="22"/>
    <s v="Portland"/>
    <x v="0"/>
    <n v="0.5"/>
    <n v="5250"/>
    <x v="48"/>
    <n v="1050"/>
    <n v="0.39999999999999997"/>
  </r>
  <r>
    <x v="2"/>
    <n v="1128299"/>
    <x v="105"/>
    <x v="2"/>
    <x v="22"/>
    <s v="Portland"/>
    <x v="1"/>
    <n v="0.55000000000000004"/>
    <n v="3250"/>
    <x v="255"/>
    <n v="715"/>
    <n v="0.39999999999999997"/>
  </r>
  <r>
    <x v="2"/>
    <n v="1128299"/>
    <x v="105"/>
    <x v="2"/>
    <x v="22"/>
    <s v="Portland"/>
    <x v="2"/>
    <n v="0.55000000000000004"/>
    <n v="3750"/>
    <x v="138"/>
    <n v="824.99999999999989"/>
    <n v="0.39999999999999997"/>
  </r>
  <r>
    <x v="2"/>
    <n v="1128299"/>
    <x v="105"/>
    <x v="2"/>
    <x v="22"/>
    <s v="Portland"/>
    <x v="3"/>
    <n v="0.40000000000000008"/>
    <n v="2750"/>
    <x v="544"/>
    <n v="440.00000000000006"/>
    <n v="0.39999999999999997"/>
  </r>
  <r>
    <x v="2"/>
    <n v="1128299"/>
    <x v="105"/>
    <x v="2"/>
    <x v="22"/>
    <s v="Portland"/>
    <x v="4"/>
    <n v="0.45000000000000012"/>
    <n v="1750"/>
    <x v="545"/>
    <n v="354.37500000000011"/>
    <n v="0.45"/>
  </r>
  <r>
    <x v="2"/>
    <n v="1128299"/>
    <x v="105"/>
    <x v="2"/>
    <x v="22"/>
    <s v="Portland"/>
    <x v="5"/>
    <n v="0.60000000000000009"/>
    <n v="3500"/>
    <x v="162"/>
    <n v="735.00000000000011"/>
    <n v="0.35"/>
  </r>
  <r>
    <x v="2"/>
    <n v="1128299"/>
    <x v="106"/>
    <x v="2"/>
    <x v="22"/>
    <s v="Portland"/>
    <x v="0"/>
    <n v="0.45"/>
    <n v="5500"/>
    <x v="111"/>
    <n v="989.99999999999989"/>
    <n v="0.39999999999999997"/>
  </r>
  <r>
    <x v="2"/>
    <n v="1128299"/>
    <x v="106"/>
    <x v="2"/>
    <x v="22"/>
    <s v="Portland"/>
    <x v="1"/>
    <n v="0.5"/>
    <n v="4000"/>
    <x v="47"/>
    <n v="799.99999999999989"/>
    <n v="0.39999999999999997"/>
  </r>
  <r>
    <x v="2"/>
    <n v="1128299"/>
    <x v="106"/>
    <x v="2"/>
    <x v="22"/>
    <s v="Portland"/>
    <x v="2"/>
    <n v="0.5"/>
    <n v="4000"/>
    <x v="47"/>
    <n v="799.99999999999989"/>
    <n v="0.39999999999999997"/>
  </r>
  <r>
    <x v="2"/>
    <n v="1128299"/>
    <x v="106"/>
    <x v="2"/>
    <x v="22"/>
    <s v="Portland"/>
    <x v="3"/>
    <n v="0.45"/>
    <n v="3250"/>
    <x v="334"/>
    <n v="585"/>
    <n v="0.39999999999999997"/>
  </r>
  <r>
    <x v="2"/>
    <n v="1128299"/>
    <x v="106"/>
    <x v="2"/>
    <x v="22"/>
    <s v="Portland"/>
    <x v="4"/>
    <n v="0.39999999999999997"/>
    <n v="2250"/>
    <x v="546"/>
    <n v="404.99999999999994"/>
    <n v="0.45"/>
  </r>
  <r>
    <x v="2"/>
    <n v="1128299"/>
    <x v="106"/>
    <x v="2"/>
    <x v="22"/>
    <s v="Portland"/>
    <x v="5"/>
    <n v="0.65"/>
    <n v="5750"/>
    <x v="90"/>
    <n v="1308.125"/>
    <n v="0.35"/>
  </r>
  <r>
    <x v="2"/>
    <n v="1128299"/>
    <x v="107"/>
    <x v="2"/>
    <x v="22"/>
    <s v="Portland"/>
    <x v="0"/>
    <n v="0.6"/>
    <n v="8250"/>
    <x v="14"/>
    <n v="1979.9999999999998"/>
    <n v="0.39999999999999997"/>
  </r>
  <r>
    <x v="2"/>
    <n v="1128299"/>
    <x v="107"/>
    <x v="2"/>
    <x v="22"/>
    <s v="Portland"/>
    <x v="1"/>
    <n v="0.7"/>
    <n v="7000"/>
    <x v="430"/>
    <n v="1959.9999999999998"/>
    <n v="0.39999999999999997"/>
  </r>
  <r>
    <x v="2"/>
    <n v="1128299"/>
    <x v="107"/>
    <x v="2"/>
    <x v="22"/>
    <s v="Portland"/>
    <x v="2"/>
    <n v="0.85"/>
    <n v="7000"/>
    <x v="307"/>
    <n v="2380"/>
    <n v="0.39999999999999997"/>
  </r>
  <r>
    <x v="2"/>
    <n v="1128299"/>
    <x v="107"/>
    <x v="2"/>
    <x v="22"/>
    <s v="Portland"/>
    <x v="3"/>
    <n v="0.85"/>
    <n v="5750"/>
    <x v="431"/>
    <n v="1954.9999999999998"/>
    <n v="0.39999999999999997"/>
  </r>
  <r>
    <x v="2"/>
    <n v="1128299"/>
    <x v="107"/>
    <x v="2"/>
    <x v="22"/>
    <s v="Portland"/>
    <x v="4"/>
    <n v="0.95000000000000007"/>
    <n v="4500"/>
    <x v="60"/>
    <n v="1923.75"/>
    <n v="0.45"/>
  </r>
  <r>
    <x v="2"/>
    <n v="1128299"/>
    <x v="107"/>
    <x v="2"/>
    <x v="22"/>
    <s v="Portland"/>
    <x v="5"/>
    <n v="1.1000000000000001"/>
    <n v="7500"/>
    <x v="432"/>
    <n v="2887.5"/>
    <n v="0.35"/>
  </r>
  <r>
    <x v="2"/>
    <n v="1128299"/>
    <x v="108"/>
    <x v="2"/>
    <x v="22"/>
    <s v="Portland"/>
    <x v="0"/>
    <n v="0.9"/>
    <n v="9000"/>
    <x v="433"/>
    <n v="3239.9999999999995"/>
    <n v="0.39999999999999997"/>
  </r>
  <r>
    <x v="2"/>
    <n v="1128299"/>
    <x v="108"/>
    <x v="2"/>
    <x v="22"/>
    <s v="Portland"/>
    <x v="1"/>
    <n v="0.95000000000000007"/>
    <n v="7500"/>
    <x v="434"/>
    <n v="2850"/>
    <n v="0.39999999999999997"/>
  </r>
  <r>
    <x v="2"/>
    <n v="1128299"/>
    <x v="108"/>
    <x v="2"/>
    <x v="22"/>
    <s v="Portland"/>
    <x v="2"/>
    <n v="0.95000000000000007"/>
    <n v="7000"/>
    <x v="435"/>
    <n v="2660"/>
    <n v="0.39999999999999997"/>
  </r>
  <r>
    <x v="2"/>
    <n v="1128299"/>
    <x v="108"/>
    <x v="2"/>
    <x v="22"/>
    <s v="Portland"/>
    <x v="3"/>
    <n v="0.9"/>
    <n v="6000"/>
    <x v="4"/>
    <n v="2160"/>
    <n v="0.39999999999999997"/>
  </r>
  <r>
    <x v="2"/>
    <n v="1128299"/>
    <x v="108"/>
    <x v="2"/>
    <x v="22"/>
    <s v="Portland"/>
    <x v="4"/>
    <n v="0.95000000000000007"/>
    <n v="6500"/>
    <x v="436"/>
    <n v="2778.75"/>
    <n v="0.45"/>
  </r>
  <r>
    <x v="2"/>
    <n v="1128299"/>
    <x v="108"/>
    <x v="2"/>
    <x v="22"/>
    <s v="Portland"/>
    <x v="5"/>
    <n v="1.1000000000000001"/>
    <n v="6500"/>
    <x v="437"/>
    <n v="2502.5"/>
    <n v="0.35"/>
  </r>
  <r>
    <x v="2"/>
    <n v="1128299"/>
    <x v="109"/>
    <x v="2"/>
    <x v="22"/>
    <s v="Portland"/>
    <x v="0"/>
    <n v="0.95000000000000007"/>
    <n v="8500"/>
    <x v="438"/>
    <n v="3230"/>
    <n v="0.39999999999999997"/>
  </r>
  <r>
    <x v="2"/>
    <n v="1128299"/>
    <x v="109"/>
    <x v="2"/>
    <x v="22"/>
    <s v="Portland"/>
    <x v="1"/>
    <n v="0.85000000000000009"/>
    <n v="8250"/>
    <x v="439"/>
    <n v="2805"/>
    <n v="0.39999999999999997"/>
  </r>
  <r>
    <x v="2"/>
    <n v="1128299"/>
    <x v="109"/>
    <x v="2"/>
    <x v="22"/>
    <s v="Portland"/>
    <x v="2"/>
    <n v="0.75000000000000011"/>
    <n v="7000"/>
    <x v="103"/>
    <n v="2100"/>
    <n v="0.39999999999999997"/>
  </r>
  <r>
    <x v="2"/>
    <n v="1128299"/>
    <x v="109"/>
    <x v="2"/>
    <x v="22"/>
    <s v="Portland"/>
    <x v="3"/>
    <n v="0.75000000000000011"/>
    <n v="4750"/>
    <x v="228"/>
    <n v="1425"/>
    <n v="0.39999999999999997"/>
  </r>
  <r>
    <x v="2"/>
    <n v="1128299"/>
    <x v="109"/>
    <x v="2"/>
    <x v="22"/>
    <s v="Portland"/>
    <x v="4"/>
    <n v="0.64999999999999991"/>
    <n v="4750"/>
    <x v="547"/>
    <n v="1389.3749999999998"/>
    <n v="0.45"/>
  </r>
  <r>
    <x v="2"/>
    <n v="1128299"/>
    <x v="109"/>
    <x v="2"/>
    <x v="22"/>
    <s v="Portland"/>
    <x v="5"/>
    <n v="0.7"/>
    <n v="3000"/>
    <x v="193"/>
    <n v="735"/>
    <n v="0.35"/>
  </r>
  <r>
    <x v="2"/>
    <n v="1128299"/>
    <x v="110"/>
    <x v="2"/>
    <x v="22"/>
    <s v="Portland"/>
    <x v="0"/>
    <n v="0.45000000000000012"/>
    <n v="5000"/>
    <x v="223"/>
    <n v="900.00000000000011"/>
    <n v="0.39999999999999997"/>
  </r>
  <r>
    <x v="2"/>
    <n v="1128299"/>
    <x v="110"/>
    <x v="2"/>
    <x v="22"/>
    <s v="Portland"/>
    <x v="1"/>
    <n v="0.50000000000000011"/>
    <n v="5000"/>
    <x v="457"/>
    <n v="1000.0000000000001"/>
    <n v="0.39999999999999997"/>
  </r>
  <r>
    <x v="2"/>
    <n v="1128299"/>
    <x v="110"/>
    <x v="2"/>
    <x v="22"/>
    <s v="Portland"/>
    <x v="2"/>
    <n v="0.45000000000000012"/>
    <n v="3000"/>
    <x v="548"/>
    <n v="540.00000000000011"/>
    <n v="0.39999999999999997"/>
  </r>
  <r>
    <x v="2"/>
    <n v="1128299"/>
    <x v="110"/>
    <x v="2"/>
    <x v="22"/>
    <s v="Portland"/>
    <x v="3"/>
    <n v="0.45000000000000012"/>
    <n v="2500"/>
    <x v="133"/>
    <n v="450.00000000000006"/>
    <n v="0.39999999999999997"/>
  </r>
  <r>
    <x v="2"/>
    <n v="1128299"/>
    <x v="110"/>
    <x v="2"/>
    <x v="22"/>
    <s v="Portland"/>
    <x v="4"/>
    <n v="0.55000000000000004"/>
    <n v="2750"/>
    <x v="408"/>
    <n v="680.62500000000011"/>
    <n v="0.45"/>
  </r>
  <r>
    <x v="2"/>
    <n v="1128299"/>
    <x v="110"/>
    <x v="2"/>
    <x v="22"/>
    <s v="Portland"/>
    <x v="5"/>
    <n v="0.39999999999999997"/>
    <n v="3000"/>
    <x v="147"/>
    <n v="420"/>
    <n v="0.35"/>
  </r>
  <r>
    <x v="2"/>
    <n v="1128299"/>
    <x v="111"/>
    <x v="2"/>
    <x v="22"/>
    <s v="Portland"/>
    <x v="0"/>
    <n v="0.35000000000000003"/>
    <n v="4000"/>
    <x v="159"/>
    <n v="560"/>
    <n v="0.39999999999999997"/>
  </r>
  <r>
    <x v="2"/>
    <n v="1128299"/>
    <x v="111"/>
    <x v="2"/>
    <x v="22"/>
    <s v="Portland"/>
    <x v="1"/>
    <n v="0.50000000000000011"/>
    <n v="5750"/>
    <x v="460"/>
    <n v="1150"/>
    <n v="0.39999999999999997"/>
  </r>
  <r>
    <x v="2"/>
    <n v="1128299"/>
    <x v="111"/>
    <x v="2"/>
    <x v="22"/>
    <s v="Portland"/>
    <x v="2"/>
    <n v="0.45000000000000012"/>
    <n v="4000"/>
    <x v="549"/>
    <n v="720.00000000000011"/>
    <n v="0.39999999999999997"/>
  </r>
  <r>
    <x v="2"/>
    <n v="1128299"/>
    <x v="111"/>
    <x v="2"/>
    <x v="22"/>
    <s v="Portland"/>
    <x v="3"/>
    <n v="0.40000000000000008"/>
    <n v="3750"/>
    <x v="192"/>
    <n v="600"/>
    <n v="0.39999999999999997"/>
  </r>
  <r>
    <x v="2"/>
    <n v="1128299"/>
    <x v="111"/>
    <x v="2"/>
    <x v="22"/>
    <s v="Portland"/>
    <x v="4"/>
    <n v="0.5"/>
    <n v="3500"/>
    <x v="157"/>
    <n v="787.5"/>
    <n v="0.45"/>
  </r>
  <r>
    <x v="2"/>
    <n v="1128299"/>
    <x v="111"/>
    <x v="2"/>
    <x v="22"/>
    <s v="Portland"/>
    <x v="5"/>
    <n v="0.55000000000000004"/>
    <n v="4000"/>
    <x v="42"/>
    <n v="770"/>
    <n v="0.35"/>
  </r>
  <r>
    <x v="2"/>
    <n v="1128299"/>
    <x v="112"/>
    <x v="2"/>
    <x v="22"/>
    <s v="Portland"/>
    <x v="0"/>
    <n v="0.40000000000000008"/>
    <n v="6250"/>
    <x v="457"/>
    <n v="1000.0000000000001"/>
    <n v="0.39999999999999997"/>
  </r>
  <r>
    <x v="2"/>
    <n v="1128299"/>
    <x v="112"/>
    <x v="2"/>
    <x v="22"/>
    <s v="Portland"/>
    <x v="1"/>
    <n v="0.45000000000000012"/>
    <n v="7000"/>
    <x v="277"/>
    <n v="1260.0000000000002"/>
    <n v="0.39999999999999997"/>
  </r>
  <r>
    <x v="2"/>
    <n v="1128299"/>
    <x v="112"/>
    <x v="2"/>
    <x v="22"/>
    <s v="Portland"/>
    <x v="2"/>
    <n v="0.40000000000000008"/>
    <n v="5250"/>
    <x v="162"/>
    <n v="840.00000000000011"/>
    <n v="0.39999999999999997"/>
  </r>
  <r>
    <x v="2"/>
    <n v="1128299"/>
    <x v="112"/>
    <x v="2"/>
    <x v="22"/>
    <s v="Portland"/>
    <x v="3"/>
    <n v="0.50000000000000011"/>
    <n v="5000"/>
    <x v="457"/>
    <n v="1000.0000000000001"/>
    <n v="0.39999999999999997"/>
  </r>
  <r>
    <x v="2"/>
    <n v="1128299"/>
    <x v="112"/>
    <x v="2"/>
    <x v="22"/>
    <s v="Portland"/>
    <x v="4"/>
    <n v="0.70000000000000007"/>
    <n v="4750"/>
    <x v="204"/>
    <n v="1496.2500000000002"/>
    <n v="0.45"/>
  </r>
  <r>
    <x v="2"/>
    <n v="1128299"/>
    <x v="112"/>
    <x v="2"/>
    <x v="22"/>
    <s v="Portland"/>
    <x v="5"/>
    <n v="0.8500000000000002"/>
    <n v="6000"/>
    <x v="414"/>
    <n v="1785.0000000000002"/>
    <n v="0.35"/>
  </r>
  <r>
    <x v="2"/>
    <n v="1128299"/>
    <x v="113"/>
    <x v="2"/>
    <x v="22"/>
    <s v="Portland"/>
    <x v="0"/>
    <n v="0.70000000000000018"/>
    <n v="8000"/>
    <x v="550"/>
    <n v="2240.0000000000005"/>
    <n v="0.39999999999999997"/>
  </r>
  <r>
    <x v="2"/>
    <n v="1128299"/>
    <x v="113"/>
    <x v="2"/>
    <x v="22"/>
    <s v="Portland"/>
    <x v="1"/>
    <n v="0.80000000000000027"/>
    <n v="8000"/>
    <x v="551"/>
    <n v="2560.0000000000005"/>
    <n v="0.39999999999999997"/>
  </r>
  <r>
    <x v="2"/>
    <n v="1128299"/>
    <x v="113"/>
    <x v="2"/>
    <x v="22"/>
    <s v="Portland"/>
    <x v="2"/>
    <n v="0.75000000000000022"/>
    <n v="6000"/>
    <x v="276"/>
    <n v="1800.0000000000002"/>
    <n v="0.39999999999999997"/>
  </r>
  <r>
    <x v="2"/>
    <n v="1128299"/>
    <x v="113"/>
    <x v="2"/>
    <x v="22"/>
    <s v="Portland"/>
    <x v="3"/>
    <n v="0.75000000000000022"/>
    <n v="6000"/>
    <x v="276"/>
    <n v="1800.0000000000002"/>
    <n v="0.39999999999999997"/>
  </r>
  <r>
    <x v="2"/>
    <n v="1128299"/>
    <x v="113"/>
    <x v="2"/>
    <x v="22"/>
    <s v="Portland"/>
    <x v="4"/>
    <n v="0.8500000000000002"/>
    <n v="5250"/>
    <x v="245"/>
    <n v="2008.1250000000005"/>
    <n v="0.45"/>
  </r>
  <r>
    <x v="2"/>
    <n v="1128299"/>
    <x v="113"/>
    <x v="2"/>
    <x v="22"/>
    <s v="Portland"/>
    <x v="5"/>
    <n v="0.90000000000000024"/>
    <n v="6250"/>
    <x v="484"/>
    <n v="1968.7500000000005"/>
    <n v="0.35"/>
  </r>
  <r>
    <x v="1"/>
    <n v="1197831"/>
    <x v="58"/>
    <x v="1"/>
    <x v="23"/>
    <s v="New Orleans"/>
    <x v="0"/>
    <n v="0.2"/>
    <n v="6750"/>
    <x v="198"/>
    <n v="405"/>
    <n v="0.3"/>
  </r>
  <r>
    <x v="1"/>
    <n v="1197831"/>
    <x v="58"/>
    <x v="1"/>
    <x v="23"/>
    <s v="New Orleans"/>
    <x v="1"/>
    <n v="0.3"/>
    <n v="6750"/>
    <x v="158"/>
    <n v="607.5"/>
    <n v="0.3"/>
  </r>
  <r>
    <x v="1"/>
    <n v="1197831"/>
    <x v="58"/>
    <x v="1"/>
    <x v="23"/>
    <s v="New Orleans"/>
    <x v="2"/>
    <n v="0.3"/>
    <n v="4750"/>
    <x v="341"/>
    <n v="427.5"/>
    <n v="0.3"/>
  </r>
  <r>
    <x v="1"/>
    <n v="1197831"/>
    <x v="58"/>
    <x v="1"/>
    <x v="23"/>
    <s v="New Orleans"/>
    <x v="3"/>
    <n v="0.35"/>
    <n v="4750"/>
    <x v="155"/>
    <n v="665"/>
    <n v="0.4"/>
  </r>
  <r>
    <x v="1"/>
    <n v="1197831"/>
    <x v="58"/>
    <x v="1"/>
    <x v="23"/>
    <s v="New Orleans"/>
    <x v="4"/>
    <n v="0.4"/>
    <n v="3250"/>
    <x v="194"/>
    <n v="325"/>
    <n v="0.25"/>
  </r>
  <r>
    <x v="1"/>
    <n v="1197831"/>
    <x v="58"/>
    <x v="1"/>
    <x v="23"/>
    <s v="New Orleans"/>
    <x v="5"/>
    <n v="0.35"/>
    <n v="4750"/>
    <x v="155"/>
    <n v="748.125"/>
    <n v="0.45"/>
  </r>
  <r>
    <x v="1"/>
    <n v="1197831"/>
    <x v="172"/>
    <x v="1"/>
    <x v="23"/>
    <s v="New Orleans"/>
    <x v="0"/>
    <n v="0.25"/>
    <n v="6250"/>
    <x v="384"/>
    <n v="468.75"/>
    <n v="0.3"/>
  </r>
  <r>
    <x v="1"/>
    <n v="1197831"/>
    <x v="172"/>
    <x v="1"/>
    <x v="23"/>
    <s v="New Orleans"/>
    <x v="1"/>
    <n v="0.35"/>
    <n v="6000"/>
    <x v="193"/>
    <n v="630"/>
    <n v="0.3"/>
  </r>
  <r>
    <x v="1"/>
    <n v="1197831"/>
    <x v="172"/>
    <x v="1"/>
    <x v="23"/>
    <s v="New Orleans"/>
    <x v="2"/>
    <n v="0.35"/>
    <n v="4250"/>
    <x v="156"/>
    <n v="446.25"/>
    <n v="0.3"/>
  </r>
  <r>
    <x v="1"/>
    <n v="1197831"/>
    <x v="172"/>
    <x v="1"/>
    <x v="23"/>
    <s v="New Orleans"/>
    <x v="3"/>
    <n v="0.35"/>
    <n v="3750"/>
    <x v="385"/>
    <n v="525"/>
    <n v="0.4"/>
  </r>
  <r>
    <x v="1"/>
    <n v="1197831"/>
    <x v="172"/>
    <x v="1"/>
    <x v="23"/>
    <s v="New Orleans"/>
    <x v="4"/>
    <n v="0.4"/>
    <n v="2500"/>
    <x v="123"/>
    <n v="250"/>
    <n v="0.25"/>
  </r>
  <r>
    <x v="1"/>
    <n v="1197831"/>
    <x v="172"/>
    <x v="1"/>
    <x v="23"/>
    <s v="New Orleans"/>
    <x v="5"/>
    <n v="0.35"/>
    <n v="4500"/>
    <x v="151"/>
    <n v="708.75"/>
    <n v="0.45"/>
  </r>
  <r>
    <x v="1"/>
    <n v="1197831"/>
    <x v="173"/>
    <x v="1"/>
    <x v="23"/>
    <s v="New Orleans"/>
    <x v="0"/>
    <n v="0.3"/>
    <n v="6250"/>
    <x v="203"/>
    <n v="656.25"/>
    <n v="0.35"/>
  </r>
  <r>
    <x v="1"/>
    <n v="1197831"/>
    <x v="173"/>
    <x v="1"/>
    <x v="23"/>
    <s v="New Orleans"/>
    <x v="1"/>
    <n v="0.4"/>
    <n v="6250"/>
    <x v="54"/>
    <n v="875"/>
    <n v="0.35"/>
  </r>
  <r>
    <x v="1"/>
    <n v="1197831"/>
    <x v="173"/>
    <x v="1"/>
    <x v="23"/>
    <s v="New Orleans"/>
    <x v="2"/>
    <n v="0.3"/>
    <n v="4500"/>
    <x v="198"/>
    <n v="472.49999999999994"/>
    <n v="0.35"/>
  </r>
  <r>
    <x v="1"/>
    <n v="1197831"/>
    <x v="173"/>
    <x v="1"/>
    <x v="23"/>
    <s v="New Orleans"/>
    <x v="3"/>
    <n v="0.35000000000000003"/>
    <n v="3500"/>
    <x v="206"/>
    <n v="551.25000000000011"/>
    <n v="0.45"/>
  </r>
  <r>
    <x v="1"/>
    <n v="1197831"/>
    <x v="173"/>
    <x v="1"/>
    <x v="23"/>
    <s v="New Orleans"/>
    <x v="4"/>
    <n v="0.4"/>
    <n v="2500"/>
    <x v="123"/>
    <n v="300"/>
    <n v="0.3"/>
  </r>
  <r>
    <x v="1"/>
    <n v="1197831"/>
    <x v="173"/>
    <x v="1"/>
    <x v="23"/>
    <s v="New Orleans"/>
    <x v="5"/>
    <n v="0.35000000000000003"/>
    <n v="4000"/>
    <x v="159"/>
    <n v="700.00000000000011"/>
    <n v="0.5"/>
  </r>
  <r>
    <x v="1"/>
    <n v="1197831"/>
    <x v="60"/>
    <x v="1"/>
    <x v="23"/>
    <s v="New Orleans"/>
    <x v="0"/>
    <n v="0.19999999999999998"/>
    <n v="6500"/>
    <x v="194"/>
    <n v="454.99999999999994"/>
    <n v="0.35"/>
  </r>
  <r>
    <x v="1"/>
    <n v="1197831"/>
    <x v="60"/>
    <x v="1"/>
    <x v="23"/>
    <s v="New Orleans"/>
    <x v="1"/>
    <n v="0.30000000000000004"/>
    <n v="6500"/>
    <x v="470"/>
    <n v="682.5"/>
    <n v="0.35"/>
  </r>
  <r>
    <x v="1"/>
    <n v="1197831"/>
    <x v="60"/>
    <x v="1"/>
    <x v="23"/>
    <s v="New Orleans"/>
    <x v="2"/>
    <n v="0.24999999999999997"/>
    <n v="4750"/>
    <x v="552"/>
    <n v="415.62499999999989"/>
    <n v="0.35"/>
  </r>
  <r>
    <x v="1"/>
    <n v="1197831"/>
    <x v="60"/>
    <x v="1"/>
    <x v="23"/>
    <s v="New Orleans"/>
    <x v="3"/>
    <n v="0.30000000000000004"/>
    <n v="3750"/>
    <x v="133"/>
    <n v="506.25000000000011"/>
    <n v="0.45"/>
  </r>
  <r>
    <x v="1"/>
    <n v="1197831"/>
    <x v="60"/>
    <x v="1"/>
    <x v="23"/>
    <s v="New Orleans"/>
    <x v="4"/>
    <n v="0.35"/>
    <n v="2750"/>
    <x v="119"/>
    <n v="288.74999999999994"/>
    <n v="0.3"/>
  </r>
  <r>
    <x v="1"/>
    <n v="1197831"/>
    <x v="60"/>
    <x v="1"/>
    <x v="23"/>
    <s v="New Orleans"/>
    <x v="5"/>
    <n v="0.30000000000000004"/>
    <n v="5500"/>
    <x v="205"/>
    <n v="825.00000000000011"/>
    <n v="0.5"/>
  </r>
  <r>
    <x v="1"/>
    <n v="1197831"/>
    <x v="174"/>
    <x v="1"/>
    <x v="23"/>
    <s v="New Orleans"/>
    <x v="0"/>
    <n v="0.19999999999999998"/>
    <n v="7000"/>
    <x v="161"/>
    <n v="489.99999999999989"/>
    <n v="0.35"/>
  </r>
  <r>
    <x v="1"/>
    <n v="1197831"/>
    <x v="174"/>
    <x v="1"/>
    <x v="23"/>
    <s v="New Orleans"/>
    <x v="1"/>
    <n v="0.30000000000000004"/>
    <n v="7250"/>
    <x v="553"/>
    <n v="761.25000000000011"/>
    <n v="0.35"/>
  </r>
  <r>
    <x v="1"/>
    <n v="1197831"/>
    <x v="174"/>
    <x v="1"/>
    <x v="23"/>
    <s v="New Orleans"/>
    <x v="2"/>
    <n v="0.24999999999999997"/>
    <n v="5750"/>
    <x v="554"/>
    <n v="503.12499999999989"/>
    <n v="0.35"/>
  </r>
  <r>
    <x v="1"/>
    <n v="1197831"/>
    <x v="174"/>
    <x v="1"/>
    <x v="23"/>
    <s v="New Orleans"/>
    <x v="3"/>
    <n v="0.35000000000000003"/>
    <n v="5000"/>
    <x v="191"/>
    <n v="787.50000000000011"/>
    <n v="0.45"/>
  </r>
  <r>
    <x v="1"/>
    <n v="1197831"/>
    <x v="174"/>
    <x v="1"/>
    <x v="23"/>
    <s v="New Orleans"/>
    <x v="4"/>
    <n v="0.5"/>
    <n v="4000"/>
    <x v="47"/>
    <n v="600"/>
    <n v="0.3"/>
  </r>
  <r>
    <x v="1"/>
    <n v="1197831"/>
    <x v="174"/>
    <x v="1"/>
    <x v="23"/>
    <s v="New Orleans"/>
    <x v="5"/>
    <n v="0.45"/>
    <n v="7500"/>
    <x v="73"/>
    <n v="1687.5"/>
    <n v="0.5"/>
  </r>
  <r>
    <x v="1"/>
    <n v="1197831"/>
    <x v="175"/>
    <x v="1"/>
    <x v="23"/>
    <s v="New Orleans"/>
    <x v="0"/>
    <n v="0.45"/>
    <n v="7500"/>
    <x v="73"/>
    <n v="1181.25"/>
    <n v="0.35"/>
  </r>
  <r>
    <x v="1"/>
    <n v="1197831"/>
    <x v="175"/>
    <x v="1"/>
    <x v="23"/>
    <s v="New Orleans"/>
    <x v="1"/>
    <n v="0.5"/>
    <n v="7500"/>
    <x v="69"/>
    <n v="1312.5"/>
    <n v="0.35"/>
  </r>
  <r>
    <x v="1"/>
    <n v="1197831"/>
    <x v="175"/>
    <x v="1"/>
    <x v="23"/>
    <s v="New Orleans"/>
    <x v="2"/>
    <n v="0.5"/>
    <n v="6000"/>
    <x v="61"/>
    <n v="1050"/>
    <n v="0.35"/>
  </r>
  <r>
    <x v="1"/>
    <n v="1197831"/>
    <x v="175"/>
    <x v="1"/>
    <x v="23"/>
    <s v="New Orleans"/>
    <x v="3"/>
    <n v="0.5"/>
    <n v="5500"/>
    <x v="80"/>
    <n v="1237.5"/>
    <n v="0.45"/>
  </r>
  <r>
    <x v="1"/>
    <n v="1197831"/>
    <x v="175"/>
    <x v="1"/>
    <x v="23"/>
    <s v="New Orleans"/>
    <x v="4"/>
    <n v="0.55000000000000004"/>
    <n v="4500"/>
    <x v="111"/>
    <n v="742.5"/>
    <n v="0.3"/>
  </r>
  <r>
    <x v="1"/>
    <n v="1197831"/>
    <x v="175"/>
    <x v="1"/>
    <x v="23"/>
    <s v="New Orleans"/>
    <x v="5"/>
    <n v="0.60000000000000009"/>
    <n v="8250"/>
    <x v="301"/>
    <n v="2475.0000000000005"/>
    <n v="0.5"/>
  </r>
  <r>
    <x v="1"/>
    <n v="1197831"/>
    <x v="176"/>
    <x v="1"/>
    <x v="23"/>
    <s v="New Orleans"/>
    <x v="0"/>
    <n v="0.5"/>
    <n v="7750"/>
    <x v="75"/>
    <n v="1549.9999999999998"/>
    <n v="0.39999999999999997"/>
  </r>
  <r>
    <x v="1"/>
    <n v="1197831"/>
    <x v="176"/>
    <x v="1"/>
    <x v="23"/>
    <s v="New Orleans"/>
    <x v="1"/>
    <n v="0.55000000000000004"/>
    <n v="7750"/>
    <x v="100"/>
    <n v="1704.9999999999998"/>
    <n v="0.39999999999999997"/>
  </r>
  <r>
    <x v="1"/>
    <n v="1197831"/>
    <x v="176"/>
    <x v="1"/>
    <x v="23"/>
    <s v="New Orleans"/>
    <x v="2"/>
    <n v="0.5"/>
    <n v="9250"/>
    <x v="10"/>
    <n v="1849.9999999999998"/>
    <n v="0.39999999999999997"/>
  </r>
  <r>
    <x v="1"/>
    <n v="1197831"/>
    <x v="176"/>
    <x v="1"/>
    <x v="23"/>
    <s v="New Orleans"/>
    <x v="3"/>
    <n v="0.5"/>
    <n v="5250"/>
    <x v="48"/>
    <n v="1312.5"/>
    <n v="0.5"/>
  </r>
  <r>
    <x v="1"/>
    <n v="1197831"/>
    <x v="176"/>
    <x v="1"/>
    <x v="23"/>
    <s v="New Orleans"/>
    <x v="4"/>
    <n v="0.55000000000000004"/>
    <n v="5250"/>
    <x v="170"/>
    <n v="1010.6250000000001"/>
    <n v="0.35"/>
  </r>
  <r>
    <x v="1"/>
    <n v="1197831"/>
    <x v="176"/>
    <x v="1"/>
    <x v="23"/>
    <s v="New Orleans"/>
    <x v="5"/>
    <n v="0.65"/>
    <n v="8000"/>
    <x v="97"/>
    <n v="2860.0000000000005"/>
    <n v="0.55000000000000004"/>
  </r>
  <r>
    <x v="1"/>
    <n v="1197831"/>
    <x v="177"/>
    <x v="1"/>
    <x v="23"/>
    <s v="New Orleans"/>
    <x v="0"/>
    <n v="0.5"/>
    <n v="7500"/>
    <x v="69"/>
    <n v="1499.9999999999998"/>
    <n v="0.39999999999999997"/>
  </r>
  <r>
    <x v="1"/>
    <n v="1197831"/>
    <x v="177"/>
    <x v="1"/>
    <x v="23"/>
    <s v="New Orleans"/>
    <x v="1"/>
    <n v="0.55000000000000004"/>
    <n v="7500"/>
    <x v="71"/>
    <n v="1649.9999999999998"/>
    <n v="0.39999999999999997"/>
  </r>
  <r>
    <x v="1"/>
    <n v="1197831"/>
    <x v="177"/>
    <x v="1"/>
    <x v="23"/>
    <s v="New Orleans"/>
    <x v="2"/>
    <n v="0.5"/>
    <n v="9250"/>
    <x v="10"/>
    <n v="1849.9999999999998"/>
    <n v="0.39999999999999997"/>
  </r>
  <r>
    <x v="1"/>
    <n v="1197831"/>
    <x v="177"/>
    <x v="1"/>
    <x v="23"/>
    <s v="New Orleans"/>
    <x v="3"/>
    <n v="0.5"/>
    <n v="4750"/>
    <x v="351"/>
    <n v="1187.5"/>
    <n v="0.5"/>
  </r>
  <r>
    <x v="1"/>
    <n v="1197831"/>
    <x v="177"/>
    <x v="1"/>
    <x v="23"/>
    <s v="New Orleans"/>
    <x v="4"/>
    <n v="0.55000000000000004"/>
    <n v="4750"/>
    <x v="356"/>
    <n v="914.37499999999989"/>
    <n v="0.35"/>
  </r>
  <r>
    <x v="1"/>
    <n v="1197831"/>
    <x v="177"/>
    <x v="1"/>
    <x v="23"/>
    <s v="New Orleans"/>
    <x v="5"/>
    <n v="0.6"/>
    <n v="7250"/>
    <x v="92"/>
    <n v="2392.5"/>
    <n v="0.55000000000000004"/>
  </r>
  <r>
    <x v="1"/>
    <n v="1197831"/>
    <x v="178"/>
    <x v="1"/>
    <x v="23"/>
    <s v="New Orleans"/>
    <x v="0"/>
    <n v="0.55000000000000004"/>
    <n v="6750"/>
    <x v="105"/>
    <n v="1485"/>
    <n v="0.39999999999999997"/>
  </r>
  <r>
    <x v="1"/>
    <n v="1197831"/>
    <x v="178"/>
    <x v="1"/>
    <x v="23"/>
    <s v="New Orleans"/>
    <x v="1"/>
    <n v="0.55000000000000004"/>
    <n v="6250"/>
    <x v="337"/>
    <n v="1375"/>
    <n v="0.39999999999999997"/>
  </r>
  <r>
    <x v="1"/>
    <n v="1197831"/>
    <x v="178"/>
    <x v="1"/>
    <x v="23"/>
    <s v="New Orleans"/>
    <x v="2"/>
    <n v="0.6"/>
    <n v="6750"/>
    <x v="72"/>
    <n v="1619.9999999999998"/>
    <n v="0.39999999999999997"/>
  </r>
  <r>
    <x v="1"/>
    <n v="1197831"/>
    <x v="178"/>
    <x v="1"/>
    <x v="23"/>
    <s v="New Orleans"/>
    <x v="3"/>
    <n v="0.6"/>
    <n v="4000"/>
    <x v="50"/>
    <n v="1200"/>
    <n v="0.5"/>
  </r>
  <r>
    <x v="1"/>
    <n v="1197831"/>
    <x v="178"/>
    <x v="1"/>
    <x v="23"/>
    <s v="New Orleans"/>
    <x v="4"/>
    <n v="0.55000000000000004"/>
    <n v="4000"/>
    <x v="42"/>
    <n v="770"/>
    <n v="0.35"/>
  </r>
  <r>
    <x v="1"/>
    <n v="1197831"/>
    <x v="178"/>
    <x v="1"/>
    <x v="23"/>
    <s v="New Orleans"/>
    <x v="5"/>
    <n v="0.5"/>
    <n v="6250"/>
    <x v="66"/>
    <n v="1718.7500000000002"/>
    <n v="0.55000000000000004"/>
  </r>
  <r>
    <x v="1"/>
    <n v="1197831"/>
    <x v="179"/>
    <x v="1"/>
    <x v="23"/>
    <s v="New Orleans"/>
    <x v="0"/>
    <n v="0.4"/>
    <n v="5750"/>
    <x v="336"/>
    <n v="919.99999999999989"/>
    <n v="0.39999999999999997"/>
  </r>
  <r>
    <x v="1"/>
    <n v="1197831"/>
    <x v="179"/>
    <x v="1"/>
    <x v="23"/>
    <s v="New Orleans"/>
    <x v="1"/>
    <n v="0.4"/>
    <n v="5750"/>
    <x v="336"/>
    <n v="919.99999999999989"/>
    <n v="0.39999999999999997"/>
  </r>
  <r>
    <x v="1"/>
    <n v="1197831"/>
    <x v="179"/>
    <x v="1"/>
    <x v="23"/>
    <s v="New Orleans"/>
    <x v="2"/>
    <n v="0.45"/>
    <n v="5250"/>
    <x v="45"/>
    <n v="944.99999999999989"/>
    <n v="0.39999999999999997"/>
  </r>
  <r>
    <x v="1"/>
    <n v="1197831"/>
    <x v="179"/>
    <x v="1"/>
    <x v="23"/>
    <s v="New Orleans"/>
    <x v="3"/>
    <n v="0.45"/>
    <n v="3750"/>
    <x v="153"/>
    <n v="843.75"/>
    <n v="0.5"/>
  </r>
  <r>
    <x v="1"/>
    <n v="1197831"/>
    <x v="179"/>
    <x v="1"/>
    <x v="23"/>
    <s v="New Orleans"/>
    <x v="4"/>
    <n v="0.35000000000000003"/>
    <n v="3500"/>
    <x v="206"/>
    <n v="428.75000000000006"/>
    <n v="0.35"/>
  </r>
  <r>
    <x v="1"/>
    <n v="1197831"/>
    <x v="179"/>
    <x v="1"/>
    <x v="23"/>
    <s v="New Orleans"/>
    <x v="5"/>
    <n v="0.45"/>
    <n v="5250"/>
    <x v="45"/>
    <n v="1299.375"/>
    <n v="0.55000000000000004"/>
  </r>
  <r>
    <x v="1"/>
    <n v="1197831"/>
    <x v="64"/>
    <x v="1"/>
    <x v="23"/>
    <s v="New Orleans"/>
    <x v="0"/>
    <n v="0.35000000000000003"/>
    <n v="6750"/>
    <x v="45"/>
    <n v="944.99999999999989"/>
    <n v="0.39999999999999997"/>
  </r>
  <r>
    <x v="1"/>
    <n v="1197831"/>
    <x v="64"/>
    <x v="1"/>
    <x v="23"/>
    <s v="New Orleans"/>
    <x v="1"/>
    <n v="0.35000000000000003"/>
    <n v="6750"/>
    <x v="45"/>
    <n v="944.99999999999989"/>
    <n v="0.39999999999999997"/>
  </r>
  <r>
    <x v="1"/>
    <n v="1197831"/>
    <x v="64"/>
    <x v="1"/>
    <x v="23"/>
    <s v="New Orleans"/>
    <x v="2"/>
    <n v="0.6"/>
    <n v="6000"/>
    <x v="11"/>
    <n v="1439.9999999999998"/>
    <n v="0.39999999999999997"/>
  </r>
  <r>
    <x v="1"/>
    <n v="1197831"/>
    <x v="64"/>
    <x v="1"/>
    <x v="23"/>
    <s v="New Orleans"/>
    <x v="3"/>
    <n v="0.6"/>
    <n v="4500"/>
    <x v="52"/>
    <n v="1350"/>
    <n v="0.5"/>
  </r>
  <r>
    <x v="1"/>
    <n v="1197831"/>
    <x v="64"/>
    <x v="1"/>
    <x v="23"/>
    <s v="New Orleans"/>
    <x v="4"/>
    <n v="0.54999999999999993"/>
    <n v="4250"/>
    <x v="338"/>
    <n v="818.12499999999977"/>
    <n v="0.35"/>
  </r>
  <r>
    <x v="1"/>
    <n v="1197831"/>
    <x v="64"/>
    <x v="1"/>
    <x v="23"/>
    <s v="New Orleans"/>
    <x v="5"/>
    <n v="0.65"/>
    <n v="6250"/>
    <x v="113"/>
    <n v="2234.375"/>
    <n v="0.55000000000000004"/>
  </r>
  <r>
    <x v="1"/>
    <n v="1197831"/>
    <x v="65"/>
    <x v="1"/>
    <x v="23"/>
    <s v="New Orleans"/>
    <x v="0"/>
    <n v="0.54999999999999993"/>
    <n v="7750"/>
    <x v="475"/>
    <n v="1704.9999999999995"/>
    <n v="0.39999999999999997"/>
  </r>
  <r>
    <x v="1"/>
    <n v="1197831"/>
    <x v="65"/>
    <x v="1"/>
    <x v="23"/>
    <s v="New Orleans"/>
    <x v="1"/>
    <n v="0.54999999999999993"/>
    <n v="7750"/>
    <x v="475"/>
    <n v="1704.9999999999995"/>
    <n v="0.39999999999999997"/>
  </r>
  <r>
    <x v="1"/>
    <n v="1197831"/>
    <x v="65"/>
    <x v="1"/>
    <x v="23"/>
    <s v="New Orleans"/>
    <x v="2"/>
    <n v="0.6"/>
    <n v="6750"/>
    <x v="72"/>
    <n v="1619.9999999999998"/>
    <n v="0.39999999999999997"/>
  </r>
  <r>
    <x v="1"/>
    <n v="1197831"/>
    <x v="65"/>
    <x v="1"/>
    <x v="23"/>
    <s v="New Orleans"/>
    <x v="3"/>
    <n v="0.6"/>
    <n v="5250"/>
    <x v="40"/>
    <n v="1575"/>
    <n v="0.5"/>
  </r>
  <r>
    <x v="1"/>
    <n v="1197831"/>
    <x v="65"/>
    <x v="1"/>
    <x v="23"/>
    <s v="New Orleans"/>
    <x v="4"/>
    <n v="0.54999999999999993"/>
    <n v="4750"/>
    <x v="332"/>
    <n v="914.37499999999977"/>
    <n v="0.35"/>
  </r>
  <r>
    <x v="1"/>
    <n v="1197831"/>
    <x v="65"/>
    <x v="1"/>
    <x v="23"/>
    <s v="New Orleans"/>
    <x v="5"/>
    <n v="0.65"/>
    <n v="7250"/>
    <x v="84"/>
    <n v="2591.875"/>
    <n v="0.55000000000000004"/>
  </r>
  <r>
    <x v="2"/>
    <n v="1128299"/>
    <x v="180"/>
    <x v="2"/>
    <x v="24"/>
    <s v="Boise"/>
    <x v="0"/>
    <n v="0.29999999999999993"/>
    <n v="4250"/>
    <x v="555"/>
    <n v="446.24999999999989"/>
    <n v="0.35"/>
  </r>
  <r>
    <x v="2"/>
    <n v="1128299"/>
    <x v="180"/>
    <x v="2"/>
    <x v="24"/>
    <s v="Boise"/>
    <x v="1"/>
    <n v="0.4"/>
    <n v="4250"/>
    <x v="234"/>
    <n v="680"/>
    <n v="0.4"/>
  </r>
  <r>
    <x v="2"/>
    <n v="1128299"/>
    <x v="180"/>
    <x v="2"/>
    <x v="24"/>
    <s v="Boise"/>
    <x v="2"/>
    <n v="0.4"/>
    <n v="4250"/>
    <x v="234"/>
    <n v="595"/>
    <n v="0.35"/>
  </r>
  <r>
    <x v="2"/>
    <n v="1128299"/>
    <x v="180"/>
    <x v="2"/>
    <x v="24"/>
    <s v="Boise"/>
    <x v="3"/>
    <n v="0.4"/>
    <n v="2750"/>
    <x v="130"/>
    <n v="385"/>
    <n v="0.35"/>
  </r>
  <r>
    <x v="2"/>
    <n v="1128299"/>
    <x v="180"/>
    <x v="2"/>
    <x v="24"/>
    <s v="Boise"/>
    <x v="4"/>
    <n v="0.45000000000000007"/>
    <n v="2250"/>
    <x v="471"/>
    <n v="303.75"/>
    <n v="0.3"/>
  </r>
  <r>
    <x v="2"/>
    <n v="1128299"/>
    <x v="180"/>
    <x v="2"/>
    <x v="24"/>
    <s v="Boise"/>
    <x v="5"/>
    <n v="0.4"/>
    <n v="4250"/>
    <x v="234"/>
    <n v="425"/>
    <n v="0.25"/>
  </r>
  <r>
    <x v="2"/>
    <n v="1128299"/>
    <x v="181"/>
    <x v="2"/>
    <x v="24"/>
    <s v="Boise"/>
    <x v="0"/>
    <n v="0.29999999999999993"/>
    <n v="4750"/>
    <x v="556"/>
    <n v="498.74999999999989"/>
    <n v="0.35"/>
  </r>
  <r>
    <x v="2"/>
    <n v="1128299"/>
    <x v="181"/>
    <x v="2"/>
    <x v="24"/>
    <s v="Boise"/>
    <x v="1"/>
    <n v="0.4"/>
    <n v="3750"/>
    <x v="146"/>
    <n v="600"/>
    <n v="0.4"/>
  </r>
  <r>
    <x v="2"/>
    <n v="1128299"/>
    <x v="181"/>
    <x v="2"/>
    <x v="24"/>
    <s v="Boise"/>
    <x v="2"/>
    <n v="0.4"/>
    <n v="3750"/>
    <x v="146"/>
    <n v="525"/>
    <n v="0.35"/>
  </r>
  <r>
    <x v="2"/>
    <n v="1128299"/>
    <x v="181"/>
    <x v="2"/>
    <x v="24"/>
    <s v="Boise"/>
    <x v="3"/>
    <n v="0.4"/>
    <n v="2250"/>
    <x v="124"/>
    <n v="315"/>
    <n v="0.35"/>
  </r>
  <r>
    <x v="2"/>
    <n v="1128299"/>
    <x v="181"/>
    <x v="2"/>
    <x v="24"/>
    <s v="Boise"/>
    <x v="4"/>
    <n v="0.45000000000000007"/>
    <n v="1500"/>
    <x v="318"/>
    <n v="202.50000000000003"/>
    <n v="0.3"/>
  </r>
  <r>
    <x v="2"/>
    <n v="1128299"/>
    <x v="181"/>
    <x v="2"/>
    <x v="24"/>
    <s v="Boise"/>
    <x v="5"/>
    <n v="0.4"/>
    <n v="3500"/>
    <x v="340"/>
    <n v="350"/>
    <n v="0.25"/>
  </r>
  <r>
    <x v="2"/>
    <n v="1128299"/>
    <x v="182"/>
    <x v="2"/>
    <x v="24"/>
    <s v="Boise"/>
    <x v="0"/>
    <n v="0.4"/>
    <n v="5000"/>
    <x v="47"/>
    <n v="700"/>
    <n v="0.35"/>
  </r>
  <r>
    <x v="2"/>
    <n v="1128299"/>
    <x v="182"/>
    <x v="2"/>
    <x v="24"/>
    <s v="Boise"/>
    <x v="1"/>
    <n v="0.5"/>
    <n v="3500"/>
    <x v="157"/>
    <n v="700"/>
    <n v="0.4"/>
  </r>
  <r>
    <x v="2"/>
    <n v="1128299"/>
    <x v="182"/>
    <x v="2"/>
    <x v="24"/>
    <s v="Boise"/>
    <x v="2"/>
    <n v="0.5"/>
    <n v="3500"/>
    <x v="157"/>
    <n v="612.5"/>
    <n v="0.35"/>
  </r>
  <r>
    <x v="2"/>
    <n v="1128299"/>
    <x v="182"/>
    <x v="2"/>
    <x v="24"/>
    <s v="Boise"/>
    <x v="3"/>
    <n v="0.5"/>
    <n v="2250"/>
    <x v="127"/>
    <n v="393.75"/>
    <n v="0.35"/>
  </r>
  <r>
    <x v="2"/>
    <n v="1128299"/>
    <x v="182"/>
    <x v="2"/>
    <x v="24"/>
    <s v="Boise"/>
    <x v="4"/>
    <n v="0.55000000000000004"/>
    <n v="1250"/>
    <x v="389"/>
    <n v="206.25"/>
    <n v="0.3"/>
  </r>
  <r>
    <x v="2"/>
    <n v="1128299"/>
    <x v="182"/>
    <x v="2"/>
    <x v="24"/>
    <s v="Boise"/>
    <x v="5"/>
    <n v="0.5"/>
    <n v="3250"/>
    <x v="132"/>
    <n v="406.25"/>
    <n v="0.25"/>
  </r>
  <r>
    <x v="2"/>
    <n v="1128299"/>
    <x v="183"/>
    <x v="2"/>
    <x v="24"/>
    <s v="Boise"/>
    <x v="0"/>
    <n v="0.5"/>
    <n v="5000"/>
    <x v="54"/>
    <n v="875"/>
    <n v="0.35"/>
  </r>
  <r>
    <x v="2"/>
    <n v="1128299"/>
    <x v="183"/>
    <x v="2"/>
    <x v="24"/>
    <s v="Boise"/>
    <x v="1"/>
    <n v="0.55000000000000004"/>
    <n v="3000"/>
    <x v="205"/>
    <n v="660.00000000000011"/>
    <n v="0.4"/>
  </r>
  <r>
    <x v="2"/>
    <n v="1128299"/>
    <x v="183"/>
    <x v="2"/>
    <x v="24"/>
    <s v="Boise"/>
    <x v="2"/>
    <n v="0.55000000000000004"/>
    <n v="3500"/>
    <x v="136"/>
    <n v="673.75"/>
    <n v="0.35"/>
  </r>
  <r>
    <x v="2"/>
    <n v="1128299"/>
    <x v="183"/>
    <x v="2"/>
    <x v="24"/>
    <s v="Boise"/>
    <x v="3"/>
    <n v="0.5"/>
    <n v="2500"/>
    <x v="142"/>
    <n v="437.5"/>
    <n v="0.35"/>
  </r>
  <r>
    <x v="2"/>
    <n v="1128299"/>
    <x v="183"/>
    <x v="2"/>
    <x v="24"/>
    <s v="Boise"/>
    <x v="4"/>
    <n v="0.55000000000000004"/>
    <n v="1500"/>
    <x v="188"/>
    <n v="247.50000000000003"/>
    <n v="0.3"/>
  </r>
  <r>
    <x v="2"/>
    <n v="1128299"/>
    <x v="183"/>
    <x v="2"/>
    <x v="24"/>
    <s v="Boise"/>
    <x v="5"/>
    <n v="0.70000000000000007"/>
    <n v="3250"/>
    <x v="154"/>
    <n v="568.75"/>
    <n v="0.25"/>
  </r>
  <r>
    <x v="2"/>
    <n v="1128299"/>
    <x v="184"/>
    <x v="2"/>
    <x v="24"/>
    <s v="Boise"/>
    <x v="0"/>
    <n v="0.5"/>
    <n v="5250"/>
    <x v="48"/>
    <n v="918.74999999999989"/>
    <n v="0.35"/>
  </r>
  <r>
    <x v="2"/>
    <n v="1128299"/>
    <x v="184"/>
    <x v="2"/>
    <x v="24"/>
    <s v="Boise"/>
    <x v="1"/>
    <n v="0.55000000000000004"/>
    <n v="3750"/>
    <x v="138"/>
    <n v="825"/>
    <n v="0.4"/>
  </r>
  <r>
    <x v="2"/>
    <n v="1128299"/>
    <x v="184"/>
    <x v="2"/>
    <x v="24"/>
    <s v="Boise"/>
    <x v="2"/>
    <n v="0.55000000000000004"/>
    <n v="4000"/>
    <x v="42"/>
    <n v="770"/>
    <n v="0.35"/>
  </r>
  <r>
    <x v="2"/>
    <n v="1128299"/>
    <x v="184"/>
    <x v="2"/>
    <x v="24"/>
    <s v="Boise"/>
    <x v="3"/>
    <n v="0.5"/>
    <n v="3000"/>
    <x v="146"/>
    <n v="525"/>
    <n v="0.35"/>
  </r>
  <r>
    <x v="2"/>
    <n v="1128299"/>
    <x v="184"/>
    <x v="2"/>
    <x v="24"/>
    <s v="Boise"/>
    <x v="4"/>
    <n v="0.55000000000000004"/>
    <n v="2000"/>
    <x v="130"/>
    <n v="330"/>
    <n v="0.3"/>
  </r>
  <r>
    <x v="2"/>
    <n v="1128299"/>
    <x v="184"/>
    <x v="2"/>
    <x v="24"/>
    <s v="Boise"/>
    <x v="5"/>
    <n v="0.70000000000000007"/>
    <n v="3750"/>
    <x v="195"/>
    <n v="656.25000000000011"/>
    <n v="0.25"/>
  </r>
  <r>
    <x v="2"/>
    <n v="1128299"/>
    <x v="185"/>
    <x v="2"/>
    <x v="24"/>
    <s v="Boise"/>
    <x v="0"/>
    <n v="0.5"/>
    <n v="6250"/>
    <x v="66"/>
    <n v="1093.75"/>
    <n v="0.35"/>
  </r>
  <r>
    <x v="2"/>
    <n v="1128299"/>
    <x v="185"/>
    <x v="2"/>
    <x v="24"/>
    <s v="Boise"/>
    <x v="1"/>
    <n v="0.55000000000000004"/>
    <n v="4750"/>
    <x v="356"/>
    <n v="1045"/>
    <n v="0.4"/>
  </r>
  <r>
    <x v="2"/>
    <n v="1128299"/>
    <x v="185"/>
    <x v="2"/>
    <x v="24"/>
    <s v="Boise"/>
    <x v="2"/>
    <n v="0.55000000000000004"/>
    <n v="4750"/>
    <x v="356"/>
    <n v="914.37499999999989"/>
    <n v="0.35"/>
  </r>
  <r>
    <x v="2"/>
    <n v="1128299"/>
    <x v="185"/>
    <x v="2"/>
    <x v="24"/>
    <s v="Boise"/>
    <x v="3"/>
    <n v="0.5"/>
    <n v="3500"/>
    <x v="157"/>
    <n v="612.5"/>
    <n v="0.35"/>
  </r>
  <r>
    <x v="2"/>
    <n v="1128299"/>
    <x v="185"/>
    <x v="2"/>
    <x v="24"/>
    <s v="Boise"/>
    <x v="4"/>
    <n v="0.55000000000000004"/>
    <n v="2250"/>
    <x v="116"/>
    <n v="371.25"/>
    <n v="0.3"/>
  </r>
  <r>
    <x v="2"/>
    <n v="1128299"/>
    <x v="185"/>
    <x v="2"/>
    <x v="24"/>
    <s v="Boise"/>
    <x v="5"/>
    <n v="0.70000000000000007"/>
    <n v="5250"/>
    <x v="244"/>
    <n v="918.75000000000011"/>
    <n v="0.25"/>
  </r>
  <r>
    <x v="2"/>
    <n v="1128299"/>
    <x v="186"/>
    <x v="2"/>
    <x v="24"/>
    <s v="Boise"/>
    <x v="0"/>
    <n v="0.5"/>
    <n v="6750"/>
    <x v="73"/>
    <n v="1181.25"/>
    <n v="0.35"/>
  </r>
  <r>
    <x v="2"/>
    <n v="1128299"/>
    <x v="186"/>
    <x v="2"/>
    <x v="24"/>
    <s v="Boise"/>
    <x v="1"/>
    <n v="0.55000000000000004"/>
    <n v="5250"/>
    <x v="170"/>
    <n v="1155.0000000000002"/>
    <n v="0.4"/>
  </r>
  <r>
    <x v="2"/>
    <n v="1128299"/>
    <x v="186"/>
    <x v="2"/>
    <x v="24"/>
    <s v="Boise"/>
    <x v="2"/>
    <n v="0.55000000000000004"/>
    <n v="4750"/>
    <x v="356"/>
    <n v="914.37499999999989"/>
    <n v="0.35"/>
  </r>
  <r>
    <x v="2"/>
    <n v="1128299"/>
    <x v="186"/>
    <x v="2"/>
    <x v="24"/>
    <s v="Boise"/>
    <x v="3"/>
    <n v="0.5"/>
    <n v="3750"/>
    <x v="203"/>
    <n v="656.25"/>
    <n v="0.35"/>
  </r>
  <r>
    <x v="2"/>
    <n v="1128299"/>
    <x v="186"/>
    <x v="2"/>
    <x v="24"/>
    <s v="Boise"/>
    <x v="4"/>
    <n v="0.55000000000000004"/>
    <n v="4250"/>
    <x v="256"/>
    <n v="701.25"/>
    <n v="0.3"/>
  </r>
  <r>
    <x v="2"/>
    <n v="1128299"/>
    <x v="186"/>
    <x v="2"/>
    <x v="24"/>
    <s v="Boise"/>
    <x v="5"/>
    <n v="0.70000000000000007"/>
    <n v="4250"/>
    <x v="253"/>
    <n v="743.75000000000011"/>
    <n v="0.25"/>
  </r>
  <r>
    <x v="2"/>
    <n v="1128299"/>
    <x v="187"/>
    <x v="2"/>
    <x v="24"/>
    <s v="Boise"/>
    <x v="0"/>
    <n v="0.55000000000000004"/>
    <n v="6250"/>
    <x v="337"/>
    <n v="1203.125"/>
    <n v="0.35"/>
  </r>
  <r>
    <x v="2"/>
    <n v="1128299"/>
    <x v="187"/>
    <x v="2"/>
    <x v="24"/>
    <s v="Boise"/>
    <x v="1"/>
    <n v="0.60000000000000009"/>
    <n v="5750"/>
    <x v="225"/>
    <n v="1380.0000000000002"/>
    <n v="0.4"/>
  </r>
  <r>
    <x v="2"/>
    <n v="1128299"/>
    <x v="187"/>
    <x v="2"/>
    <x v="24"/>
    <s v="Boise"/>
    <x v="2"/>
    <n v="0.55000000000000004"/>
    <n v="4500"/>
    <x v="111"/>
    <n v="866.25"/>
    <n v="0.35"/>
  </r>
  <r>
    <x v="2"/>
    <n v="1128299"/>
    <x v="187"/>
    <x v="2"/>
    <x v="24"/>
    <s v="Boise"/>
    <x v="3"/>
    <n v="0.55000000000000004"/>
    <n v="4000"/>
    <x v="42"/>
    <n v="770"/>
    <n v="0.35"/>
  </r>
  <r>
    <x v="2"/>
    <n v="1128299"/>
    <x v="187"/>
    <x v="2"/>
    <x v="24"/>
    <s v="Boise"/>
    <x v="4"/>
    <n v="0.65"/>
    <n v="4000"/>
    <x v="51"/>
    <n v="780"/>
    <n v="0.3"/>
  </r>
  <r>
    <x v="2"/>
    <n v="1128299"/>
    <x v="187"/>
    <x v="2"/>
    <x v="24"/>
    <s v="Boise"/>
    <x v="5"/>
    <n v="0.70000000000000007"/>
    <n v="3750"/>
    <x v="195"/>
    <n v="656.25000000000011"/>
    <n v="0.25"/>
  </r>
  <r>
    <x v="2"/>
    <n v="1128299"/>
    <x v="188"/>
    <x v="2"/>
    <x v="24"/>
    <s v="Boise"/>
    <x v="0"/>
    <n v="0.45000000000000007"/>
    <n v="5750"/>
    <x v="339"/>
    <n v="905.62500000000011"/>
    <n v="0.35"/>
  </r>
  <r>
    <x v="2"/>
    <n v="1128299"/>
    <x v="188"/>
    <x v="2"/>
    <x v="24"/>
    <s v="Boise"/>
    <x v="1"/>
    <n v="0.50000000000000011"/>
    <n v="5750"/>
    <x v="460"/>
    <n v="1150.0000000000002"/>
    <n v="0.4"/>
  </r>
  <r>
    <x v="2"/>
    <n v="1128299"/>
    <x v="188"/>
    <x v="2"/>
    <x v="24"/>
    <s v="Boise"/>
    <x v="2"/>
    <n v="0.45000000000000007"/>
    <n v="4250"/>
    <x v="557"/>
    <n v="669.375"/>
    <n v="0.35"/>
  </r>
  <r>
    <x v="2"/>
    <n v="1128299"/>
    <x v="188"/>
    <x v="2"/>
    <x v="24"/>
    <s v="Boise"/>
    <x v="3"/>
    <n v="0.45000000000000007"/>
    <n v="3750"/>
    <x v="490"/>
    <n v="590.625"/>
    <n v="0.35"/>
  </r>
  <r>
    <x v="2"/>
    <n v="1128299"/>
    <x v="188"/>
    <x v="2"/>
    <x v="24"/>
    <s v="Boise"/>
    <x v="4"/>
    <n v="0.55000000000000004"/>
    <n v="3750"/>
    <x v="138"/>
    <n v="618.75"/>
    <n v="0.3"/>
  </r>
  <r>
    <x v="2"/>
    <n v="1128299"/>
    <x v="188"/>
    <x v="2"/>
    <x v="24"/>
    <s v="Boise"/>
    <x v="5"/>
    <n v="0.60000000000000009"/>
    <n v="4250"/>
    <x v="227"/>
    <n v="637.50000000000011"/>
    <n v="0.25"/>
  </r>
  <r>
    <x v="2"/>
    <n v="1128299"/>
    <x v="189"/>
    <x v="2"/>
    <x v="24"/>
    <s v="Boise"/>
    <x v="0"/>
    <n v="0.45000000000000007"/>
    <n v="5000"/>
    <x v="223"/>
    <n v="787.50000000000011"/>
    <n v="0.35"/>
  </r>
  <r>
    <x v="2"/>
    <n v="1128299"/>
    <x v="189"/>
    <x v="2"/>
    <x v="24"/>
    <s v="Boise"/>
    <x v="1"/>
    <n v="0.50000000000000011"/>
    <n v="5000"/>
    <x v="457"/>
    <n v="1000.0000000000002"/>
    <n v="0.4"/>
  </r>
  <r>
    <x v="2"/>
    <n v="1128299"/>
    <x v="189"/>
    <x v="2"/>
    <x v="24"/>
    <s v="Boise"/>
    <x v="2"/>
    <n v="0.45000000000000007"/>
    <n v="3250"/>
    <x v="137"/>
    <n v="511.87500000000006"/>
    <n v="0.35"/>
  </r>
  <r>
    <x v="2"/>
    <n v="1128299"/>
    <x v="189"/>
    <x v="2"/>
    <x v="24"/>
    <s v="Boise"/>
    <x v="3"/>
    <n v="0.45000000000000007"/>
    <n v="3000"/>
    <x v="139"/>
    <n v="472.50000000000006"/>
    <n v="0.35"/>
  </r>
  <r>
    <x v="2"/>
    <n v="1128299"/>
    <x v="189"/>
    <x v="2"/>
    <x v="24"/>
    <s v="Boise"/>
    <x v="4"/>
    <n v="0.55000000000000004"/>
    <n v="2750"/>
    <x v="408"/>
    <n v="453.75000000000006"/>
    <n v="0.3"/>
  </r>
  <r>
    <x v="2"/>
    <n v="1128299"/>
    <x v="189"/>
    <x v="2"/>
    <x v="24"/>
    <s v="Boise"/>
    <x v="5"/>
    <n v="0.60000000000000009"/>
    <n v="3250"/>
    <x v="470"/>
    <n v="487.50000000000006"/>
    <n v="0.25"/>
  </r>
  <r>
    <x v="2"/>
    <n v="1128299"/>
    <x v="190"/>
    <x v="2"/>
    <x v="24"/>
    <s v="Boise"/>
    <x v="0"/>
    <n v="0.45000000000000007"/>
    <n v="5000"/>
    <x v="223"/>
    <n v="787.50000000000011"/>
    <n v="0.35"/>
  </r>
  <r>
    <x v="2"/>
    <n v="1128299"/>
    <x v="190"/>
    <x v="2"/>
    <x v="24"/>
    <s v="Boise"/>
    <x v="1"/>
    <n v="0.50000000000000011"/>
    <n v="5250"/>
    <x v="195"/>
    <n v="1050.0000000000002"/>
    <n v="0.4"/>
  </r>
  <r>
    <x v="2"/>
    <n v="1128299"/>
    <x v="190"/>
    <x v="2"/>
    <x v="24"/>
    <s v="Boise"/>
    <x v="2"/>
    <n v="0.45000000000000007"/>
    <n v="3750"/>
    <x v="490"/>
    <n v="590.625"/>
    <n v="0.35"/>
  </r>
  <r>
    <x v="2"/>
    <n v="1128299"/>
    <x v="190"/>
    <x v="2"/>
    <x v="24"/>
    <s v="Boise"/>
    <x v="3"/>
    <n v="0.45000000000000007"/>
    <n v="3500"/>
    <x v="160"/>
    <n v="551.25"/>
    <n v="0.35"/>
  </r>
  <r>
    <x v="2"/>
    <n v="1128299"/>
    <x v="190"/>
    <x v="2"/>
    <x v="24"/>
    <s v="Boise"/>
    <x v="4"/>
    <n v="0.55000000000000004"/>
    <n v="3000"/>
    <x v="205"/>
    <n v="495.00000000000006"/>
    <n v="0.3"/>
  </r>
  <r>
    <x v="2"/>
    <n v="1128299"/>
    <x v="190"/>
    <x v="2"/>
    <x v="24"/>
    <s v="Boise"/>
    <x v="5"/>
    <n v="0.60000000000000009"/>
    <n v="4250"/>
    <x v="227"/>
    <n v="637.50000000000011"/>
    <n v="0.25"/>
  </r>
  <r>
    <x v="2"/>
    <n v="1128299"/>
    <x v="191"/>
    <x v="2"/>
    <x v="24"/>
    <s v="Boise"/>
    <x v="0"/>
    <n v="0.45000000000000007"/>
    <n v="6250"/>
    <x v="224"/>
    <n v="984.37500000000011"/>
    <n v="0.35"/>
  </r>
  <r>
    <x v="2"/>
    <n v="1128299"/>
    <x v="191"/>
    <x v="2"/>
    <x v="24"/>
    <s v="Boise"/>
    <x v="1"/>
    <n v="0.50000000000000011"/>
    <n v="6250"/>
    <x v="456"/>
    <n v="1250.0000000000005"/>
    <n v="0.4"/>
  </r>
  <r>
    <x v="2"/>
    <n v="1128299"/>
    <x v="191"/>
    <x v="2"/>
    <x v="24"/>
    <s v="Boise"/>
    <x v="2"/>
    <n v="0.45000000000000007"/>
    <n v="4250"/>
    <x v="557"/>
    <n v="669.375"/>
    <n v="0.35"/>
  </r>
  <r>
    <x v="2"/>
    <n v="1128299"/>
    <x v="191"/>
    <x v="2"/>
    <x v="24"/>
    <s v="Boise"/>
    <x v="3"/>
    <n v="0.45000000000000007"/>
    <n v="4250"/>
    <x v="557"/>
    <n v="669.375"/>
    <n v="0.35"/>
  </r>
  <r>
    <x v="2"/>
    <n v="1128299"/>
    <x v="191"/>
    <x v="2"/>
    <x v="24"/>
    <s v="Boise"/>
    <x v="4"/>
    <n v="0.55000000000000004"/>
    <n v="3500"/>
    <x v="136"/>
    <n v="577.5"/>
    <n v="0.3"/>
  </r>
  <r>
    <x v="2"/>
    <n v="1128299"/>
    <x v="191"/>
    <x v="2"/>
    <x v="24"/>
    <s v="Boise"/>
    <x v="5"/>
    <n v="0.60000000000000009"/>
    <n v="4500"/>
    <x v="217"/>
    <n v="675.00000000000011"/>
    <n v="0.25"/>
  </r>
  <r>
    <x v="2"/>
    <n v="1128299"/>
    <x v="192"/>
    <x v="2"/>
    <x v="25"/>
    <s v="Phoenix"/>
    <x v="0"/>
    <n v="0.34999999999999992"/>
    <n v="4750"/>
    <x v="558"/>
    <n v="581.87499999999977"/>
    <n v="0.35"/>
  </r>
  <r>
    <x v="2"/>
    <n v="1128299"/>
    <x v="192"/>
    <x v="2"/>
    <x v="25"/>
    <s v="Phoenix"/>
    <x v="1"/>
    <n v="0.45"/>
    <n v="4750"/>
    <x v="115"/>
    <n v="855"/>
    <n v="0.4"/>
  </r>
  <r>
    <x v="2"/>
    <n v="1128299"/>
    <x v="192"/>
    <x v="2"/>
    <x v="25"/>
    <s v="Phoenix"/>
    <x v="2"/>
    <n v="0.45"/>
    <n v="4750"/>
    <x v="115"/>
    <n v="748.125"/>
    <n v="0.35"/>
  </r>
  <r>
    <x v="2"/>
    <n v="1128299"/>
    <x v="192"/>
    <x v="2"/>
    <x v="25"/>
    <s v="Phoenix"/>
    <x v="3"/>
    <n v="0.45"/>
    <n v="3250"/>
    <x v="334"/>
    <n v="511.87499999999994"/>
    <n v="0.35"/>
  </r>
  <r>
    <x v="2"/>
    <n v="1128299"/>
    <x v="192"/>
    <x v="2"/>
    <x v="25"/>
    <s v="Phoenix"/>
    <x v="4"/>
    <n v="0.50000000000000011"/>
    <n v="2750"/>
    <x v="559"/>
    <n v="412.50000000000006"/>
    <n v="0.3"/>
  </r>
  <r>
    <x v="2"/>
    <n v="1128299"/>
    <x v="192"/>
    <x v="2"/>
    <x v="25"/>
    <s v="Phoenix"/>
    <x v="5"/>
    <n v="0.45"/>
    <n v="4750"/>
    <x v="115"/>
    <n v="534.375"/>
    <n v="0.25"/>
  </r>
  <r>
    <x v="2"/>
    <n v="1128299"/>
    <x v="193"/>
    <x v="2"/>
    <x v="25"/>
    <s v="Phoenix"/>
    <x v="0"/>
    <n v="0.34999999999999992"/>
    <n v="5250"/>
    <x v="560"/>
    <n v="643.12499999999977"/>
    <n v="0.35"/>
  </r>
  <r>
    <x v="2"/>
    <n v="1128299"/>
    <x v="193"/>
    <x v="2"/>
    <x v="25"/>
    <s v="Phoenix"/>
    <x v="1"/>
    <n v="0.45"/>
    <n v="4250"/>
    <x v="172"/>
    <n v="765"/>
    <n v="0.4"/>
  </r>
  <r>
    <x v="2"/>
    <n v="1128299"/>
    <x v="193"/>
    <x v="2"/>
    <x v="25"/>
    <s v="Phoenix"/>
    <x v="2"/>
    <n v="0.45"/>
    <n v="4250"/>
    <x v="172"/>
    <n v="669.375"/>
    <n v="0.35"/>
  </r>
  <r>
    <x v="2"/>
    <n v="1128299"/>
    <x v="193"/>
    <x v="2"/>
    <x v="25"/>
    <s v="Phoenix"/>
    <x v="3"/>
    <n v="0.45"/>
    <n v="2750"/>
    <x v="116"/>
    <n v="433.125"/>
    <n v="0.35"/>
  </r>
  <r>
    <x v="2"/>
    <n v="1128299"/>
    <x v="193"/>
    <x v="2"/>
    <x v="25"/>
    <s v="Phoenix"/>
    <x v="4"/>
    <n v="0.50000000000000011"/>
    <n v="2000"/>
    <x v="322"/>
    <n v="300.00000000000006"/>
    <n v="0.3"/>
  </r>
  <r>
    <x v="2"/>
    <n v="1128299"/>
    <x v="193"/>
    <x v="2"/>
    <x v="25"/>
    <s v="Phoenix"/>
    <x v="5"/>
    <n v="0.45"/>
    <n v="4000"/>
    <x v="207"/>
    <n v="450"/>
    <n v="0.25"/>
  </r>
  <r>
    <x v="2"/>
    <n v="1128299"/>
    <x v="194"/>
    <x v="2"/>
    <x v="25"/>
    <s v="Phoenix"/>
    <x v="0"/>
    <n v="0.45"/>
    <n v="5500"/>
    <x v="111"/>
    <n v="866.25"/>
    <n v="0.35"/>
  </r>
  <r>
    <x v="2"/>
    <n v="1128299"/>
    <x v="194"/>
    <x v="2"/>
    <x v="25"/>
    <s v="Phoenix"/>
    <x v="1"/>
    <n v="0.55000000000000004"/>
    <n v="4000"/>
    <x v="42"/>
    <n v="880"/>
    <n v="0.4"/>
  </r>
  <r>
    <x v="2"/>
    <n v="1128299"/>
    <x v="194"/>
    <x v="2"/>
    <x v="25"/>
    <s v="Phoenix"/>
    <x v="2"/>
    <n v="0.55000000000000004"/>
    <n v="4000"/>
    <x v="42"/>
    <n v="770"/>
    <n v="0.35"/>
  </r>
  <r>
    <x v="2"/>
    <n v="1128299"/>
    <x v="194"/>
    <x v="2"/>
    <x v="25"/>
    <s v="Phoenix"/>
    <x v="3"/>
    <n v="0.55000000000000004"/>
    <n v="2750"/>
    <x v="408"/>
    <n v="529.375"/>
    <n v="0.35"/>
  </r>
  <r>
    <x v="2"/>
    <n v="1128299"/>
    <x v="194"/>
    <x v="2"/>
    <x v="25"/>
    <s v="Phoenix"/>
    <x v="4"/>
    <n v="0.60000000000000009"/>
    <n v="1750"/>
    <x v="187"/>
    <n v="315.00000000000006"/>
    <n v="0.3"/>
  </r>
  <r>
    <x v="2"/>
    <n v="1128299"/>
    <x v="194"/>
    <x v="2"/>
    <x v="25"/>
    <s v="Phoenix"/>
    <x v="5"/>
    <n v="0.55000000000000004"/>
    <n v="3750"/>
    <x v="138"/>
    <n v="515.625"/>
    <n v="0.25"/>
  </r>
  <r>
    <x v="2"/>
    <n v="1128299"/>
    <x v="195"/>
    <x v="2"/>
    <x v="25"/>
    <s v="Phoenix"/>
    <x v="0"/>
    <n v="0.55000000000000004"/>
    <n v="5500"/>
    <x v="446"/>
    <n v="1058.75"/>
    <n v="0.35"/>
  </r>
  <r>
    <x v="2"/>
    <n v="1128299"/>
    <x v="195"/>
    <x v="2"/>
    <x v="25"/>
    <s v="Phoenix"/>
    <x v="1"/>
    <n v="0.60000000000000009"/>
    <n v="3500"/>
    <x v="162"/>
    <n v="840.00000000000023"/>
    <n v="0.4"/>
  </r>
  <r>
    <x v="2"/>
    <n v="1128299"/>
    <x v="195"/>
    <x v="2"/>
    <x v="25"/>
    <s v="Phoenix"/>
    <x v="2"/>
    <n v="0.60000000000000009"/>
    <n v="4000"/>
    <x v="218"/>
    <n v="840.00000000000011"/>
    <n v="0.35"/>
  </r>
  <r>
    <x v="2"/>
    <n v="1128299"/>
    <x v="195"/>
    <x v="2"/>
    <x v="25"/>
    <s v="Phoenix"/>
    <x v="3"/>
    <n v="0.55000000000000004"/>
    <n v="3000"/>
    <x v="205"/>
    <n v="577.5"/>
    <n v="0.35"/>
  </r>
  <r>
    <x v="2"/>
    <n v="1128299"/>
    <x v="195"/>
    <x v="2"/>
    <x v="25"/>
    <s v="Phoenix"/>
    <x v="4"/>
    <n v="0.60000000000000009"/>
    <n v="2000"/>
    <x v="200"/>
    <n v="360.00000000000006"/>
    <n v="0.3"/>
  </r>
  <r>
    <x v="2"/>
    <n v="1128299"/>
    <x v="195"/>
    <x v="2"/>
    <x v="25"/>
    <s v="Phoenix"/>
    <x v="5"/>
    <n v="0.75000000000000011"/>
    <n v="3750"/>
    <x v="224"/>
    <n v="703.12500000000011"/>
    <n v="0.25"/>
  </r>
  <r>
    <x v="2"/>
    <n v="1128299"/>
    <x v="196"/>
    <x v="2"/>
    <x v="25"/>
    <s v="Phoenix"/>
    <x v="0"/>
    <n v="0.55000000000000004"/>
    <n v="5750"/>
    <x v="76"/>
    <n v="1106.875"/>
    <n v="0.35"/>
  </r>
  <r>
    <x v="2"/>
    <n v="1128299"/>
    <x v="196"/>
    <x v="2"/>
    <x v="25"/>
    <s v="Phoenix"/>
    <x v="1"/>
    <n v="0.60000000000000009"/>
    <n v="4250"/>
    <x v="227"/>
    <n v="1020.0000000000002"/>
    <n v="0.4"/>
  </r>
  <r>
    <x v="2"/>
    <n v="1128299"/>
    <x v="196"/>
    <x v="2"/>
    <x v="25"/>
    <s v="Phoenix"/>
    <x v="2"/>
    <n v="0.60000000000000009"/>
    <n v="4500"/>
    <x v="217"/>
    <n v="945.00000000000011"/>
    <n v="0.35"/>
  </r>
  <r>
    <x v="2"/>
    <n v="1128299"/>
    <x v="196"/>
    <x v="2"/>
    <x v="25"/>
    <s v="Phoenix"/>
    <x v="3"/>
    <n v="0.55000000000000004"/>
    <n v="3500"/>
    <x v="136"/>
    <n v="673.75"/>
    <n v="0.35"/>
  </r>
  <r>
    <x v="2"/>
    <n v="1128299"/>
    <x v="196"/>
    <x v="2"/>
    <x v="25"/>
    <s v="Phoenix"/>
    <x v="4"/>
    <n v="0.60000000000000009"/>
    <n v="2500"/>
    <x v="192"/>
    <n v="450.00000000000006"/>
    <n v="0.3"/>
  </r>
  <r>
    <x v="2"/>
    <n v="1128299"/>
    <x v="196"/>
    <x v="2"/>
    <x v="25"/>
    <s v="Phoenix"/>
    <x v="5"/>
    <n v="0.75000000000000011"/>
    <n v="4250"/>
    <x v="260"/>
    <n v="796.87500000000011"/>
    <n v="0.25"/>
  </r>
  <r>
    <x v="2"/>
    <n v="1128299"/>
    <x v="197"/>
    <x v="2"/>
    <x v="25"/>
    <s v="Phoenix"/>
    <x v="0"/>
    <n v="0.55000000000000004"/>
    <n v="7000"/>
    <x v="104"/>
    <n v="1347.5"/>
    <n v="0.35"/>
  </r>
  <r>
    <x v="2"/>
    <n v="1128299"/>
    <x v="197"/>
    <x v="2"/>
    <x v="25"/>
    <s v="Phoenix"/>
    <x v="1"/>
    <n v="0.60000000000000009"/>
    <n v="5500"/>
    <x v="221"/>
    <n v="1320.0000000000002"/>
    <n v="0.4"/>
  </r>
  <r>
    <x v="2"/>
    <n v="1128299"/>
    <x v="197"/>
    <x v="2"/>
    <x v="25"/>
    <s v="Phoenix"/>
    <x v="2"/>
    <n v="0.60000000000000009"/>
    <n v="5500"/>
    <x v="221"/>
    <n v="1155"/>
    <n v="0.35"/>
  </r>
  <r>
    <x v="2"/>
    <n v="1128299"/>
    <x v="197"/>
    <x v="2"/>
    <x v="25"/>
    <s v="Phoenix"/>
    <x v="3"/>
    <n v="0.55000000000000004"/>
    <n v="4250"/>
    <x v="256"/>
    <n v="818.125"/>
    <n v="0.35"/>
  </r>
  <r>
    <x v="2"/>
    <n v="1128299"/>
    <x v="197"/>
    <x v="2"/>
    <x v="25"/>
    <s v="Phoenix"/>
    <x v="4"/>
    <n v="0.60000000000000009"/>
    <n v="3000"/>
    <x v="166"/>
    <n v="540"/>
    <n v="0.3"/>
  </r>
  <r>
    <x v="2"/>
    <n v="1128299"/>
    <x v="197"/>
    <x v="2"/>
    <x v="25"/>
    <s v="Phoenix"/>
    <x v="5"/>
    <n v="0.75000000000000011"/>
    <n v="6000"/>
    <x v="276"/>
    <n v="1125.0000000000002"/>
    <n v="0.25"/>
  </r>
  <r>
    <x v="2"/>
    <n v="1128299"/>
    <x v="198"/>
    <x v="2"/>
    <x v="25"/>
    <s v="Phoenix"/>
    <x v="0"/>
    <n v="0.55000000000000004"/>
    <n v="7500"/>
    <x v="71"/>
    <n v="1443.75"/>
    <n v="0.35"/>
  </r>
  <r>
    <x v="2"/>
    <n v="1128299"/>
    <x v="198"/>
    <x v="2"/>
    <x v="25"/>
    <s v="Phoenix"/>
    <x v="1"/>
    <n v="0.60000000000000009"/>
    <n v="6000"/>
    <x v="215"/>
    <n v="1440.0000000000002"/>
    <n v="0.4"/>
  </r>
  <r>
    <x v="2"/>
    <n v="1128299"/>
    <x v="198"/>
    <x v="2"/>
    <x v="25"/>
    <s v="Phoenix"/>
    <x v="2"/>
    <n v="0.60000000000000009"/>
    <n v="5500"/>
    <x v="221"/>
    <n v="1155"/>
    <n v="0.35"/>
  </r>
  <r>
    <x v="2"/>
    <n v="1128299"/>
    <x v="198"/>
    <x v="2"/>
    <x v="25"/>
    <s v="Phoenix"/>
    <x v="3"/>
    <n v="0.55000000000000004"/>
    <n v="4500"/>
    <x v="111"/>
    <n v="866.25"/>
    <n v="0.35"/>
  </r>
  <r>
    <x v="2"/>
    <n v="1128299"/>
    <x v="198"/>
    <x v="2"/>
    <x v="25"/>
    <s v="Phoenix"/>
    <x v="4"/>
    <n v="0.60000000000000009"/>
    <n v="5000"/>
    <x v="252"/>
    <n v="900.00000000000011"/>
    <n v="0.3"/>
  </r>
  <r>
    <x v="2"/>
    <n v="1128299"/>
    <x v="198"/>
    <x v="2"/>
    <x v="25"/>
    <s v="Phoenix"/>
    <x v="5"/>
    <n v="0.75000000000000011"/>
    <n v="5000"/>
    <x v="232"/>
    <n v="937.50000000000011"/>
    <n v="0.25"/>
  </r>
  <r>
    <x v="2"/>
    <n v="1128299"/>
    <x v="199"/>
    <x v="2"/>
    <x v="25"/>
    <s v="Phoenix"/>
    <x v="0"/>
    <n v="0.60000000000000009"/>
    <n v="7000"/>
    <x v="249"/>
    <n v="1470.0000000000002"/>
    <n v="0.35"/>
  </r>
  <r>
    <x v="2"/>
    <n v="1128299"/>
    <x v="199"/>
    <x v="2"/>
    <x v="25"/>
    <s v="Phoenix"/>
    <x v="1"/>
    <n v="0.65000000000000013"/>
    <n v="6500"/>
    <x v="561"/>
    <n v="1690.0000000000005"/>
    <n v="0.4"/>
  </r>
  <r>
    <x v="2"/>
    <n v="1128299"/>
    <x v="199"/>
    <x v="2"/>
    <x v="25"/>
    <s v="Phoenix"/>
    <x v="2"/>
    <n v="0.60000000000000009"/>
    <n v="5250"/>
    <x v="254"/>
    <n v="1102.5"/>
    <n v="0.35"/>
  </r>
  <r>
    <x v="2"/>
    <n v="1128299"/>
    <x v="199"/>
    <x v="2"/>
    <x v="25"/>
    <s v="Phoenix"/>
    <x v="3"/>
    <n v="0.60000000000000009"/>
    <n v="4750"/>
    <x v="231"/>
    <n v="997.50000000000011"/>
    <n v="0.35"/>
  </r>
  <r>
    <x v="2"/>
    <n v="1128299"/>
    <x v="199"/>
    <x v="2"/>
    <x v="25"/>
    <s v="Phoenix"/>
    <x v="4"/>
    <n v="0.70000000000000007"/>
    <n v="4750"/>
    <x v="204"/>
    <n v="997.50000000000011"/>
    <n v="0.3"/>
  </r>
  <r>
    <x v="2"/>
    <n v="1128299"/>
    <x v="199"/>
    <x v="2"/>
    <x v="25"/>
    <s v="Phoenix"/>
    <x v="5"/>
    <n v="0.75000000000000011"/>
    <n v="4500"/>
    <x v="220"/>
    <n v="843.75000000000011"/>
    <n v="0.25"/>
  </r>
  <r>
    <x v="2"/>
    <n v="1128299"/>
    <x v="200"/>
    <x v="2"/>
    <x v="25"/>
    <s v="Phoenix"/>
    <x v="0"/>
    <n v="0.50000000000000011"/>
    <n v="6250"/>
    <x v="456"/>
    <n v="1093.7500000000002"/>
    <n v="0.35"/>
  </r>
  <r>
    <x v="2"/>
    <n v="1128299"/>
    <x v="200"/>
    <x v="2"/>
    <x v="25"/>
    <s v="Phoenix"/>
    <x v="1"/>
    <n v="0.55000000000000016"/>
    <n v="6250"/>
    <x v="562"/>
    <n v="1375.0000000000005"/>
    <n v="0.4"/>
  </r>
  <r>
    <x v="2"/>
    <n v="1128299"/>
    <x v="200"/>
    <x v="2"/>
    <x v="25"/>
    <s v="Phoenix"/>
    <x v="2"/>
    <n v="0.50000000000000011"/>
    <n v="4750"/>
    <x v="563"/>
    <n v="831.25000000000011"/>
    <n v="0.35"/>
  </r>
  <r>
    <x v="2"/>
    <n v="1128299"/>
    <x v="200"/>
    <x v="2"/>
    <x v="25"/>
    <s v="Phoenix"/>
    <x v="3"/>
    <n v="0.50000000000000011"/>
    <n v="4250"/>
    <x v="564"/>
    <n v="743.75000000000011"/>
    <n v="0.35"/>
  </r>
  <r>
    <x v="2"/>
    <n v="1128299"/>
    <x v="200"/>
    <x v="2"/>
    <x v="25"/>
    <s v="Phoenix"/>
    <x v="4"/>
    <n v="0.60000000000000009"/>
    <n v="4250"/>
    <x v="227"/>
    <n v="765.00000000000011"/>
    <n v="0.3"/>
  </r>
  <r>
    <x v="2"/>
    <n v="1128299"/>
    <x v="200"/>
    <x v="2"/>
    <x v="25"/>
    <s v="Phoenix"/>
    <x v="5"/>
    <n v="0.65000000000000013"/>
    <n v="4750"/>
    <x v="422"/>
    <n v="771.87500000000011"/>
    <n v="0.25"/>
  </r>
  <r>
    <x v="2"/>
    <n v="1128299"/>
    <x v="201"/>
    <x v="2"/>
    <x v="25"/>
    <s v="Phoenix"/>
    <x v="0"/>
    <n v="0.50000000000000011"/>
    <n v="5500"/>
    <x v="565"/>
    <n v="962.50000000000011"/>
    <n v="0.35"/>
  </r>
  <r>
    <x v="2"/>
    <n v="1128299"/>
    <x v="201"/>
    <x v="2"/>
    <x v="25"/>
    <s v="Phoenix"/>
    <x v="1"/>
    <n v="0.55000000000000016"/>
    <n v="5500"/>
    <x v="566"/>
    <n v="1210.0000000000005"/>
    <n v="0.4"/>
  </r>
  <r>
    <x v="2"/>
    <n v="1128299"/>
    <x v="201"/>
    <x v="2"/>
    <x v="25"/>
    <s v="Phoenix"/>
    <x v="2"/>
    <n v="0.50000000000000011"/>
    <n v="3750"/>
    <x v="347"/>
    <n v="656.25000000000011"/>
    <n v="0.35"/>
  </r>
  <r>
    <x v="2"/>
    <n v="1128299"/>
    <x v="201"/>
    <x v="2"/>
    <x v="25"/>
    <s v="Phoenix"/>
    <x v="3"/>
    <n v="0.50000000000000011"/>
    <n v="3500"/>
    <x v="482"/>
    <n v="612.50000000000011"/>
    <n v="0.35"/>
  </r>
  <r>
    <x v="2"/>
    <n v="1128299"/>
    <x v="201"/>
    <x v="2"/>
    <x v="25"/>
    <s v="Phoenix"/>
    <x v="4"/>
    <n v="0.60000000000000009"/>
    <n v="3250"/>
    <x v="470"/>
    <n v="585"/>
    <n v="0.3"/>
  </r>
  <r>
    <x v="2"/>
    <n v="1128299"/>
    <x v="201"/>
    <x v="2"/>
    <x v="25"/>
    <s v="Phoenix"/>
    <x v="5"/>
    <n v="0.75000000000000011"/>
    <n v="3750"/>
    <x v="224"/>
    <n v="703.12500000000011"/>
    <n v="0.25"/>
  </r>
  <r>
    <x v="2"/>
    <n v="1128299"/>
    <x v="202"/>
    <x v="2"/>
    <x v="25"/>
    <s v="Phoenix"/>
    <x v="0"/>
    <n v="0.60000000000000009"/>
    <n v="5500"/>
    <x v="221"/>
    <n v="1155"/>
    <n v="0.35"/>
  </r>
  <r>
    <x v="2"/>
    <n v="1128299"/>
    <x v="202"/>
    <x v="2"/>
    <x v="25"/>
    <s v="Phoenix"/>
    <x v="1"/>
    <n v="0.65000000000000013"/>
    <n v="6000"/>
    <x v="216"/>
    <n v="1560.0000000000005"/>
    <n v="0.4"/>
  </r>
  <r>
    <x v="2"/>
    <n v="1128299"/>
    <x v="202"/>
    <x v="2"/>
    <x v="25"/>
    <s v="Phoenix"/>
    <x v="2"/>
    <n v="0.60000000000000009"/>
    <n v="4500"/>
    <x v="217"/>
    <n v="945.00000000000011"/>
    <n v="0.35"/>
  </r>
  <r>
    <x v="2"/>
    <n v="1128299"/>
    <x v="202"/>
    <x v="2"/>
    <x v="25"/>
    <s v="Phoenix"/>
    <x v="3"/>
    <n v="0.60000000000000009"/>
    <n v="4250"/>
    <x v="227"/>
    <n v="892.50000000000011"/>
    <n v="0.35"/>
  </r>
  <r>
    <x v="2"/>
    <n v="1128299"/>
    <x v="202"/>
    <x v="2"/>
    <x v="25"/>
    <s v="Phoenix"/>
    <x v="4"/>
    <n v="0.70000000000000007"/>
    <n v="3750"/>
    <x v="195"/>
    <n v="787.50000000000011"/>
    <n v="0.3"/>
  </r>
  <r>
    <x v="2"/>
    <n v="1128299"/>
    <x v="202"/>
    <x v="2"/>
    <x v="25"/>
    <s v="Phoenix"/>
    <x v="5"/>
    <n v="0.75000000000000011"/>
    <n v="5000"/>
    <x v="232"/>
    <n v="937.50000000000011"/>
    <n v="0.25"/>
  </r>
  <r>
    <x v="2"/>
    <n v="1128299"/>
    <x v="203"/>
    <x v="2"/>
    <x v="25"/>
    <s v="Phoenix"/>
    <x v="0"/>
    <n v="0.60000000000000009"/>
    <n v="7000"/>
    <x v="249"/>
    <n v="1470.0000000000002"/>
    <n v="0.35"/>
  </r>
  <r>
    <x v="2"/>
    <n v="1128299"/>
    <x v="203"/>
    <x v="2"/>
    <x v="25"/>
    <s v="Phoenix"/>
    <x v="1"/>
    <n v="0.65000000000000013"/>
    <n v="7000"/>
    <x v="258"/>
    <n v="1820.0000000000005"/>
    <n v="0.4"/>
  </r>
  <r>
    <x v="2"/>
    <n v="1128299"/>
    <x v="203"/>
    <x v="2"/>
    <x v="25"/>
    <s v="Phoenix"/>
    <x v="2"/>
    <n v="0.60000000000000009"/>
    <n v="5000"/>
    <x v="252"/>
    <n v="1050"/>
    <n v="0.35"/>
  </r>
  <r>
    <x v="2"/>
    <n v="1128299"/>
    <x v="203"/>
    <x v="2"/>
    <x v="25"/>
    <s v="Phoenix"/>
    <x v="3"/>
    <n v="0.60000000000000009"/>
    <n v="5000"/>
    <x v="252"/>
    <n v="1050"/>
    <n v="0.35"/>
  </r>
  <r>
    <x v="2"/>
    <n v="1128299"/>
    <x v="203"/>
    <x v="2"/>
    <x v="25"/>
    <s v="Phoenix"/>
    <x v="4"/>
    <n v="0.70000000000000007"/>
    <n v="4250"/>
    <x v="253"/>
    <n v="892.50000000000011"/>
    <n v="0.3"/>
  </r>
  <r>
    <x v="2"/>
    <n v="1128299"/>
    <x v="203"/>
    <x v="2"/>
    <x v="25"/>
    <s v="Phoenix"/>
    <x v="5"/>
    <n v="0.75000000000000011"/>
    <n v="5250"/>
    <x v="567"/>
    <n v="984.37500000000011"/>
    <n v="0.25"/>
  </r>
  <r>
    <x v="2"/>
    <n v="1128299"/>
    <x v="90"/>
    <x v="2"/>
    <x v="26"/>
    <s v="Albuquerque"/>
    <x v="0"/>
    <n v="0.29999999999999993"/>
    <n v="4500"/>
    <x v="331"/>
    <n v="539.99999999999989"/>
    <n v="0.4"/>
  </r>
  <r>
    <x v="2"/>
    <n v="1128299"/>
    <x v="90"/>
    <x v="2"/>
    <x v="26"/>
    <s v="Albuquerque"/>
    <x v="1"/>
    <n v="0.4"/>
    <n v="4500"/>
    <x v="207"/>
    <n v="720"/>
    <n v="0.4"/>
  </r>
  <r>
    <x v="2"/>
    <n v="1128299"/>
    <x v="90"/>
    <x v="2"/>
    <x v="26"/>
    <s v="Albuquerque"/>
    <x v="2"/>
    <n v="0.4"/>
    <n v="4500"/>
    <x v="207"/>
    <n v="630"/>
    <n v="0.35"/>
  </r>
  <r>
    <x v="2"/>
    <n v="1128299"/>
    <x v="90"/>
    <x v="2"/>
    <x v="26"/>
    <s v="Albuquerque"/>
    <x v="3"/>
    <n v="0.4"/>
    <n v="3000"/>
    <x v="147"/>
    <n v="480"/>
    <n v="0.4"/>
  </r>
  <r>
    <x v="2"/>
    <n v="1128299"/>
    <x v="90"/>
    <x v="2"/>
    <x v="26"/>
    <s v="Albuquerque"/>
    <x v="4"/>
    <n v="0.45000000000000012"/>
    <n v="2500"/>
    <x v="133"/>
    <n v="393.75000000000006"/>
    <n v="0.35"/>
  </r>
  <r>
    <x v="2"/>
    <n v="1128299"/>
    <x v="90"/>
    <x v="2"/>
    <x v="26"/>
    <s v="Albuquerque"/>
    <x v="5"/>
    <n v="0.4"/>
    <n v="4500"/>
    <x v="207"/>
    <n v="450"/>
    <n v="0.25"/>
  </r>
  <r>
    <x v="2"/>
    <n v="1128299"/>
    <x v="91"/>
    <x v="2"/>
    <x v="26"/>
    <s v="Albuquerque"/>
    <x v="0"/>
    <n v="0.29999999999999993"/>
    <n v="5000"/>
    <x v="167"/>
    <n v="599.99999999999989"/>
    <n v="0.4"/>
  </r>
  <r>
    <x v="2"/>
    <n v="1128299"/>
    <x v="91"/>
    <x v="2"/>
    <x v="26"/>
    <s v="Albuquerque"/>
    <x v="1"/>
    <n v="0.4"/>
    <n v="4000"/>
    <x v="173"/>
    <n v="640"/>
    <n v="0.4"/>
  </r>
  <r>
    <x v="2"/>
    <n v="1128299"/>
    <x v="91"/>
    <x v="2"/>
    <x v="26"/>
    <s v="Albuquerque"/>
    <x v="2"/>
    <n v="0.4"/>
    <n v="4000"/>
    <x v="173"/>
    <n v="560"/>
    <n v="0.35"/>
  </r>
  <r>
    <x v="2"/>
    <n v="1128299"/>
    <x v="91"/>
    <x v="2"/>
    <x v="26"/>
    <s v="Albuquerque"/>
    <x v="3"/>
    <n v="0.4"/>
    <n v="2500"/>
    <x v="123"/>
    <n v="400"/>
    <n v="0.4"/>
  </r>
  <r>
    <x v="2"/>
    <n v="1128299"/>
    <x v="91"/>
    <x v="2"/>
    <x v="26"/>
    <s v="Albuquerque"/>
    <x v="4"/>
    <n v="0.45000000000000012"/>
    <n v="1750"/>
    <x v="545"/>
    <n v="275.62500000000006"/>
    <n v="0.35"/>
  </r>
  <r>
    <x v="2"/>
    <n v="1128299"/>
    <x v="91"/>
    <x v="2"/>
    <x v="26"/>
    <s v="Albuquerque"/>
    <x v="5"/>
    <n v="0.4"/>
    <n v="3750"/>
    <x v="146"/>
    <n v="375"/>
    <n v="0.25"/>
  </r>
  <r>
    <x v="2"/>
    <n v="1128299"/>
    <x v="92"/>
    <x v="2"/>
    <x v="26"/>
    <s v="Albuquerque"/>
    <x v="0"/>
    <n v="0.4"/>
    <n v="5250"/>
    <x v="193"/>
    <n v="840"/>
    <n v="0.4"/>
  </r>
  <r>
    <x v="2"/>
    <n v="1128299"/>
    <x v="92"/>
    <x v="2"/>
    <x v="26"/>
    <s v="Albuquerque"/>
    <x v="1"/>
    <n v="0.5"/>
    <n v="3750"/>
    <x v="203"/>
    <n v="750"/>
    <n v="0.4"/>
  </r>
  <r>
    <x v="2"/>
    <n v="1128299"/>
    <x v="92"/>
    <x v="2"/>
    <x v="26"/>
    <s v="Albuquerque"/>
    <x v="2"/>
    <n v="0.5"/>
    <n v="3750"/>
    <x v="203"/>
    <n v="656.25"/>
    <n v="0.35"/>
  </r>
  <r>
    <x v="2"/>
    <n v="1128299"/>
    <x v="92"/>
    <x v="2"/>
    <x v="26"/>
    <s v="Albuquerque"/>
    <x v="3"/>
    <n v="0.5"/>
    <n v="2500"/>
    <x v="142"/>
    <n v="500"/>
    <n v="0.4"/>
  </r>
  <r>
    <x v="2"/>
    <n v="1128299"/>
    <x v="92"/>
    <x v="2"/>
    <x v="26"/>
    <s v="Albuquerque"/>
    <x v="4"/>
    <n v="0.55000000000000004"/>
    <n v="1500"/>
    <x v="188"/>
    <n v="288.75"/>
    <n v="0.35"/>
  </r>
  <r>
    <x v="2"/>
    <n v="1128299"/>
    <x v="92"/>
    <x v="2"/>
    <x v="26"/>
    <s v="Albuquerque"/>
    <x v="5"/>
    <n v="0.5"/>
    <n v="3500"/>
    <x v="157"/>
    <n v="437.5"/>
    <n v="0.25"/>
  </r>
  <r>
    <x v="2"/>
    <n v="1128299"/>
    <x v="93"/>
    <x v="2"/>
    <x v="26"/>
    <s v="Albuquerque"/>
    <x v="0"/>
    <n v="0.5"/>
    <n v="5250"/>
    <x v="48"/>
    <n v="1050"/>
    <n v="0.4"/>
  </r>
  <r>
    <x v="2"/>
    <n v="1128299"/>
    <x v="93"/>
    <x v="2"/>
    <x v="26"/>
    <s v="Albuquerque"/>
    <x v="1"/>
    <n v="0.55000000000000004"/>
    <n v="3250"/>
    <x v="255"/>
    <n v="715.00000000000011"/>
    <n v="0.4"/>
  </r>
  <r>
    <x v="2"/>
    <n v="1128299"/>
    <x v="93"/>
    <x v="2"/>
    <x v="26"/>
    <s v="Albuquerque"/>
    <x v="2"/>
    <n v="0.55000000000000004"/>
    <n v="3750"/>
    <x v="138"/>
    <n v="721.875"/>
    <n v="0.35"/>
  </r>
  <r>
    <x v="2"/>
    <n v="1128299"/>
    <x v="93"/>
    <x v="2"/>
    <x v="26"/>
    <s v="Albuquerque"/>
    <x v="3"/>
    <n v="0.5"/>
    <n v="2750"/>
    <x v="140"/>
    <n v="550"/>
    <n v="0.4"/>
  </r>
  <r>
    <x v="2"/>
    <n v="1128299"/>
    <x v="93"/>
    <x v="2"/>
    <x v="26"/>
    <s v="Albuquerque"/>
    <x v="4"/>
    <n v="0.55000000000000004"/>
    <n v="1750"/>
    <x v="117"/>
    <n v="336.875"/>
    <n v="0.35"/>
  </r>
  <r>
    <x v="2"/>
    <n v="1128299"/>
    <x v="93"/>
    <x v="2"/>
    <x v="26"/>
    <s v="Albuquerque"/>
    <x v="5"/>
    <n v="0.70000000000000007"/>
    <n v="3500"/>
    <x v="196"/>
    <n v="612.50000000000011"/>
    <n v="0.25"/>
  </r>
  <r>
    <x v="2"/>
    <n v="1128299"/>
    <x v="94"/>
    <x v="2"/>
    <x v="26"/>
    <s v="Albuquerque"/>
    <x v="0"/>
    <n v="0.5"/>
    <n v="5500"/>
    <x v="80"/>
    <n v="1100"/>
    <n v="0.4"/>
  </r>
  <r>
    <x v="2"/>
    <n v="1128299"/>
    <x v="94"/>
    <x v="2"/>
    <x v="26"/>
    <s v="Albuquerque"/>
    <x v="1"/>
    <n v="0.55000000000000004"/>
    <n v="4000"/>
    <x v="42"/>
    <n v="880"/>
    <n v="0.4"/>
  </r>
  <r>
    <x v="2"/>
    <n v="1128299"/>
    <x v="94"/>
    <x v="2"/>
    <x v="26"/>
    <s v="Albuquerque"/>
    <x v="2"/>
    <n v="0.55000000000000004"/>
    <n v="4250"/>
    <x v="256"/>
    <n v="818.125"/>
    <n v="0.35"/>
  </r>
  <r>
    <x v="2"/>
    <n v="1128299"/>
    <x v="94"/>
    <x v="2"/>
    <x v="26"/>
    <s v="Albuquerque"/>
    <x v="3"/>
    <n v="0.5"/>
    <n v="3250"/>
    <x v="132"/>
    <n v="650"/>
    <n v="0.4"/>
  </r>
  <r>
    <x v="2"/>
    <n v="1128299"/>
    <x v="94"/>
    <x v="2"/>
    <x v="26"/>
    <s v="Albuquerque"/>
    <x v="4"/>
    <n v="0.55000000000000004"/>
    <n v="2250"/>
    <x v="116"/>
    <n v="433.125"/>
    <n v="0.35"/>
  </r>
  <r>
    <x v="2"/>
    <n v="1128299"/>
    <x v="94"/>
    <x v="2"/>
    <x v="26"/>
    <s v="Albuquerque"/>
    <x v="5"/>
    <n v="0.70000000000000007"/>
    <n v="4000"/>
    <x v="219"/>
    <n v="700.00000000000011"/>
    <n v="0.25"/>
  </r>
  <r>
    <x v="2"/>
    <n v="1128299"/>
    <x v="95"/>
    <x v="2"/>
    <x v="26"/>
    <s v="Albuquerque"/>
    <x v="0"/>
    <n v="0.5"/>
    <n v="6750"/>
    <x v="73"/>
    <n v="1350"/>
    <n v="0.4"/>
  </r>
  <r>
    <x v="2"/>
    <n v="1128299"/>
    <x v="95"/>
    <x v="2"/>
    <x v="26"/>
    <s v="Albuquerque"/>
    <x v="1"/>
    <n v="0.55000000000000004"/>
    <n v="5250"/>
    <x v="170"/>
    <n v="1155.0000000000002"/>
    <n v="0.4"/>
  </r>
  <r>
    <x v="2"/>
    <n v="1128299"/>
    <x v="95"/>
    <x v="2"/>
    <x v="26"/>
    <s v="Albuquerque"/>
    <x v="2"/>
    <n v="0.55000000000000004"/>
    <n v="5250"/>
    <x v="170"/>
    <n v="1010.6250000000001"/>
    <n v="0.35"/>
  </r>
  <r>
    <x v="2"/>
    <n v="1128299"/>
    <x v="95"/>
    <x v="2"/>
    <x v="26"/>
    <s v="Albuquerque"/>
    <x v="3"/>
    <n v="0.5"/>
    <n v="4000"/>
    <x v="47"/>
    <n v="800"/>
    <n v="0.4"/>
  </r>
  <r>
    <x v="2"/>
    <n v="1128299"/>
    <x v="95"/>
    <x v="2"/>
    <x v="26"/>
    <s v="Albuquerque"/>
    <x v="4"/>
    <n v="0.55000000000000004"/>
    <n v="2750"/>
    <x v="408"/>
    <n v="529.375"/>
    <n v="0.35"/>
  </r>
  <r>
    <x v="2"/>
    <n v="1128299"/>
    <x v="95"/>
    <x v="2"/>
    <x v="26"/>
    <s v="Albuquerque"/>
    <x v="5"/>
    <n v="0.70000000000000007"/>
    <n v="5750"/>
    <x v="243"/>
    <n v="1006.2500000000001"/>
    <n v="0.25"/>
  </r>
  <r>
    <x v="2"/>
    <n v="1128299"/>
    <x v="96"/>
    <x v="2"/>
    <x v="26"/>
    <s v="Albuquerque"/>
    <x v="0"/>
    <n v="0.5"/>
    <n v="7250"/>
    <x v="78"/>
    <n v="1450"/>
    <n v="0.4"/>
  </r>
  <r>
    <x v="2"/>
    <n v="1128299"/>
    <x v="96"/>
    <x v="2"/>
    <x v="26"/>
    <s v="Albuquerque"/>
    <x v="1"/>
    <n v="0.55000000000000004"/>
    <n v="5750"/>
    <x v="76"/>
    <n v="1265.0000000000002"/>
    <n v="0.4"/>
  </r>
  <r>
    <x v="2"/>
    <n v="1128299"/>
    <x v="96"/>
    <x v="2"/>
    <x v="26"/>
    <s v="Albuquerque"/>
    <x v="2"/>
    <n v="0.55000000000000004"/>
    <n v="5250"/>
    <x v="170"/>
    <n v="1010.6250000000001"/>
    <n v="0.35"/>
  </r>
  <r>
    <x v="2"/>
    <n v="1128299"/>
    <x v="96"/>
    <x v="2"/>
    <x v="26"/>
    <s v="Albuquerque"/>
    <x v="3"/>
    <n v="0.5"/>
    <n v="4250"/>
    <x v="43"/>
    <n v="850"/>
    <n v="0.4"/>
  </r>
  <r>
    <x v="2"/>
    <n v="1128299"/>
    <x v="96"/>
    <x v="2"/>
    <x v="26"/>
    <s v="Albuquerque"/>
    <x v="4"/>
    <n v="0.55000000000000004"/>
    <n v="4750"/>
    <x v="356"/>
    <n v="914.37499999999989"/>
    <n v="0.35"/>
  </r>
  <r>
    <x v="2"/>
    <n v="1128299"/>
    <x v="96"/>
    <x v="2"/>
    <x v="26"/>
    <s v="Albuquerque"/>
    <x v="5"/>
    <n v="0.70000000000000007"/>
    <n v="4750"/>
    <x v="204"/>
    <n v="831.25000000000011"/>
    <n v="0.25"/>
  </r>
  <r>
    <x v="2"/>
    <n v="1128299"/>
    <x v="97"/>
    <x v="2"/>
    <x v="26"/>
    <s v="Albuquerque"/>
    <x v="0"/>
    <n v="0.55000000000000004"/>
    <n v="6750"/>
    <x v="105"/>
    <n v="1485.0000000000002"/>
    <n v="0.4"/>
  </r>
  <r>
    <x v="2"/>
    <n v="1128299"/>
    <x v="97"/>
    <x v="2"/>
    <x v="26"/>
    <s v="Albuquerque"/>
    <x v="1"/>
    <n v="0.60000000000000009"/>
    <n v="6250"/>
    <x v="232"/>
    <n v="1500.0000000000002"/>
    <n v="0.4"/>
  </r>
  <r>
    <x v="2"/>
    <n v="1128299"/>
    <x v="97"/>
    <x v="2"/>
    <x v="26"/>
    <s v="Albuquerque"/>
    <x v="2"/>
    <n v="0.55000000000000004"/>
    <n v="5000"/>
    <x v="80"/>
    <n v="962.49999999999989"/>
    <n v="0.35"/>
  </r>
  <r>
    <x v="2"/>
    <n v="1128299"/>
    <x v="97"/>
    <x v="2"/>
    <x v="26"/>
    <s v="Albuquerque"/>
    <x v="3"/>
    <n v="0.55000000000000004"/>
    <n v="4500"/>
    <x v="111"/>
    <n v="990"/>
    <n v="0.4"/>
  </r>
  <r>
    <x v="2"/>
    <n v="1128299"/>
    <x v="97"/>
    <x v="2"/>
    <x v="26"/>
    <s v="Albuquerque"/>
    <x v="4"/>
    <n v="0.65"/>
    <n v="4500"/>
    <x v="62"/>
    <n v="1023.7499999999999"/>
    <n v="0.35"/>
  </r>
  <r>
    <x v="2"/>
    <n v="1128299"/>
    <x v="97"/>
    <x v="2"/>
    <x v="26"/>
    <s v="Albuquerque"/>
    <x v="5"/>
    <n v="0.70000000000000007"/>
    <n v="4250"/>
    <x v="253"/>
    <n v="743.75000000000011"/>
    <n v="0.25"/>
  </r>
  <r>
    <x v="2"/>
    <n v="1128299"/>
    <x v="98"/>
    <x v="2"/>
    <x v="26"/>
    <s v="Albuquerque"/>
    <x v="0"/>
    <n v="0.45000000000000012"/>
    <n v="6000"/>
    <x v="568"/>
    <n v="1080.0000000000005"/>
    <n v="0.4"/>
  </r>
  <r>
    <x v="2"/>
    <n v="1128299"/>
    <x v="98"/>
    <x v="2"/>
    <x v="26"/>
    <s v="Albuquerque"/>
    <x v="1"/>
    <n v="0.50000000000000011"/>
    <n v="6000"/>
    <x v="252"/>
    <n v="1200.0000000000002"/>
    <n v="0.4"/>
  </r>
  <r>
    <x v="2"/>
    <n v="1128299"/>
    <x v="98"/>
    <x v="2"/>
    <x v="26"/>
    <s v="Albuquerque"/>
    <x v="2"/>
    <n v="0.45000000000000012"/>
    <n v="4500"/>
    <x v="569"/>
    <n v="708.75000000000011"/>
    <n v="0.35"/>
  </r>
  <r>
    <x v="2"/>
    <n v="1128299"/>
    <x v="98"/>
    <x v="2"/>
    <x v="26"/>
    <s v="Albuquerque"/>
    <x v="3"/>
    <n v="0.45000000000000012"/>
    <n v="4000"/>
    <x v="549"/>
    <n v="720.00000000000023"/>
    <n v="0.4"/>
  </r>
  <r>
    <x v="2"/>
    <n v="1128299"/>
    <x v="98"/>
    <x v="2"/>
    <x v="26"/>
    <s v="Albuquerque"/>
    <x v="4"/>
    <n v="0.55000000000000004"/>
    <n v="4000"/>
    <x v="42"/>
    <n v="770"/>
    <n v="0.35"/>
  </r>
  <r>
    <x v="2"/>
    <n v="1128299"/>
    <x v="98"/>
    <x v="2"/>
    <x v="26"/>
    <s v="Albuquerque"/>
    <x v="5"/>
    <n v="0.60000000000000009"/>
    <n v="4500"/>
    <x v="217"/>
    <n v="675.00000000000011"/>
    <n v="0.25"/>
  </r>
  <r>
    <x v="2"/>
    <n v="1128299"/>
    <x v="99"/>
    <x v="2"/>
    <x v="26"/>
    <s v="Albuquerque"/>
    <x v="0"/>
    <n v="0.45000000000000012"/>
    <n v="5250"/>
    <x v="464"/>
    <n v="945.00000000000023"/>
    <n v="0.4"/>
  </r>
  <r>
    <x v="2"/>
    <n v="1128299"/>
    <x v="99"/>
    <x v="2"/>
    <x v="26"/>
    <s v="Albuquerque"/>
    <x v="1"/>
    <n v="0.50000000000000011"/>
    <n v="5250"/>
    <x v="195"/>
    <n v="1050.0000000000002"/>
    <n v="0.4"/>
  </r>
  <r>
    <x v="2"/>
    <n v="1128299"/>
    <x v="99"/>
    <x v="2"/>
    <x v="26"/>
    <s v="Albuquerque"/>
    <x v="2"/>
    <n v="0.45000000000000012"/>
    <n v="3500"/>
    <x v="570"/>
    <n v="551.25000000000011"/>
    <n v="0.35"/>
  </r>
  <r>
    <x v="2"/>
    <n v="1128299"/>
    <x v="99"/>
    <x v="2"/>
    <x v="26"/>
    <s v="Albuquerque"/>
    <x v="3"/>
    <n v="0.45000000000000012"/>
    <n v="3250"/>
    <x v="571"/>
    <n v="585.00000000000023"/>
    <n v="0.4"/>
  </r>
  <r>
    <x v="2"/>
    <n v="1128299"/>
    <x v="99"/>
    <x v="2"/>
    <x v="26"/>
    <s v="Albuquerque"/>
    <x v="4"/>
    <n v="0.55000000000000004"/>
    <n v="3000"/>
    <x v="205"/>
    <n v="577.5"/>
    <n v="0.35"/>
  </r>
  <r>
    <x v="2"/>
    <n v="1128299"/>
    <x v="99"/>
    <x v="2"/>
    <x v="26"/>
    <s v="Albuquerque"/>
    <x v="5"/>
    <n v="0.70000000000000007"/>
    <n v="3500"/>
    <x v="196"/>
    <n v="612.50000000000011"/>
    <n v="0.25"/>
  </r>
  <r>
    <x v="2"/>
    <n v="1128299"/>
    <x v="100"/>
    <x v="2"/>
    <x v="26"/>
    <s v="Albuquerque"/>
    <x v="0"/>
    <n v="0.55000000000000004"/>
    <n v="5250"/>
    <x v="170"/>
    <n v="1155.0000000000002"/>
    <n v="0.4"/>
  </r>
  <r>
    <x v="2"/>
    <n v="1128299"/>
    <x v="100"/>
    <x v="2"/>
    <x v="26"/>
    <s v="Albuquerque"/>
    <x v="1"/>
    <n v="0.60000000000000009"/>
    <n v="5750"/>
    <x v="225"/>
    <n v="1380.0000000000002"/>
    <n v="0.4"/>
  </r>
  <r>
    <x v="2"/>
    <n v="1128299"/>
    <x v="100"/>
    <x v="2"/>
    <x v="26"/>
    <s v="Albuquerque"/>
    <x v="2"/>
    <n v="0.55000000000000004"/>
    <n v="4250"/>
    <x v="256"/>
    <n v="818.125"/>
    <n v="0.35"/>
  </r>
  <r>
    <x v="2"/>
    <n v="1128299"/>
    <x v="100"/>
    <x v="2"/>
    <x v="26"/>
    <s v="Albuquerque"/>
    <x v="3"/>
    <n v="0.55000000000000004"/>
    <n v="4000"/>
    <x v="42"/>
    <n v="880"/>
    <n v="0.4"/>
  </r>
  <r>
    <x v="2"/>
    <n v="1128299"/>
    <x v="100"/>
    <x v="2"/>
    <x v="26"/>
    <s v="Albuquerque"/>
    <x v="4"/>
    <n v="0.65"/>
    <n v="3500"/>
    <x v="154"/>
    <n v="796.25"/>
    <n v="0.35"/>
  </r>
  <r>
    <x v="2"/>
    <n v="1128299"/>
    <x v="100"/>
    <x v="2"/>
    <x v="26"/>
    <s v="Albuquerque"/>
    <x v="5"/>
    <n v="0.70000000000000007"/>
    <n v="4750"/>
    <x v="204"/>
    <n v="831.25000000000011"/>
    <n v="0.25"/>
  </r>
  <r>
    <x v="2"/>
    <n v="1128299"/>
    <x v="101"/>
    <x v="2"/>
    <x v="26"/>
    <s v="Albuquerque"/>
    <x v="0"/>
    <n v="0.55000000000000004"/>
    <n v="6750"/>
    <x v="105"/>
    <n v="1485.0000000000002"/>
    <n v="0.4"/>
  </r>
  <r>
    <x v="2"/>
    <n v="1128299"/>
    <x v="101"/>
    <x v="2"/>
    <x v="26"/>
    <s v="Albuquerque"/>
    <x v="1"/>
    <n v="0.60000000000000009"/>
    <n v="6750"/>
    <x v="229"/>
    <n v="1620.0000000000002"/>
    <n v="0.4"/>
  </r>
  <r>
    <x v="2"/>
    <n v="1128299"/>
    <x v="101"/>
    <x v="2"/>
    <x v="26"/>
    <s v="Albuquerque"/>
    <x v="2"/>
    <n v="0.55000000000000004"/>
    <n v="4750"/>
    <x v="356"/>
    <n v="914.37499999999989"/>
    <n v="0.35"/>
  </r>
  <r>
    <x v="2"/>
    <n v="1128299"/>
    <x v="101"/>
    <x v="2"/>
    <x v="26"/>
    <s v="Albuquerque"/>
    <x v="3"/>
    <n v="0.55000000000000004"/>
    <n v="4750"/>
    <x v="356"/>
    <n v="1045"/>
    <n v="0.4"/>
  </r>
  <r>
    <x v="2"/>
    <n v="1128299"/>
    <x v="101"/>
    <x v="2"/>
    <x v="26"/>
    <s v="Albuquerque"/>
    <x v="4"/>
    <n v="0.65"/>
    <n v="4000"/>
    <x v="51"/>
    <n v="909.99999999999989"/>
    <n v="0.35"/>
  </r>
  <r>
    <x v="2"/>
    <n v="1128299"/>
    <x v="101"/>
    <x v="2"/>
    <x v="26"/>
    <s v="Albuquerque"/>
    <x v="5"/>
    <n v="0.70000000000000007"/>
    <n v="5000"/>
    <x v="248"/>
    <n v="875.00000000000011"/>
    <n v="0.25"/>
  </r>
  <r>
    <x v="0"/>
    <n v="1185732"/>
    <x v="204"/>
    <x v="4"/>
    <x v="27"/>
    <s v="Atlanta"/>
    <x v="0"/>
    <n v="0.4"/>
    <n v="10250"/>
    <x v="463"/>
    <n v="1845"/>
    <n v="0.45"/>
  </r>
  <r>
    <x v="0"/>
    <n v="1185732"/>
    <x v="204"/>
    <x v="4"/>
    <x v="27"/>
    <s v="Atlanta"/>
    <x v="1"/>
    <n v="0.4"/>
    <n v="8250"/>
    <x v="211"/>
    <n v="1155"/>
    <n v="0.35"/>
  </r>
  <r>
    <x v="0"/>
    <n v="1185732"/>
    <x v="204"/>
    <x v="4"/>
    <x v="27"/>
    <s v="Atlanta"/>
    <x v="2"/>
    <n v="0.30000000000000004"/>
    <n v="8250"/>
    <x v="468"/>
    <n v="618.75000000000011"/>
    <n v="0.25"/>
  </r>
  <r>
    <x v="0"/>
    <n v="1185732"/>
    <x v="204"/>
    <x v="4"/>
    <x v="27"/>
    <s v="Atlanta"/>
    <x v="3"/>
    <n v="0.35"/>
    <n v="6750"/>
    <x v="45"/>
    <n v="708.75"/>
    <n v="0.3"/>
  </r>
  <r>
    <x v="0"/>
    <n v="1185732"/>
    <x v="204"/>
    <x v="4"/>
    <x v="27"/>
    <s v="Atlanta"/>
    <x v="4"/>
    <n v="0.5"/>
    <n v="7250"/>
    <x v="78"/>
    <n v="1268.75"/>
    <n v="0.35"/>
  </r>
  <r>
    <x v="0"/>
    <n v="1185732"/>
    <x v="204"/>
    <x v="4"/>
    <x v="27"/>
    <s v="Atlanta"/>
    <x v="5"/>
    <n v="0.4"/>
    <n v="8250"/>
    <x v="211"/>
    <n v="1650"/>
    <n v="0.5"/>
  </r>
  <r>
    <x v="0"/>
    <n v="1185732"/>
    <x v="205"/>
    <x v="4"/>
    <x v="27"/>
    <s v="Atlanta"/>
    <x v="0"/>
    <n v="0.4"/>
    <n v="10750"/>
    <x v="572"/>
    <n v="1935"/>
    <n v="0.45"/>
  </r>
  <r>
    <x v="0"/>
    <n v="1185732"/>
    <x v="205"/>
    <x v="4"/>
    <x v="27"/>
    <s v="Atlanta"/>
    <x v="1"/>
    <n v="0.4"/>
    <n v="7250"/>
    <x v="174"/>
    <n v="1014.9999999999999"/>
    <n v="0.35"/>
  </r>
  <r>
    <x v="0"/>
    <n v="1185732"/>
    <x v="205"/>
    <x v="4"/>
    <x v="27"/>
    <s v="Atlanta"/>
    <x v="2"/>
    <n v="0.30000000000000004"/>
    <n v="7750"/>
    <x v="168"/>
    <n v="581.25000000000011"/>
    <n v="0.25"/>
  </r>
  <r>
    <x v="0"/>
    <n v="1185732"/>
    <x v="205"/>
    <x v="4"/>
    <x v="27"/>
    <s v="Atlanta"/>
    <x v="3"/>
    <n v="0.35"/>
    <n v="6250"/>
    <x v="46"/>
    <n v="656.25"/>
    <n v="0.3"/>
  </r>
  <r>
    <x v="0"/>
    <n v="1185732"/>
    <x v="205"/>
    <x v="4"/>
    <x v="27"/>
    <s v="Atlanta"/>
    <x v="4"/>
    <n v="0.5"/>
    <n v="7000"/>
    <x v="49"/>
    <n v="1225"/>
    <n v="0.35"/>
  </r>
  <r>
    <x v="0"/>
    <n v="1185732"/>
    <x v="205"/>
    <x v="4"/>
    <x v="27"/>
    <s v="Atlanta"/>
    <x v="5"/>
    <n v="0.35"/>
    <n v="8000"/>
    <x v="59"/>
    <n v="1400"/>
    <n v="0.5"/>
  </r>
  <r>
    <x v="0"/>
    <n v="1185732"/>
    <x v="115"/>
    <x v="4"/>
    <x v="27"/>
    <s v="Atlanta"/>
    <x v="0"/>
    <n v="0.35"/>
    <n v="10200"/>
    <x v="573"/>
    <n v="1606.5"/>
    <n v="0.45"/>
  </r>
  <r>
    <x v="0"/>
    <n v="1185732"/>
    <x v="115"/>
    <x v="4"/>
    <x v="27"/>
    <s v="Atlanta"/>
    <x v="1"/>
    <n v="0.35"/>
    <n v="7000"/>
    <x v="41"/>
    <n v="857.5"/>
    <n v="0.35"/>
  </r>
  <r>
    <x v="0"/>
    <n v="1185732"/>
    <x v="115"/>
    <x v="4"/>
    <x v="27"/>
    <s v="Atlanta"/>
    <x v="2"/>
    <n v="0.25"/>
    <n v="7250"/>
    <x v="522"/>
    <n v="453.125"/>
    <n v="0.25"/>
  </r>
  <r>
    <x v="0"/>
    <n v="1185732"/>
    <x v="115"/>
    <x v="4"/>
    <x v="27"/>
    <s v="Atlanta"/>
    <x v="3"/>
    <n v="0.29999999999999993"/>
    <n v="5750"/>
    <x v="574"/>
    <n v="517.49999999999989"/>
    <n v="0.3"/>
  </r>
  <r>
    <x v="0"/>
    <n v="1185732"/>
    <x v="115"/>
    <x v="4"/>
    <x v="27"/>
    <s v="Atlanta"/>
    <x v="4"/>
    <n v="0.45000000000000007"/>
    <n v="6250"/>
    <x v="224"/>
    <n v="984.37500000000011"/>
    <n v="0.35"/>
  </r>
  <r>
    <x v="0"/>
    <n v="1185732"/>
    <x v="115"/>
    <x v="4"/>
    <x v="27"/>
    <s v="Atlanta"/>
    <x v="5"/>
    <n v="0.35"/>
    <n v="7250"/>
    <x v="53"/>
    <n v="1268.75"/>
    <n v="0.5"/>
  </r>
  <r>
    <x v="0"/>
    <n v="1185732"/>
    <x v="206"/>
    <x v="4"/>
    <x v="27"/>
    <s v="Atlanta"/>
    <x v="0"/>
    <n v="0.35"/>
    <n v="9750"/>
    <x v="85"/>
    <n v="1535.625"/>
    <n v="0.45"/>
  </r>
  <r>
    <x v="0"/>
    <n v="1185732"/>
    <x v="206"/>
    <x v="4"/>
    <x v="27"/>
    <s v="Atlanta"/>
    <x v="1"/>
    <n v="0.35"/>
    <n v="6750"/>
    <x v="45"/>
    <n v="826.875"/>
    <n v="0.35"/>
  </r>
  <r>
    <x v="0"/>
    <n v="1185732"/>
    <x v="206"/>
    <x v="4"/>
    <x v="27"/>
    <s v="Atlanta"/>
    <x v="2"/>
    <n v="0.25"/>
    <n v="6750"/>
    <x v="153"/>
    <n v="421.875"/>
    <n v="0.25"/>
  </r>
  <r>
    <x v="0"/>
    <n v="1185732"/>
    <x v="206"/>
    <x v="4"/>
    <x v="27"/>
    <s v="Atlanta"/>
    <x v="3"/>
    <n v="0.29999999999999993"/>
    <n v="6000"/>
    <x v="575"/>
    <n v="539.99999999999989"/>
    <n v="0.3"/>
  </r>
  <r>
    <x v="0"/>
    <n v="1185732"/>
    <x v="206"/>
    <x v="4"/>
    <x v="27"/>
    <s v="Atlanta"/>
    <x v="4"/>
    <n v="0.5"/>
    <n v="6250"/>
    <x v="66"/>
    <n v="1093.75"/>
    <n v="0.35"/>
  </r>
  <r>
    <x v="0"/>
    <n v="1185732"/>
    <x v="206"/>
    <x v="4"/>
    <x v="27"/>
    <s v="Atlanta"/>
    <x v="5"/>
    <n v="0.4"/>
    <n v="7750"/>
    <x v="349"/>
    <n v="1550"/>
    <n v="0.5"/>
  </r>
  <r>
    <x v="0"/>
    <n v="1185732"/>
    <x v="174"/>
    <x v="4"/>
    <x v="27"/>
    <s v="Atlanta"/>
    <x v="0"/>
    <n v="0.5"/>
    <n v="10450"/>
    <x v="37"/>
    <n v="2351.25"/>
    <n v="0.45"/>
  </r>
  <r>
    <x v="0"/>
    <n v="1185732"/>
    <x v="174"/>
    <x v="4"/>
    <x v="27"/>
    <s v="Atlanta"/>
    <x v="1"/>
    <n v="0.5"/>
    <n v="7500"/>
    <x v="69"/>
    <n v="1312.5"/>
    <n v="0.35"/>
  </r>
  <r>
    <x v="0"/>
    <n v="1185732"/>
    <x v="174"/>
    <x v="4"/>
    <x v="27"/>
    <s v="Atlanta"/>
    <x v="2"/>
    <n v="0.45"/>
    <n v="7250"/>
    <x v="292"/>
    <n v="815.625"/>
    <n v="0.25"/>
  </r>
  <r>
    <x v="0"/>
    <n v="1185732"/>
    <x v="174"/>
    <x v="4"/>
    <x v="27"/>
    <s v="Atlanta"/>
    <x v="3"/>
    <n v="0.45"/>
    <n v="6750"/>
    <x v="112"/>
    <n v="911.25"/>
    <n v="0.3"/>
  </r>
  <r>
    <x v="0"/>
    <n v="1185732"/>
    <x v="174"/>
    <x v="4"/>
    <x v="27"/>
    <s v="Atlanta"/>
    <x v="4"/>
    <n v="0.54999999999999993"/>
    <n v="7000"/>
    <x v="265"/>
    <n v="1347.4999999999998"/>
    <n v="0.35"/>
  </r>
  <r>
    <x v="0"/>
    <n v="1185732"/>
    <x v="174"/>
    <x v="4"/>
    <x v="27"/>
    <s v="Atlanta"/>
    <x v="5"/>
    <n v="0.6"/>
    <n v="8000"/>
    <x v="213"/>
    <n v="2400"/>
    <n v="0.5"/>
  </r>
  <r>
    <x v="0"/>
    <n v="1185732"/>
    <x v="207"/>
    <x v="4"/>
    <x v="27"/>
    <s v="Atlanta"/>
    <x v="0"/>
    <n v="0.54999999999999993"/>
    <n v="10500"/>
    <x v="576"/>
    <n v="2598.7499999999995"/>
    <n v="0.45"/>
  </r>
  <r>
    <x v="0"/>
    <n v="1185732"/>
    <x v="207"/>
    <x v="4"/>
    <x v="27"/>
    <s v="Atlanta"/>
    <x v="1"/>
    <n v="0.5"/>
    <n v="8000"/>
    <x v="2"/>
    <n v="1400"/>
    <n v="0.35"/>
  </r>
  <r>
    <x v="0"/>
    <n v="1185732"/>
    <x v="207"/>
    <x v="4"/>
    <x v="27"/>
    <s v="Atlanta"/>
    <x v="2"/>
    <n v="0.5"/>
    <n v="7750"/>
    <x v="75"/>
    <n v="968.75"/>
    <n v="0.25"/>
  </r>
  <r>
    <x v="0"/>
    <n v="1185732"/>
    <x v="207"/>
    <x v="4"/>
    <x v="27"/>
    <s v="Atlanta"/>
    <x v="3"/>
    <n v="0.5"/>
    <n v="7500"/>
    <x v="69"/>
    <n v="1125"/>
    <n v="0.3"/>
  </r>
  <r>
    <x v="0"/>
    <n v="1185732"/>
    <x v="207"/>
    <x v="4"/>
    <x v="27"/>
    <s v="Atlanta"/>
    <x v="4"/>
    <n v="0.65"/>
    <n v="7500"/>
    <x v="64"/>
    <n v="1706.25"/>
    <n v="0.35"/>
  </r>
  <r>
    <x v="0"/>
    <n v="1185732"/>
    <x v="207"/>
    <x v="4"/>
    <x v="27"/>
    <s v="Atlanta"/>
    <x v="5"/>
    <n v="0.70000000000000007"/>
    <n v="9250"/>
    <x v="96"/>
    <n v="3237.5000000000005"/>
    <n v="0.5"/>
  </r>
  <r>
    <x v="0"/>
    <n v="1185732"/>
    <x v="116"/>
    <x v="4"/>
    <x v="27"/>
    <s v="Atlanta"/>
    <x v="0"/>
    <n v="0.65"/>
    <n v="11500"/>
    <x v="33"/>
    <n v="3363.75"/>
    <n v="0.45"/>
  </r>
  <r>
    <x v="0"/>
    <n v="1185732"/>
    <x v="116"/>
    <x v="4"/>
    <x v="27"/>
    <s v="Atlanta"/>
    <x v="1"/>
    <n v="0.60000000000000009"/>
    <n v="9000"/>
    <x v="296"/>
    <n v="1890.0000000000002"/>
    <n v="0.35"/>
  </r>
  <r>
    <x v="0"/>
    <n v="1185732"/>
    <x v="116"/>
    <x v="4"/>
    <x v="27"/>
    <s v="Atlanta"/>
    <x v="2"/>
    <n v="0.55000000000000004"/>
    <n v="8250"/>
    <x v="114"/>
    <n v="1134.375"/>
    <n v="0.25"/>
  </r>
  <r>
    <x v="0"/>
    <n v="1185732"/>
    <x v="116"/>
    <x v="4"/>
    <x v="27"/>
    <s v="Atlanta"/>
    <x v="3"/>
    <n v="0.55000000000000004"/>
    <n v="7750"/>
    <x v="100"/>
    <n v="1278.75"/>
    <n v="0.3"/>
  </r>
  <r>
    <x v="0"/>
    <n v="1185732"/>
    <x v="116"/>
    <x v="4"/>
    <x v="27"/>
    <s v="Atlanta"/>
    <x v="4"/>
    <n v="0.65"/>
    <n v="8000"/>
    <x v="97"/>
    <n v="1819.9999999999998"/>
    <n v="0.35"/>
  </r>
  <r>
    <x v="0"/>
    <n v="1185732"/>
    <x v="116"/>
    <x v="4"/>
    <x v="27"/>
    <s v="Atlanta"/>
    <x v="5"/>
    <n v="0.70000000000000007"/>
    <n v="9750"/>
    <x v="297"/>
    <n v="3412.5000000000005"/>
    <n v="0.5"/>
  </r>
  <r>
    <x v="0"/>
    <n v="1185732"/>
    <x v="208"/>
    <x v="4"/>
    <x v="27"/>
    <s v="Atlanta"/>
    <x v="0"/>
    <n v="0.65"/>
    <n v="11250"/>
    <x v="298"/>
    <n v="3290.625"/>
    <n v="0.45"/>
  </r>
  <r>
    <x v="0"/>
    <n v="1185732"/>
    <x v="208"/>
    <x v="4"/>
    <x v="27"/>
    <s v="Atlanta"/>
    <x v="1"/>
    <n v="0.60000000000000009"/>
    <n v="9000"/>
    <x v="296"/>
    <n v="1890.0000000000002"/>
    <n v="0.35"/>
  </r>
  <r>
    <x v="0"/>
    <n v="1185732"/>
    <x v="208"/>
    <x v="4"/>
    <x v="27"/>
    <s v="Atlanta"/>
    <x v="2"/>
    <n v="0.55000000000000004"/>
    <n v="8250"/>
    <x v="114"/>
    <n v="1134.375"/>
    <n v="0.25"/>
  </r>
  <r>
    <x v="0"/>
    <n v="1185732"/>
    <x v="208"/>
    <x v="4"/>
    <x v="27"/>
    <s v="Atlanta"/>
    <x v="3"/>
    <n v="0.45"/>
    <n v="7750"/>
    <x v="290"/>
    <n v="1046.25"/>
    <n v="0.3"/>
  </r>
  <r>
    <x v="0"/>
    <n v="1185732"/>
    <x v="208"/>
    <x v="4"/>
    <x v="27"/>
    <s v="Atlanta"/>
    <x v="4"/>
    <n v="0.55000000000000004"/>
    <n v="7500"/>
    <x v="71"/>
    <n v="1443.75"/>
    <n v="0.35"/>
  </r>
  <r>
    <x v="0"/>
    <n v="1185732"/>
    <x v="208"/>
    <x v="4"/>
    <x v="27"/>
    <s v="Atlanta"/>
    <x v="5"/>
    <n v="0.60000000000000009"/>
    <n v="9250"/>
    <x v="99"/>
    <n v="2775.0000000000005"/>
    <n v="0.5"/>
  </r>
  <r>
    <x v="0"/>
    <n v="1185732"/>
    <x v="178"/>
    <x v="4"/>
    <x v="27"/>
    <s v="Atlanta"/>
    <x v="0"/>
    <n v="0.55000000000000004"/>
    <n v="10250"/>
    <x v="24"/>
    <n v="2536.8750000000005"/>
    <n v="0.45"/>
  </r>
  <r>
    <x v="0"/>
    <n v="1185732"/>
    <x v="178"/>
    <x v="4"/>
    <x v="27"/>
    <s v="Atlanta"/>
    <x v="1"/>
    <n v="0.50000000000000011"/>
    <n v="8250"/>
    <x v="302"/>
    <n v="1443.7500000000002"/>
    <n v="0.35"/>
  </r>
  <r>
    <x v="0"/>
    <n v="1185732"/>
    <x v="178"/>
    <x v="4"/>
    <x v="27"/>
    <s v="Atlanta"/>
    <x v="2"/>
    <n v="0.4"/>
    <n v="7250"/>
    <x v="174"/>
    <n v="725"/>
    <n v="0.25"/>
  </r>
  <r>
    <x v="0"/>
    <n v="1185732"/>
    <x v="178"/>
    <x v="4"/>
    <x v="27"/>
    <s v="Atlanta"/>
    <x v="3"/>
    <n v="0.4"/>
    <n v="7000"/>
    <x v="59"/>
    <n v="840"/>
    <n v="0.3"/>
  </r>
  <r>
    <x v="0"/>
    <n v="1185732"/>
    <x v="178"/>
    <x v="4"/>
    <x v="27"/>
    <s v="Atlanta"/>
    <x v="4"/>
    <n v="0.5"/>
    <n v="7000"/>
    <x v="49"/>
    <n v="1225"/>
    <n v="0.35"/>
  </r>
  <r>
    <x v="0"/>
    <n v="1185732"/>
    <x v="178"/>
    <x v="4"/>
    <x v="27"/>
    <s v="Atlanta"/>
    <x v="5"/>
    <n v="0.55000000000000004"/>
    <n v="8000"/>
    <x v="63"/>
    <n v="2200"/>
    <n v="0.5"/>
  </r>
  <r>
    <x v="0"/>
    <n v="1185732"/>
    <x v="209"/>
    <x v="4"/>
    <x v="27"/>
    <s v="Atlanta"/>
    <x v="0"/>
    <n v="0.55000000000000004"/>
    <n v="9750"/>
    <x v="34"/>
    <n v="2413.125"/>
    <n v="0.45"/>
  </r>
  <r>
    <x v="0"/>
    <n v="1185732"/>
    <x v="209"/>
    <x v="4"/>
    <x v="27"/>
    <s v="Atlanta"/>
    <x v="1"/>
    <n v="0.45000000000000012"/>
    <n v="8000"/>
    <x v="577"/>
    <n v="1260.0000000000002"/>
    <n v="0.35"/>
  </r>
  <r>
    <x v="0"/>
    <n v="1185732"/>
    <x v="209"/>
    <x v="4"/>
    <x v="27"/>
    <s v="Atlanta"/>
    <x v="2"/>
    <n v="0.45000000000000012"/>
    <n v="6750"/>
    <x v="578"/>
    <n v="759.37500000000023"/>
    <n v="0.25"/>
  </r>
  <r>
    <x v="0"/>
    <n v="1185732"/>
    <x v="209"/>
    <x v="4"/>
    <x v="27"/>
    <s v="Atlanta"/>
    <x v="3"/>
    <n v="0.45000000000000012"/>
    <n v="6500"/>
    <x v="579"/>
    <n v="877.50000000000023"/>
    <n v="0.3"/>
  </r>
  <r>
    <x v="0"/>
    <n v="1185732"/>
    <x v="209"/>
    <x v="4"/>
    <x v="27"/>
    <s v="Atlanta"/>
    <x v="4"/>
    <n v="0.55000000000000004"/>
    <n v="6500"/>
    <x v="465"/>
    <n v="1251.25"/>
    <n v="0.35"/>
  </r>
  <r>
    <x v="0"/>
    <n v="1185732"/>
    <x v="209"/>
    <x v="4"/>
    <x v="27"/>
    <s v="Atlanta"/>
    <x v="5"/>
    <n v="0.6"/>
    <n v="7750"/>
    <x v="171"/>
    <n v="2325"/>
    <n v="0.5"/>
  </r>
  <r>
    <x v="0"/>
    <n v="1185732"/>
    <x v="210"/>
    <x v="4"/>
    <x v="27"/>
    <s v="Atlanta"/>
    <x v="0"/>
    <n v="0.55000000000000004"/>
    <n v="9250"/>
    <x v="16"/>
    <n v="2289.375"/>
    <n v="0.45"/>
  </r>
  <r>
    <x v="0"/>
    <n v="1185732"/>
    <x v="210"/>
    <x v="4"/>
    <x v="27"/>
    <s v="Atlanta"/>
    <x v="1"/>
    <n v="0.45000000000000012"/>
    <n v="7500"/>
    <x v="492"/>
    <n v="1181.2500000000002"/>
    <n v="0.35"/>
  </r>
  <r>
    <x v="0"/>
    <n v="1185732"/>
    <x v="210"/>
    <x v="4"/>
    <x v="27"/>
    <s v="Atlanta"/>
    <x v="2"/>
    <n v="0.45000000000000012"/>
    <n v="6950"/>
    <x v="580"/>
    <n v="781.87500000000023"/>
    <n v="0.25"/>
  </r>
  <r>
    <x v="0"/>
    <n v="1185732"/>
    <x v="210"/>
    <x v="4"/>
    <x v="27"/>
    <s v="Atlanta"/>
    <x v="3"/>
    <n v="0.55000000000000016"/>
    <n v="7500"/>
    <x v="302"/>
    <n v="1237.5000000000002"/>
    <n v="0.3"/>
  </r>
  <r>
    <x v="0"/>
    <n v="1185732"/>
    <x v="210"/>
    <x v="4"/>
    <x v="27"/>
    <s v="Atlanta"/>
    <x v="4"/>
    <n v="0.70000000000000007"/>
    <n v="7250"/>
    <x v="246"/>
    <n v="1776.2500000000002"/>
    <n v="0.35"/>
  </r>
  <r>
    <x v="0"/>
    <n v="1185732"/>
    <x v="210"/>
    <x v="4"/>
    <x v="27"/>
    <s v="Atlanta"/>
    <x v="5"/>
    <n v="0.75"/>
    <n v="8250"/>
    <x v="581"/>
    <n v="3093.75"/>
    <n v="0.5"/>
  </r>
  <r>
    <x v="0"/>
    <n v="1185732"/>
    <x v="211"/>
    <x v="4"/>
    <x v="27"/>
    <s v="Atlanta"/>
    <x v="0"/>
    <n v="0.70000000000000007"/>
    <n v="10750"/>
    <x v="582"/>
    <n v="3386.2500000000005"/>
    <n v="0.45"/>
  </r>
  <r>
    <x v="0"/>
    <n v="1185732"/>
    <x v="211"/>
    <x v="4"/>
    <x v="27"/>
    <s v="Atlanta"/>
    <x v="1"/>
    <n v="0.60000000000000009"/>
    <n v="8750"/>
    <x v="103"/>
    <n v="1837.5000000000002"/>
    <n v="0.35"/>
  </r>
  <r>
    <x v="0"/>
    <n v="1185732"/>
    <x v="211"/>
    <x v="4"/>
    <x v="27"/>
    <s v="Atlanta"/>
    <x v="2"/>
    <n v="0.60000000000000009"/>
    <n v="8250"/>
    <x v="301"/>
    <n v="1237.5000000000002"/>
    <n v="0.25"/>
  </r>
  <r>
    <x v="0"/>
    <n v="1185732"/>
    <x v="211"/>
    <x v="4"/>
    <x v="27"/>
    <s v="Atlanta"/>
    <x v="3"/>
    <n v="0.60000000000000009"/>
    <n v="7750"/>
    <x v="458"/>
    <n v="1395.0000000000002"/>
    <n v="0.3"/>
  </r>
  <r>
    <x v="0"/>
    <n v="1185732"/>
    <x v="211"/>
    <x v="4"/>
    <x v="27"/>
    <s v="Atlanta"/>
    <x v="4"/>
    <n v="0.70000000000000007"/>
    <n v="7750"/>
    <x v="102"/>
    <n v="1898.7500000000002"/>
    <n v="0.35"/>
  </r>
  <r>
    <x v="0"/>
    <n v="1185732"/>
    <x v="211"/>
    <x v="4"/>
    <x v="27"/>
    <s v="Atlanta"/>
    <x v="5"/>
    <n v="0.75"/>
    <n v="8750"/>
    <x v="583"/>
    <n v="3281.25"/>
    <n v="0.5"/>
  </r>
  <r>
    <x v="0"/>
    <n v="1185732"/>
    <x v="212"/>
    <x v="4"/>
    <x v="28"/>
    <s v="Charleston"/>
    <x v="0"/>
    <n v="0.35000000000000003"/>
    <n v="9250"/>
    <x v="584"/>
    <n v="1295.0000000000002"/>
    <n v="0.4"/>
  </r>
  <r>
    <x v="0"/>
    <n v="1185732"/>
    <x v="212"/>
    <x v="4"/>
    <x v="28"/>
    <s v="Charleston"/>
    <x v="1"/>
    <n v="0.35000000000000003"/>
    <n v="7250"/>
    <x v="293"/>
    <n v="888.12500000000011"/>
    <n v="0.35"/>
  </r>
  <r>
    <x v="0"/>
    <n v="1185732"/>
    <x v="212"/>
    <x v="4"/>
    <x v="28"/>
    <s v="Charleston"/>
    <x v="2"/>
    <n v="0.25000000000000006"/>
    <n v="7250"/>
    <x v="585"/>
    <n v="725.00000000000023"/>
    <n v="0.4"/>
  </r>
  <r>
    <x v="0"/>
    <n v="1185732"/>
    <x v="212"/>
    <x v="4"/>
    <x v="28"/>
    <s v="Charleston"/>
    <x v="3"/>
    <n v="0.3"/>
    <n v="5750"/>
    <x v="539"/>
    <n v="690"/>
    <n v="0.4"/>
  </r>
  <r>
    <x v="0"/>
    <n v="1185732"/>
    <x v="212"/>
    <x v="4"/>
    <x v="28"/>
    <s v="Charleston"/>
    <x v="4"/>
    <n v="0.45"/>
    <n v="6250"/>
    <x v="67"/>
    <n v="984.37499999999989"/>
    <n v="0.35"/>
  </r>
  <r>
    <x v="0"/>
    <n v="1185732"/>
    <x v="212"/>
    <x v="4"/>
    <x v="28"/>
    <s v="Charleston"/>
    <x v="5"/>
    <n v="0.35000000000000003"/>
    <n v="7250"/>
    <x v="293"/>
    <n v="1268.7500000000002"/>
    <n v="0.5"/>
  </r>
  <r>
    <x v="0"/>
    <n v="1185732"/>
    <x v="172"/>
    <x v="4"/>
    <x v="28"/>
    <s v="Charleston"/>
    <x v="0"/>
    <n v="0.35000000000000003"/>
    <n v="9750"/>
    <x v="586"/>
    <n v="1365.0000000000002"/>
    <n v="0.4"/>
  </r>
  <r>
    <x v="0"/>
    <n v="1185732"/>
    <x v="172"/>
    <x v="4"/>
    <x v="28"/>
    <s v="Charleston"/>
    <x v="1"/>
    <n v="0.35000000000000003"/>
    <n v="6250"/>
    <x v="46"/>
    <n v="765.625"/>
    <n v="0.35"/>
  </r>
  <r>
    <x v="0"/>
    <n v="1185732"/>
    <x v="172"/>
    <x v="4"/>
    <x v="28"/>
    <s v="Charleston"/>
    <x v="2"/>
    <n v="0.25000000000000006"/>
    <n v="6750"/>
    <x v="344"/>
    <n v="675.00000000000023"/>
    <n v="0.4"/>
  </r>
  <r>
    <x v="0"/>
    <n v="1185732"/>
    <x v="172"/>
    <x v="4"/>
    <x v="28"/>
    <s v="Charleston"/>
    <x v="3"/>
    <n v="0.3"/>
    <n v="5250"/>
    <x v="151"/>
    <n v="630"/>
    <n v="0.4"/>
  </r>
  <r>
    <x v="0"/>
    <n v="1185732"/>
    <x v="172"/>
    <x v="4"/>
    <x v="28"/>
    <s v="Charleston"/>
    <x v="4"/>
    <n v="0.45"/>
    <n v="6000"/>
    <x v="52"/>
    <n v="944.99999999999989"/>
    <n v="0.35"/>
  </r>
  <r>
    <x v="0"/>
    <n v="1185732"/>
    <x v="172"/>
    <x v="4"/>
    <x v="28"/>
    <s v="Charleston"/>
    <x v="5"/>
    <n v="0.3"/>
    <n v="7000"/>
    <x v="193"/>
    <n v="1050"/>
    <n v="0.5"/>
  </r>
  <r>
    <x v="0"/>
    <n v="1185732"/>
    <x v="68"/>
    <x v="4"/>
    <x v="28"/>
    <s v="Charleston"/>
    <x v="0"/>
    <n v="0.3"/>
    <n v="9200"/>
    <x v="587"/>
    <n v="1104"/>
    <n v="0.4"/>
  </r>
  <r>
    <x v="0"/>
    <n v="1185732"/>
    <x v="68"/>
    <x v="4"/>
    <x v="28"/>
    <s v="Charleston"/>
    <x v="1"/>
    <n v="0.3"/>
    <n v="6000"/>
    <x v="207"/>
    <n v="630"/>
    <n v="0.35"/>
  </r>
  <r>
    <x v="0"/>
    <n v="1185732"/>
    <x v="68"/>
    <x v="4"/>
    <x v="28"/>
    <s v="Charleston"/>
    <x v="2"/>
    <n v="0.2"/>
    <n v="6250"/>
    <x v="142"/>
    <n v="500"/>
    <n v="0.4"/>
  </r>
  <r>
    <x v="0"/>
    <n v="1185732"/>
    <x v="68"/>
    <x v="4"/>
    <x v="28"/>
    <s v="Charleston"/>
    <x v="3"/>
    <n v="0.24999999999999994"/>
    <n v="4750"/>
    <x v="552"/>
    <n v="474.99999999999994"/>
    <n v="0.4"/>
  </r>
  <r>
    <x v="0"/>
    <n v="1185732"/>
    <x v="68"/>
    <x v="4"/>
    <x v="28"/>
    <s v="Charleston"/>
    <x v="4"/>
    <n v="0.40000000000000008"/>
    <n v="5250"/>
    <x v="162"/>
    <n v="735.00000000000011"/>
    <n v="0.35"/>
  </r>
  <r>
    <x v="0"/>
    <n v="1185732"/>
    <x v="68"/>
    <x v="4"/>
    <x v="28"/>
    <s v="Charleston"/>
    <x v="5"/>
    <n v="0.3"/>
    <n v="6250"/>
    <x v="203"/>
    <n v="937.5"/>
    <n v="0.5"/>
  </r>
  <r>
    <x v="0"/>
    <n v="1185732"/>
    <x v="69"/>
    <x v="4"/>
    <x v="28"/>
    <s v="Charleston"/>
    <x v="0"/>
    <n v="0.3"/>
    <n v="8750"/>
    <x v="48"/>
    <n v="1050"/>
    <n v="0.4"/>
  </r>
  <r>
    <x v="0"/>
    <n v="1185732"/>
    <x v="69"/>
    <x v="4"/>
    <x v="28"/>
    <s v="Charleston"/>
    <x v="1"/>
    <n v="0.3"/>
    <n v="5750"/>
    <x v="539"/>
    <n v="603.75"/>
    <n v="0.35"/>
  </r>
  <r>
    <x v="0"/>
    <n v="1185732"/>
    <x v="69"/>
    <x v="4"/>
    <x v="28"/>
    <s v="Charleston"/>
    <x v="2"/>
    <n v="0.2"/>
    <n v="5750"/>
    <x v="588"/>
    <n v="460"/>
    <n v="0.4"/>
  </r>
  <r>
    <x v="0"/>
    <n v="1185732"/>
    <x v="69"/>
    <x v="4"/>
    <x v="28"/>
    <s v="Charleston"/>
    <x v="3"/>
    <n v="0.24999999999999994"/>
    <n v="5000"/>
    <x v="589"/>
    <n v="499.99999999999994"/>
    <n v="0.4"/>
  </r>
  <r>
    <x v="0"/>
    <n v="1185732"/>
    <x v="69"/>
    <x v="4"/>
    <x v="28"/>
    <s v="Charleston"/>
    <x v="4"/>
    <n v="0.45"/>
    <n v="5250"/>
    <x v="45"/>
    <n v="826.875"/>
    <n v="0.35"/>
  </r>
  <r>
    <x v="0"/>
    <n v="1185732"/>
    <x v="69"/>
    <x v="4"/>
    <x v="28"/>
    <s v="Charleston"/>
    <x v="5"/>
    <n v="0.35000000000000003"/>
    <n v="6750"/>
    <x v="45"/>
    <n v="1181.25"/>
    <n v="0.5"/>
  </r>
  <r>
    <x v="0"/>
    <n v="1185732"/>
    <x v="16"/>
    <x v="4"/>
    <x v="28"/>
    <s v="Charleston"/>
    <x v="0"/>
    <n v="0.45"/>
    <n v="9450"/>
    <x v="590"/>
    <n v="1701"/>
    <n v="0.4"/>
  </r>
  <r>
    <x v="0"/>
    <n v="1185732"/>
    <x v="16"/>
    <x v="4"/>
    <x v="28"/>
    <s v="Charleston"/>
    <x v="1"/>
    <n v="0.45"/>
    <n v="6500"/>
    <x v="62"/>
    <n v="1023.7499999999999"/>
    <n v="0.35"/>
  </r>
  <r>
    <x v="0"/>
    <n v="1185732"/>
    <x v="16"/>
    <x v="4"/>
    <x v="28"/>
    <s v="Charleston"/>
    <x v="2"/>
    <n v="0.4"/>
    <n v="6250"/>
    <x v="54"/>
    <n v="1000"/>
    <n v="0.4"/>
  </r>
  <r>
    <x v="0"/>
    <n v="1185732"/>
    <x v="16"/>
    <x v="4"/>
    <x v="28"/>
    <s v="Charleston"/>
    <x v="3"/>
    <n v="0.4"/>
    <n v="5750"/>
    <x v="336"/>
    <n v="920"/>
    <n v="0.4"/>
  </r>
  <r>
    <x v="0"/>
    <n v="1185732"/>
    <x v="16"/>
    <x v="4"/>
    <x v="28"/>
    <s v="Charleston"/>
    <x v="4"/>
    <n v="0.49999999999999994"/>
    <n v="6000"/>
    <x v="591"/>
    <n v="1049.9999999999998"/>
    <n v="0.35"/>
  </r>
  <r>
    <x v="0"/>
    <n v="1185732"/>
    <x v="16"/>
    <x v="4"/>
    <x v="28"/>
    <s v="Charleston"/>
    <x v="5"/>
    <n v="0.54999999999999993"/>
    <n v="7000"/>
    <x v="265"/>
    <n v="1924.9999999999998"/>
    <n v="0.5"/>
  </r>
  <r>
    <x v="0"/>
    <n v="1185732"/>
    <x v="175"/>
    <x v="4"/>
    <x v="28"/>
    <s v="Charleston"/>
    <x v="0"/>
    <n v="0.49999999999999994"/>
    <n v="9500"/>
    <x v="592"/>
    <n v="1899.9999999999998"/>
    <n v="0.4"/>
  </r>
  <r>
    <x v="0"/>
    <n v="1185732"/>
    <x v="175"/>
    <x v="4"/>
    <x v="28"/>
    <s v="Charleston"/>
    <x v="1"/>
    <n v="0.45"/>
    <n v="7000"/>
    <x v="40"/>
    <n v="1102.5"/>
    <n v="0.35"/>
  </r>
  <r>
    <x v="0"/>
    <n v="1185732"/>
    <x v="175"/>
    <x v="4"/>
    <x v="28"/>
    <s v="Charleston"/>
    <x v="2"/>
    <n v="0.5"/>
    <n v="6750"/>
    <x v="73"/>
    <n v="1350"/>
    <n v="0.4"/>
  </r>
  <r>
    <x v="0"/>
    <n v="1185732"/>
    <x v="175"/>
    <x v="4"/>
    <x v="28"/>
    <s v="Charleston"/>
    <x v="3"/>
    <n v="0.5"/>
    <n v="6500"/>
    <x v="82"/>
    <n v="1300"/>
    <n v="0.4"/>
  </r>
  <r>
    <x v="0"/>
    <n v="1185732"/>
    <x v="175"/>
    <x v="4"/>
    <x v="28"/>
    <s v="Charleston"/>
    <x v="4"/>
    <n v="0.65"/>
    <n v="6500"/>
    <x v="106"/>
    <n v="1478.75"/>
    <n v="0.35"/>
  </r>
  <r>
    <x v="0"/>
    <n v="1185732"/>
    <x v="175"/>
    <x v="4"/>
    <x v="28"/>
    <s v="Charleston"/>
    <x v="5"/>
    <n v="0.70000000000000007"/>
    <n v="8250"/>
    <x v="299"/>
    <n v="2887.5000000000005"/>
    <n v="0.5"/>
  </r>
  <r>
    <x v="0"/>
    <n v="1185732"/>
    <x v="72"/>
    <x v="4"/>
    <x v="28"/>
    <s v="Charleston"/>
    <x v="0"/>
    <n v="0.65"/>
    <n v="10500"/>
    <x v="22"/>
    <n v="2730"/>
    <n v="0.4"/>
  </r>
  <r>
    <x v="0"/>
    <n v="1185732"/>
    <x v="72"/>
    <x v="4"/>
    <x v="28"/>
    <s v="Charleston"/>
    <x v="1"/>
    <n v="0.60000000000000009"/>
    <n v="8000"/>
    <x v="443"/>
    <n v="1680.0000000000002"/>
    <n v="0.35"/>
  </r>
  <r>
    <x v="0"/>
    <n v="1185732"/>
    <x v="72"/>
    <x v="4"/>
    <x v="28"/>
    <s v="Charleston"/>
    <x v="2"/>
    <n v="0.55000000000000004"/>
    <n v="7250"/>
    <x v="101"/>
    <n v="1595.0000000000002"/>
    <n v="0.4"/>
  </r>
  <r>
    <x v="0"/>
    <n v="1185732"/>
    <x v="72"/>
    <x v="4"/>
    <x v="28"/>
    <s v="Charleston"/>
    <x v="3"/>
    <n v="0.55000000000000004"/>
    <n v="6750"/>
    <x v="105"/>
    <n v="1485.0000000000002"/>
    <n v="0.4"/>
  </r>
  <r>
    <x v="0"/>
    <n v="1185732"/>
    <x v="72"/>
    <x v="4"/>
    <x v="28"/>
    <s v="Charleston"/>
    <x v="4"/>
    <n v="0.65"/>
    <n v="7000"/>
    <x v="109"/>
    <n v="1592.5"/>
    <n v="0.35"/>
  </r>
  <r>
    <x v="0"/>
    <n v="1185732"/>
    <x v="72"/>
    <x v="4"/>
    <x v="28"/>
    <s v="Charleston"/>
    <x v="5"/>
    <n v="0.70000000000000007"/>
    <n v="8750"/>
    <x v="593"/>
    <n v="3062.5000000000005"/>
    <n v="0.5"/>
  </r>
  <r>
    <x v="0"/>
    <n v="1185732"/>
    <x v="73"/>
    <x v="4"/>
    <x v="28"/>
    <s v="Charleston"/>
    <x v="0"/>
    <n v="0.65"/>
    <n v="10250"/>
    <x v="594"/>
    <n v="2665"/>
    <n v="0.4"/>
  </r>
  <r>
    <x v="0"/>
    <n v="1185732"/>
    <x v="73"/>
    <x v="4"/>
    <x v="28"/>
    <s v="Charleston"/>
    <x v="1"/>
    <n v="0.60000000000000009"/>
    <n v="8000"/>
    <x v="443"/>
    <n v="1680.0000000000002"/>
    <n v="0.35"/>
  </r>
  <r>
    <x v="0"/>
    <n v="1185732"/>
    <x v="73"/>
    <x v="4"/>
    <x v="28"/>
    <s v="Charleston"/>
    <x v="2"/>
    <n v="0.55000000000000004"/>
    <n v="7250"/>
    <x v="101"/>
    <n v="1595.0000000000002"/>
    <n v="0.4"/>
  </r>
  <r>
    <x v="0"/>
    <n v="1185732"/>
    <x v="73"/>
    <x v="4"/>
    <x v="28"/>
    <s v="Charleston"/>
    <x v="3"/>
    <n v="0.45"/>
    <n v="6750"/>
    <x v="112"/>
    <n v="1215"/>
    <n v="0.4"/>
  </r>
  <r>
    <x v="0"/>
    <n v="1185732"/>
    <x v="73"/>
    <x v="4"/>
    <x v="28"/>
    <s v="Charleston"/>
    <x v="4"/>
    <n v="0.55000000000000004"/>
    <n v="6500"/>
    <x v="465"/>
    <n v="1251.25"/>
    <n v="0.35"/>
  </r>
  <r>
    <x v="0"/>
    <n v="1185732"/>
    <x v="73"/>
    <x v="4"/>
    <x v="28"/>
    <s v="Charleston"/>
    <x v="5"/>
    <n v="0.60000000000000009"/>
    <n v="8250"/>
    <x v="301"/>
    <n v="2475.0000000000005"/>
    <n v="0.5"/>
  </r>
  <r>
    <x v="0"/>
    <n v="1185732"/>
    <x v="20"/>
    <x v="4"/>
    <x v="28"/>
    <s v="Charleston"/>
    <x v="0"/>
    <n v="0.55000000000000004"/>
    <n v="9250"/>
    <x v="16"/>
    <n v="2035"/>
    <n v="0.4"/>
  </r>
  <r>
    <x v="0"/>
    <n v="1185732"/>
    <x v="20"/>
    <x v="4"/>
    <x v="28"/>
    <s v="Charleston"/>
    <x v="1"/>
    <n v="0.50000000000000011"/>
    <n v="7250"/>
    <x v="303"/>
    <n v="1268.7500000000002"/>
    <n v="0.35"/>
  </r>
  <r>
    <x v="0"/>
    <n v="1185732"/>
    <x v="20"/>
    <x v="4"/>
    <x v="28"/>
    <s v="Charleston"/>
    <x v="2"/>
    <n v="0.30000000000000004"/>
    <n v="6250"/>
    <x v="528"/>
    <n v="750.00000000000011"/>
    <n v="0.4"/>
  </r>
  <r>
    <x v="0"/>
    <n v="1185732"/>
    <x v="20"/>
    <x v="4"/>
    <x v="28"/>
    <s v="Charleston"/>
    <x v="3"/>
    <n v="0.30000000000000004"/>
    <n v="6000"/>
    <x v="166"/>
    <n v="720.00000000000011"/>
    <n v="0.4"/>
  </r>
  <r>
    <x v="0"/>
    <n v="1185732"/>
    <x v="20"/>
    <x v="4"/>
    <x v="28"/>
    <s v="Charleston"/>
    <x v="4"/>
    <n v="0.4"/>
    <n v="6000"/>
    <x v="50"/>
    <n v="840"/>
    <n v="0.35"/>
  </r>
  <r>
    <x v="0"/>
    <n v="1185732"/>
    <x v="20"/>
    <x v="4"/>
    <x v="28"/>
    <s v="Charleston"/>
    <x v="5"/>
    <n v="0.45000000000000007"/>
    <n v="7000"/>
    <x v="254"/>
    <n v="1575.0000000000002"/>
    <n v="0.5"/>
  </r>
  <r>
    <x v="0"/>
    <n v="1185732"/>
    <x v="179"/>
    <x v="4"/>
    <x v="28"/>
    <s v="Charleston"/>
    <x v="0"/>
    <n v="0.45000000000000007"/>
    <n v="8750"/>
    <x v="567"/>
    <n v="1575.0000000000002"/>
    <n v="0.4"/>
  </r>
  <r>
    <x v="0"/>
    <n v="1185732"/>
    <x v="179"/>
    <x v="4"/>
    <x v="28"/>
    <s v="Charleston"/>
    <x v="1"/>
    <n v="0.35000000000000009"/>
    <n v="7000"/>
    <x v="196"/>
    <n v="857.50000000000011"/>
    <n v="0.35"/>
  </r>
  <r>
    <x v="0"/>
    <n v="1185732"/>
    <x v="179"/>
    <x v="4"/>
    <x v="28"/>
    <s v="Charleston"/>
    <x v="2"/>
    <n v="0.35000000000000009"/>
    <n v="5750"/>
    <x v="595"/>
    <n v="805.00000000000023"/>
    <n v="0.4"/>
  </r>
  <r>
    <x v="0"/>
    <n v="1185732"/>
    <x v="179"/>
    <x v="4"/>
    <x v="28"/>
    <s v="Charleston"/>
    <x v="3"/>
    <n v="0.35000000000000009"/>
    <n v="5500"/>
    <x v="596"/>
    <n v="770.00000000000023"/>
    <n v="0.4"/>
  </r>
  <r>
    <x v="0"/>
    <n v="1185732"/>
    <x v="179"/>
    <x v="4"/>
    <x v="28"/>
    <s v="Charleston"/>
    <x v="4"/>
    <n v="0.45000000000000007"/>
    <n v="5500"/>
    <x v="468"/>
    <n v="866.25000000000011"/>
    <n v="0.35"/>
  </r>
  <r>
    <x v="0"/>
    <n v="1185732"/>
    <x v="179"/>
    <x v="4"/>
    <x v="28"/>
    <s v="Charleston"/>
    <x v="5"/>
    <n v="0.5"/>
    <n v="6750"/>
    <x v="73"/>
    <n v="1687.5"/>
    <n v="0.5"/>
  </r>
  <r>
    <x v="0"/>
    <n v="1185732"/>
    <x v="76"/>
    <x v="4"/>
    <x v="28"/>
    <s v="Charleston"/>
    <x v="0"/>
    <n v="0.45000000000000007"/>
    <n v="8250"/>
    <x v="105"/>
    <n v="1485.0000000000002"/>
    <n v="0.4"/>
  </r>
  <r>
    <x v="0"/>
    <n v="1185732"/>
    <x v="76"/>
    <x v="4"/>
    <x v="28"/>
    <s v="Charleston"/>
    <x v="1"/>
    <n v="0.35000000000000009"/>
    <n v="6500"/>
    <x v="597"/>
    <n v="796.25000000000011"/>
    <n v="0.35"/>
  </r>
  <r>
    <x v="0"/>
    <n v="1185732"/>
    <x v="76"/>
    <x v="4"/>
    <x v="28"/>
    <s v="Charleston"/>
    <x v="2"/>
    <n v="0.40000000000000013"/>
    <n v="5950"/>
    <x v="598"/>
    <n v="952.00000000000045"/>
    <n v="0.4"/>
  </r>
  <r>
    <x v="0"/>
    <n v="1185732"/>
    <x v="76"/>
    <x v="4"/>
    <x v="28"/>
    <s v="Charleston"/>
    <x v="3"/>
    <n v="0.6000000000000002"/>
    <n v="6500"/>
    <x v="599"/>
    <n v="1560.0000000000007"/>
    <n v="0.4"/>
  </r>
  <r>
    <x v="0"/>
    <n v="1185732"/>
    <x v="76"/>
    <x v="4"/>
    <x v="28"/>
    <s v="Charleston"/>
    <x v="4"/>
    <n v="0.75000000000000011"/>
    <n v="6250"/>
    <x v="273"/>
    <n v="1640.6250000000002"/>
    <n v="0.35"/>
  </r>
  <r>
    <x v="0"/>
    <n v="1185732"/>
    <x v="76"/>
    <x v="4"/>
    <x v="28"/>
    <s v="Charleston"/>
    <x v="5"/>
    <n v="0.75"/>
    <n v="7250"/>
    <x v="600"/>
    <n v="2718.75"/>
    <n v="0.5"/>
  </r>
  <r>
    <x v="0"/>
    <n v="1185732"/>
    <x v="77"/>
    <x v="4"/>
    <x v="28"/>
    <s v="Charleston"/>
    <x v="0"/>
    <n v="0.70000000000000007"/>
    <n v="9750"/>
    <x v="297"/>
    <n v="2730.0000000000005"/>
    <n v="0.4"/>
  </r>
  <r>
    <x v="0"/>
    <n v="1185732"/>
    <x v="77"/>
    <x v="4"/>
    <x v="28"/>
    <s v="Charleston"/>
    <x v="1"/>
    <n v="0.60000000000000009"/>
    <n v="7750"/>
    <x v="458"/>
    <n v="1627.5000000000002"/>
    <n v="0.35"/>
  </r>
  <r>
    <x v="0"/>
    <n v="1185732"/>
    <x v="77"/>
    <x v="4"/>
    <x v="28"/>
    <s v="Charleston"/>
    <x v="2"/>
    <n v="0.60000000000000009"/>
    <n v="7250"/>
    <x v="454"/>
    <n v="1740.0000000000005"/>
    <n v="0.4"/>
  </r>
  <r>
    <x v="0"/>
    <n v="1185732"/>
    <x v="77"/>
    <x v="4"/>
    <x v="28"/>
    <s v="Charleston"/>
    <x v="3"/>
    <n v="0.60000000000000009"/>
    <n v="6750"/>
    <x v="229"/>
    <n v="1620.0000000000002"/>
    <n v="0.4"/>
  </r>
  <r>
    <x v="0"/>
    <n v="1185732"/>
    <x v="77"/>
    <x v="4"/>
    <x v="28"/>
    <s v="Charleston"/>
    <x v="4"/>
    <n v="0.70000000000000007"/>
    <n v="6750"/>
    <x v="176"/>
    <n v="1653.75"/>
    <n v="0.35"/>
  </r>
  <r>
    <x v="0"/>
    <n v="1185732"/>
    <x v="77"/>
    <x v="4"/>
    <x v="28"/>
    <s v="Charleston"/>
    <x v="5"/>
    <n v="0.75"/>
    <n v="7750"/>
    <x v="601"/>
    <n v="2906.25"/>
    <n v="0.5"/>
  </r>
  <r>
    <x v="0"/>
    <n v="1185732"/>
    <x v="90"/>
    <x v="4"/>
    <x v="29"/>
    <s v="Charlotte"/>
    <x v="0"/>
    <n v="0.35000000000000003"/>
    <n v="7750"/>
    <x v="289"/>
    <n v="1085.0000000000002"/>
    <n v="0.4"/>
  </r>
  <r>
    <x v="0"/>
    <n v="1185732"/>
    <x v="90"/>
    <x v="4"/>
    <x v="29"/>
    <s v="Charlotte"/>
    <x v="1"/>
    <n v="0.35000000000000003"/>
    <n v="5750"/>
    <x v="354"/>
    <n v="704.375"/>
    <n v="0.35"/>
  </r>
  <r>
    <x v="0"/>
    <n v="1185732"/>
    <x v="90"/>
    <x v="4"/>
    <x v="29"/>
    <s v="Charlotte"/>
    <x v="2"/>
    <n v="0.25000000000000006"/>
    <n v="5750"/>
    <x v="345"/>
    <n v="575.00000000000011"/>
    <n v="0.4"/>
  </r>
  <r>
    <x v="0"/>
    <n v="1185732"/>
    <x v="90"/>
    <x v="4"/>
    <x v="29"/>
    <s v="Charlotte"/>
    <x v="3"/>
    <n v="0.3"/>
    <n v="4250"/>
    <x v="233"/>
    <n v="510"/>
    <n v="0.4"/>
  </r>
  <r>
    <x v="0"/>
    <n v="1185732"/>
    <x v="90"/>
    <x v="4"/>
    <x v="29"/>
    <s v="Charlotte"/>
    <x v="4"/>
    <n v="0.45"/>
    <n v="4750"/>
    <x v="115"/>
    <n v="748.125"/>
    <n v="0.35"/>
  </r>
  <r>
    <x v="0"/>
    <n v="1185732"/>
    <x v="90"/>
    <x v="4"/>
    <x v="29"/>
    <s v="Charlotte"/>
    <x v="5"/>
    <n v="0.35000000000000003"/>
    <n v="5750"/>
    <x v="354"/>
    <n v="1006.2500000000001"/>
    <n v="0.5"/>
  </r>
  <r>
    <x v="0"/>
    <n v="1185732"/>
    <x v="119"/>
    <x v="4"/>
    <x v="29"/>
    <s v="Charlotte"/>
    <x v="0"/>
    <n v="0.35000000000000003"/>
    <n v="8250"/>
    <x v="170"/>
    <n v="1155.0000000000002"/>
    <n v="0.4"/>
  </r>
  <r>
    <x v="0"/>
    <n v="1185732"/>
    <x v="119"/>
    <x v="4"/>
    <x v="29"/>
    <s v="Charlotte"/>
    <x v="1"/>
    <n v="0.35000000000000003"/>
    <n v="4750"/>
    <x v="394"/>
    <n v="581.875"/>
    <n v="0.35"/>
  </r>
  <r>
    <x v="0"/>
    <n v="1185732"/>
    <x v="119"/>
    <x v="4"/>
    <x v="29"/>
    <s v="Charlotte"/>
    <x v="2"/>
    <n v="0.25000000000000006"/>
    <n v="5250"/>
    <x v="342"/>
    <n v="525.00000000000011"/>
    <n v="0.4"/>
  </r>
  <r>
    <x v="0"/>
    <n v="1185732"/>
    <x v="119"/>
    <x v="4"/>
    <x v="29"/>
    <s v="Charlotte"/>
    <x v="3"/>
    <n v="0.3"/>
    <n v="3750"/>
    <x v="127"/>
    <n v="450"/>
    <n v="0.4"/>
  </r>
  <r>
    <x v="0"/>
    <n v="1185732"/>
    <x v="119"/>
    <x v="4"/>
    <x v="29"/>
    <s v="Charlotte"/>
    <x v="4"/>
    <n v="0.45"/>
    <n v="4500"/>
    <x v="158"/>
    <n v="708.75"/>
    <n v="0.35"/>
  </r>
  <r>
    <x v="0"/>
    <n v="1185732"/>
    <x v="119"/>
    <x v="4"/>
    <x v="29"/>
    <s v="Charlotte"/>
    <x v="5"/>
    <n v="0.3"/>
    <n v="5500"/>
    <x v="240"/>
    <n v="825"/>
    <n v="0.5"/>
  </r>
  <r>
    <x v="0"/>
    <n v="1185732"/>
    <x v="137"/>
    <x v="4"/>
    <x v="29"/>
    <s v="Charlotte"/>
    <x v="0"/>
    <n v="0.3"/>
    <n v="7700"/>
    <x v="602"/>
    <n v="924"/>
    <n v="0.4"/>
  </r>
  <r>
    <x v="0"/>
    <n v="1185732"/>
    <x v="137"/>
    <x v="4"/>
    <x v="29"/>
    <s v="Charlotte"/>
    <x v="1"/>
    <n v="0.3"/>
    <n v="4500"/>
    <x v="198"/>
    <n v="472.49999999999994"/>
    <n v="0.35"/>
  </r>
  <r>
    <x v="0"/>
    <n v="1185732"/>
    <x v="137"/>
    <x v="4"/>
    <x v="29"/>
    <s v="Charlotte"/>
    <x v="2"/>
    <n v="0.2"/>
    <n v="4750"/>
    <x v="603"/>
    <n v="380"/>
    <n v="0.4"/>
  </r>
  <r>
    <x v="0"/>
    <n v="1185732"/>
    <x v="137"/>
    <x v="4"/>
    <x v="29"/>
    <s v="Charlotte"/>
    <x v="3"/>
    <n v="0.24999999999999994"/>
    <n v="3250"/>
    <x v="604"/>
    <n v="324.99999999999994"/>
    <n v="0.4"/>
  </r>
  <r>
    <x v="0"/>
    <n v="1185732"/>
    <x v="137"/>
    <x v="4"/>
    <x v="29"/>
    <s v="Charlotte"/>
    <x v="4"/>
    <n v="0.40000000000000008"/>
    <n v="3750"/>
    <x v="192"/>
    <n v="525"/>
    <n v="0.35"/>
  </r>
  <r>
    <x v="0"/>
    <n v="1185732"/>
    <x v="137"/>
    <x v="4"/>
    <x v="29"/>
    <s v="Charlotte"/>
    <x v="5"/>
    <n v="0.3"/>
    <n v="4750"/>
    <x v="341"/>
    <n v="712.5"/>
    <n v="0.5"/>
  </r>
  <r>
    <x v="0"/>
    <n v="1185732"/>
    <x v="138"/>
    <x v="4"/>
    <x v="29"/>
    <s v="Charlotte"/>
    <x v="0"/>
    <n v="0.3"/>
    <n v="7250"/>
    <x v="150"/>
    <n v="870"/>
    <n v="0.4"/>
  </r>
  <r>
    <x v="0"/>
    <n v="1185732"/>
    <x v="138"/>
    <x v="4"/>
    <x v="29"/>
    <s v="Charlotte"/>
    <x v="1"/>
    <n v="0.3"/>
    <n v="4250"/>
    <x v="233"/>
    <n v="446.25"/>
    <n v="0.35"/>
  </r>
  <r>
    <x v="0"/>
    <n v="1185732"/>
    <x v="138"/>
    <x v="4"/>
    <x v="29"/>
    <s v="Charlotte"/>
    <x v="2"/>
    <n v="0.2"/>
    <n v="4250"/>
    <x v="501"/>
    <n v="340"/>
    <n v="0.4"/>
  </r>
  <r>
    <x v="0"/>
    <n v="1185732"/>
    <x v="138"/>
    <x v="4"/>
    <x v="29"/>
    <s v="Charlotte"/>
    <x v="3"/>
    <n v="0.24999999999999994"/>
    <n v="3500"/>
    <x v="605"/>
    <n v="349.99999999999994"/>
    <n v="0.4"/>
  </r>
  <r>
    <x v="0"/>
    <n v="1185732"/>
    <x v="138"/>
    <x v="4"/>
    <x v="29"/>
    <s v="Charlotte"/>
    <x v="4"/>
    <n v="0.45"/>
    <n v="3750"/>
    <x v="153"/>
    <n v="590.625"/>
    <n v="0.35"/>
  </r>
  <r>
    <x v="0"/>
    <n v="1185732"/>
    <x v="138"/>
    <x v="4"/>
    <x v="29"/>
    <s v="Charlotte"/>
    <x v="5"/>
    <n v="0.35000000000000003"/>
    <n v="5250"/>
    <x v="450"/>
    <n v="918.75000000000011"/>
    <n v="0.5"/>
  </r>
  <r>
    <x v="0"/>
    <n v="1185732"/>
    <x v="213"/>
    <x v="4"/>
    <x v="29"/>
    <s v="Charlotte"/>
    <x v="0"/>
    <n v="0.45"/>
    <n v="7950"/>
    <x v="606"/>
    <n v="1431"/>
    <n v="0.4"/>
  </r>
  <r>
    <x v="0"/>
    <n v="1185732"/>
    <x v="213"/>
    <x v="4"/>
    <x v="29"/>
    <s v="Charlotte"/>
    <x v="1"/>
    <n v="0.45"/>
    <n v="5000"/>
    <x v="39"/>
    <n v="787.5"/>
    <n v="0.35"/>
  </r>
  <r>
    <x v="0"/>
    <n v="1185732"/>
    <x v="213"/>
    <x v="4"/>
    <x v="29"/>
    <s v="Charlotte"/>
    <x v="2"/>
    <n v="0.4"/>
    <n v="4750"/>
    <x v="235"/>
    <n v="760"/>
    <n v="0.4"/>
  </r>
  <r>
    <x v="0"/>
    <n v="1185732"/>
    <x v="213"/>
    <x v="4"/>
    <x v="29"/>
    <s v="Charlotte"/>
    <x v="3"/>
    <n v="0.4"/>
    <n v="4250"/>
    <x v="234"/>
    <n v="680"/>
    <n v="0.4"/>
  </r>
  <r>
    <x v="0"/>
    <n v="1185732"/>
    <x v="213"/>
    <x v="4"/>
    <x v="29"/>
    <s v="Charlotte"/>
    <x v="4"/>
    <n v="0.49999999999999994"/>
    <n v="4500"/>
    <x v="381"/>
    <n v="787.49999999999977"/>
    <n v="0.35"/>
  </r>
  <r>
    <x v="0"/>
    <n v="1185732"/>
    <x v="213"/>
    <x v="4"/>
    <x v="29"/>
    <s v="Charlotte"/>
    <x v="5"/>
    <n v="0.54999999999999993"/>
    <n v="5500"/>
    <x v="404"/>
    <n v="1512.4999999999998"/>
    <n v="0.5"/>
  </r>
  <r>
    <x v="0"/>
    <n v="1185732"/>
    <x v="121"/>
    <x v="4"/>
    <x v="29"/>
    <s v="Charlotte"/>
    <x v="0"/>
    <n v="0.49999999999999994"/>
    <n v="8000"/>
    <x v="607"/>
    <n v="1600"/>
    <n v="0.4"/>
  </r>
  <r>
    <x v="0"/>
    <n v="1185732"/>
    <x v="121"/>
    <x v="4"/>
    <x v="29"/>
    <s v="Charlotte"/>
    <x v="1"/>
    <n v="0.45"/>
    <n v="5500"/>
    <x v="111"/>
    <n v="866.25"/>
    <n v="0.35"/>
  </r>
  <r>
    <x v="0"/>
    <n v="1185732"/>
    <x v="121"/>
    <x v="4"/>
    <x v="29"/>
    <s v="Charlotte"/>
    <x v="2"/>
    <n v="0.5"/>
    <n v="5250"/>
    <x v="48"/>
    <n v="1050"/>
    <n v="0.4"/>
  </r>
  <r>
    <x v="0"/>
    <n v="1185732"/>
    <x v="121"/>
    <x v="4"/>
    <x v="29"/>
    <s v="Charlotte"/>
    <x v="3"/>
    <n v="0.5"/>
    <n v="5000"/>
    <x v="54"/>
    <n v="1000"/>
    <n v="0.4"/>
  </r>
  <r>
    <x v="0"/>
    <n v="1185732"/>
    <x v="121"/>
    <x v="4"/>
    <x v="29"/>
    <s v="Charlotte"/>
    <x v="4"/>
    <n v="0.65"/>
    <n v="5000"/>
    <x v="82"/>
    <n v="1137.5"/>
    <n v="0.35"/>
  </r>
  <r>
    <x v="0"/>
    <n v="1185732"/>
    <x v="121"/>
    <x v="4"/>
    <x v="29"/>
    <s v="Charlotte"/>
    <x v="5"/>
    <n v="0.70000000000000007"/>
    <n v="6750"/>
    <x v="176"/>
    <n v="2362.5"/>
    <n v="0.5"/>
  </r>
  <r>
    <x v="0"/>
    <n v="1185732"/>
    <x v="140"/>
    <x v="4"/>
    <x v="29"/>
    <s v="Charlotte"/>
    <x v="0"/>
    <n v="0.65"/>
    <n v="9000"/>
    <x v="38"/>
    <n v="2340"/>
    <n v="0.4"/>
  </r>
  <r>
    <x v="0"/>
    <n v="1185732"/>
    <x v="140"/>
    <x v="4"/>
    <x v="29"/>
    <s v="Charlotte"/>
    <x v="1"/>
    <n v="0.60000000000000009"/>
    <n v="6500"/>
    <x v="608"/>
    <n v="1365"/>
    <n v="0.35"/>
  </r>
  <r>
    <x v="0"/>
    <n v="1185732"/>
    <x v="140"/>
    <x v="4"/>
    <x v="29"/>
    <s v="Charlotte"/>
    <x v="2"/>
    <n v="0.55000000000000004"/>
    <n v="5750"/>
    <x v="76"/>
    <n v="1265.0000000000002"/>
    <n v="0.4"/>
  </r>
  <r>
    <x v="0"/>
    <n v="1185732"/>
    <x v="140"/>
    <x v="4"/>
    <x v="29"/>
    <s v="Charlotte"/>
    <x v="3"/>
    <n v="0.55000000000000004"/>
    <n v="5250"/>
    <x v="170"/>
    <n v="1155.0000000000002"/>
    <n v="0.4"/>
  </r>
  <r>
    <x v="0"/>
    <n v="1185732"/>
    <x v="140"/>
    <x v="4"/>
    <x v="29"/>
    <s v="Charlotte"/>
    <x v="4"/>
    <n v="0.65"/>
    <n v="5500"/>
    <x v="88"/>
    <n v="1251.25"/>
    <n v="0.35"/>
  </r>
  <r>
    <x v="0"/>
    <n v="1185732"/>
    <x v="140"/>
    <x v="4"/>
    <x v="29"/>
    <s v="Charlotte"/>
    <x v="5"/>
    <n v="0.70000000000000007"/>
    <n v="7250"/>
    <x v="246"/>
    <n v="2537.5000000000005"/>
    <n v="0.5"/>
  </r>
  <r>
    <x v="0"/>
    <n v="1185732"/>
    <x v="141"/>
    <x v="4"/>
    <x v="29"/>
    <s v="Charlotte"/>
    <x v="0"/>
    <n v="0.65"/>
    <n v="8750"/>
    <x v="31"/>
    <n v="2275"/>
    <n v="0.4"/>
  </r>
  <r>
    <x v="0"/>
    <n v="1185732"/>
    <x v="141"/>
    <x v="4"/>
    <x v="29"/>
    <s v="Charlotte"/>
    <x v="1"/>
    <n v="0.60000000000000009"/>
    <n v="6500"/>
    <x v="608"/>
    <n v="1365"/>
    <n v="0.35"/>
  </r>
  <r>
    <x v="0"/>
    <n v="1185732"/>
    <x v="141"/>
    <x v="4"/>
    <x v="29"/>
    <s v="Charlotte"/>
    <x v="2"/>
    <n v="0.55000000000000004"/>
    <n v="5750"/>
    <x v="76"/>
    <n v="1265.0000000000002"/>
    <n v="0.4"/>
  </r>
  <r>
    <x v="0"/>
    <n v="1185732"/>
    <x v="141"/>
    <x v="4"/>
    <x v="29"/>
    <s v="Charlotte"/>
    <x v="3"/>
    <n v="0.45"/>
    <n v="5250"/>
    <x v="45"/>
    <n v="945"/>
    <n v="0.4"/>
  </r>
  <r>
    <x v="0"/>
    <n v="1185732"/>
    <x v="141"/>
    <x v="4"/>
    <x v="29"/>
    <s v="Charlotte"/>
    <x v="4"/>
    <n v="0.55000000000000004"/>
    <n v="5000"/>
    <x v="80"/>
    <n v="962.49999999999989"/>
    <n v="0.35"/>
  </r>
  <r>
    <x v="0"/>
    <n v="1185732"/>
    <x v="141"/>
    <x v="4"/>
    <x v="29"/>
    <s v="Charlotte"/>
    <x v="5"/>
    <n v="0.60000000000000009"/>
    <n v="6750"/>
    <x v="229"/>
    <n v="2025.0000000000002"/>
    <n v="0.5"/>
  </r>
  <r>
    <x v="0"/>
    <n v="1185732"/>
    <x v="214"/>
    <x v="4"/>
    <x v="29"/>
    <s v="Charlotte"/>
    <x v="0"/>
    <n v="0.55000000000000004"/>
    <n v="7750"/>
    <x v="100"/>
    <n v="1705"/>
    <n v="0.4"/>
  </r>
  <r>
    <x v="0"/>
    <n v="1185732"/>
    <x v="214"/>
    <x v="4"/>
    <x v="29"/>
    <s v="Charlotte"/>
    <x v="1"/>
    <n v="0.50000000000000011"/>
    <n v="5750"/>
    <x v="460"/>
    <n v="1006.2500000000001"/>
    <n v="0.35"/>
  </r>
  <r>
    <x v="0"/>
    <n v="1185732"/>
    <x v="214"/>
    <x v="4"/>
    <x v="29"/>
    <s v="Charlotte"/>
    <x v="2"/>
    <n v="0.25000000000000006"/>
    <n v="4750"/>
    <x v="535"/>
    <n v="475.00000000000011"/>
    <n v="0.4"/>
  </r>
  <r>
    <x v="0"/>
    <n v="1185732"/>
    <x v="214"/>
    <x v="4"/>
    <x v="29"/>
    <s v="Charlotte"/>
    <x v="3"/>
    <n v="0.25000000000000006"/>
    <n v="4500"/>
    <x v="133"/>
    <n v="450.00000000000011"/>
    <n v="0.4"/>
  </r>
  <r>
    <x v="0"/>
    <n v="1185732"/>
    <x v="214"/>
    <x v="4"/>
    <x v="29"/>
    <s v="Charlotte"/>
    <x v="4"/>
    <n v="0.35000000000000003"/>
    <n v="4500"/>
    <x v="160"/>
    <n v="551.25"/>
    <n v="0.35"/>
  </r>
  <r>
    <x v="0"/>
    <n v="1185732"/>
    <x v="214"/>
    <x v="4"/>
    <x v="29"/>
    <s v="Charlotte"/>
    <x v="5"/>
    <n v="0.40000000000000008"/>
    <n v="5500"/>
    <x v="609"/>
    <n v="1100.0000000000002"/>
    <n v="0.5"/>
  </r>
  <r>
    <x v="0"/>
    <n v="1185732"/>
    <x v="123"/>
    <x v="4"/>
    <x v="29"/>
    <s v="Charlotte"/>
    <x v="0"/>
    <n v="0.40000000000000008"/>
    <n v="7250"/>
    <x v="610"/>
    <n v="1160.0000000000002"/>
    <n v="0.4"/>
  </r>
  <r>
    <x v="0"/>
    <n v="1185732"/>
    <x v="123"/>
    <x v="4"/>
    <x v="29"/>
    <s v="Charlotte"/>
    <x v="1"/>
    <n v="0.3000000000000001"/>
    <n v="5500"/>
    <x v="534"/>
    <n v="577.50000000000011"/>
    <n v="0.35"/>
  </r>
  <r>
    <x v="0"/>
    <n v="1185732"/>
    <x v="123"/>
    <x v="4"/>
    <x v="29"/>
    <s v="Charlotte"/>
    <x v="2"/>
    <n v="0.3000000000000001"/>
    <n v="4250"/>
    <x v="611"/>
    <n v="510.00000000000023"/>
    <n v="0.4"/>
  </r>
  <r>
    <x v="0"/>
    <n v="1185732"/>
    <x v="123"/>
    <x v="4"/>
    <x v="29"/>
    <s v="Charlotte"/>
    <x v="3"/>
    <n v="0.3000000000000001"/>
    <n v="4000"/>
    <x v="513"/>
    <n v="480.00000000000023"/>
    <n v="0.4"/>
  </r>
  <r>
    <x v="0"/>
    <n v="1185732"/>
    <x v="123"/>
    <x v="4"/>
    <x v="29"/>
    <s v="Charlotte"/>
    <x v="4"/>
    <n v="0.40000000000000008"/>
    <n v="4000"/>
    <x v="612"/>
    <n v="560"/>
    <n v="0.35"/>
  </r>
  <r>
    <x v="0"/>
    <n v="1185732"/>
    <x v="123"/>
    <x v="4"/>
    <x v="29"/>
    <s v="Charlotte"/>
    <x v="5"/>
    <n v="0.4"/>
    <n v="5250"/>
    <x v="193"/>
    <n v="1050"/>
    <n v="0.5"/>
  </r>
  <r>
    <x v="0"/>
    <n v="1185732"/>
    <x v="143"/>
    <x v="4"/>
    <x v="29"/>
    <s v="Charlotte"/>
    <x v="0"/>
    <n v="0.35000000000000009"/>
    <n v="6750"/>
    <x v="464"/>
    <n v="945.00000000000023"/>
    <n v="0.4"/>
  </r>
  <r>
    <x v="0"/>
    <n v="1185732"/>
    <x v="143"/>
    <x v="4"/>
    <x v="29"/>
    <s v="Charlotte"/>
    <x v="1"/>
    <n v="0.25000000000000011"/>
    <n v="5000"/>
    <x v="613"/>
    <n v="437.50000000000011"/>
    <n v="0.35"/>
  </r>
  <r>
    <x v="0"/>
    <n v="1185732"/>
    <x v="143"/>
    <x v="4"/>
    <x v="29"/>
    <s v="Charlotte"/>
    <x v="2"/>
    <n v="0.35000000000000014"/>
    <n v="4450"/>
    <x v="614"/>
    <n v="623.00000000000034"/>
    <n v="0.4"/>
  </r>
  <r>
    <x v="0"/>
    <n v="1185732"/>
    <x v="143"/>
    <x v="4"/>
    <x v="29"/>
    <s v="Charlotte"/>
    <x v="3"/>
    <n v="0.65000000000000024"/>
    <n v="5000"/>
    <x v="615"/>
    <n v="1300.0000000000007"/>
    <n v="0.4"/>
  </r>
  <r>
    <x v="0"/>
    <n v="1185732"/>
    <x v="143"/>
    <x v="4"/>
    <x v="29"/>
    <s v="Charlotte"/>
    <x v="4"/>
    <n v="0.80000000000000016"/>
    <n v="4750"/>
    <x v="485"/>
    <n v="1330.0000000000002"/>
    <n v="0.35"/>
  </r>
  <r>
    <x v="0"/>
    <n v="1185732"/>
    <x v="143"/>
    <x v="4"/>
    <x v="29"/>
    <s v="Charlotte"/>
    <x v="5"/>
    <n v="0.8"/>
    <n v="5750"/>
    <x v="616"/>
    <n v="2300"/>
    <n v="0.5"/>
  </r>
  <r>
    <x v="0"/>
    <n v="1185732"/>
    <x v="144"/>
    <x v="4"/>
    <x v="29"/>
    <s v="Charlotte"/>
    <x v="0"/>
    <n v="0.75000000000000011"/>
    <n v="8250"/>
    <x v="617"/>
    <n v="2475.0000000000005"/>
    <n v="0.4"/>
  </r>
  <r>
    <x v="0"/>
    <n v="1185732"/>
    <x v="144"/>
    <x v="4"/>
    <x v="29"/>
    <s v="Charlotte"/>
    <x v="1"/>
    <n v="0.65000000000000013"/>
    <n v="6250"/>
    <x v="280"/>
    <n v="1421.8750000000002"/>
    <n v="0.35"/>
  </r>
  <r>
    <x v="0"/>
    <n v="1185732"/>
    <x v="144"/>
    <x v="4"/>
    <x v="29"/>
    <s v="Charlotte"/>
    <x v="2"/>
    <n v="0.65000000000000013"/>
    <n v="5750"/>
    <x v="226"/>
    <n v="1495.0000000000005"/>
    <n v="0.4"/>
  </r>
  <r>
    <x v="0"/>
    <n v="1185732"/>
    <x v="144"/>
    <x v="4"/>
    <x v="29"/>
    <s v="Charlotte"/>
    <x v="3"/>
    <n v="0.65000000000000013"/>
    <n v="5250"/>
    <x v="618"/>
    <n v="1365.0000000000005"/>
    <n v="0.4"/>
  </r>
  <r>
    <x v="0"/>
    <n v="1185732"/>
    <x v="144"/>
    <x v="4"/>
    <x v="29"/>
    <s v="Charlotte"/>
    <x v="4"/>
    <n v="0.75000000000000011"/>
    <n v="5250"/>
    <x v="567"/>
    <n v="1378.125"/>
    <n v="0.35"/>
  </r>
  <r>
    <x v="0"/>
    <n v="1185732"/>
    <x v="144"/>
    <x v="4"/>
    <x v="29"/>
    <s v="Charlotte"/>
    <x v="5"/>
    <n v="0.8"/>
    <n v="6250"/>
    <x v="1"/>
    <n v="2500"/>
    <n v="0.5"/>
  </r>
  <r>
    <x v="0"/>
    <n v="1185732"/>
    <x v="215"/>
    <x v="3"/>
    <x v="30"/>
    <s v="Columbus"/>
    <x v="0"/>
    <n v="0.4"/>
    <n v="5000"/>
    <x v="47"/>
    <n v="800"/>
    <n v="0.4"/>
  </r>
  <r>
    <x v="0"/>
    <n v="1185732"/>
    <x v="215"/>
    <x v="3"/>
    <x v="30"/>
    <s v="Columbus"/>
    <x v="1"/>
    <n v="0.4"/>
    <n v="3000"/>
    <x v="147"/>
    <n v="420"/>
    <n v="0.35"/>
  </r>
  <r>
    <x v="0"/>
    <n v="1185732"/>
    <x v="215"/>
    <x v="3"/>
    <x v="30"/>
    <s v="Columbus"/>
    <x v="2"/>
    <n v="0.30000000000000004"/>
    <n v="3000"/>
    <x v="395"/>
    <n v="360.00000000000006"/>
    <n v="0.4"/>
  </r>
  <r>
    <x v="0"/>
    <n v="1185732"/>
    <x v="215"/>
    <x v="3"/>
    <x v="30"/>
    <s v="Columbus"/>
    <x v="3"/>
    <n v="0.35000000000000003"/>
    <n v="1500"/>
    <x v="311"/>
    <n v="210"/>
    <n v="0.4"/>
  </r>
  <r>
    <x v="0"/>
    <n v="1185732"/>
    <x v="215"/>
    <x v="3"/>
    <x v="30"/>
    <s v="Columbus"/>
    <x v="4"/>
    <n v="0.49999999999999994"/>
    <n v="2000"/>
    <x v="619"/>
    <n v="349.99999999999994"/>
    <n v="0.35"/>
  </r>
  <r>
    <x v="0"/>
    <n v="1185732"/>
    <x v="215"/>
    <x v="3"/>
    <x v="30"/>
    <s v="Columbus"/>
    <x v="5"/>
    <n v="0.4"/>
    <n v="3000"/>
    <x v="147"/>
    <n v="480"/>
    <n v="0.4"/>
  </r>
  <r>
    <x v="0"/>
    <n v="1185732"/>
    <x v="216"/>
    <x v="3"/>
    <x v="30"/>
    <s v="Columbus"/>
    <x v="0"/>
    <n v="0.4"/>
    <n v="5500"/>
    <x v="42"/>
    <n v="880"/>
    <n v="0.4"/>
  </r>
  <r>
    <x v="0"/>
    <n v="1185732"/>
    <x v="216"/>
    <x v="3"/>
    <x v="30"/>
    <s v="Columbus"/>
    <x v="1"/>
    <n v="0.4"/>
    <n v="2000"/>
    <x v="134"/>
    <n v="280"/>
    <n v="0.35"/>
  </r>
  <r>
    <x v="0"/>
    <n v="1185732"/>
    <x v="216"/>
    <x v="3"/>
    <x v="30"/>
    <s v="Columbus"/>
    <x v="2"/>
    <n v="0.30000000000000004"/>
    <n v="2500"/>
    <x v="398"/>
    <n v="300.00000000000006"/>
    <n v="0.4"/>
  </r>
  <r>
    <x v="0"/>
    <n v="1185732"/>
    <x v="216"/>
    <x v="3"/>
    <x v="30"/>
    <s v="Columbus"/>
    <x v="3"/>
    <n v="0.35000000000000003"/>
    <n v="1250"/>
    <x v="620"/>
    <n v="175.00000000000003"/>
    <n v="0.4"/>
  </r>
  <r>
    <x v="0"/>
    <n v="1185732"/>
    <x v="216"/>
    <x v="3"/>
    <x v="30"/>
    <s v="Columbus"/>
    <x v="4"/>
    <n v="0.49999999999999994"/>
    <n v="2000"/>
    <x v="619"/>
    <n v="349.99999999999994"/>
    <n v="0.35"/>
  </r>
  <r>
    <x v="0"/>
    <n v="1185732"/>
    <x v="216"/>
    <x v="3"/>
    <x v="30"/>
    <s v="Columbus"/>
    <x v="5"/>
    <n v="0.4"/>
    <n v="3000"/>
    <x v="147"/>
    <n v="480"/>
    <n v="0.4"/>
  </r>
  <r>
    <x v="0"/>
    <n v="1185732"/>
    <x v="217"/>
    <x v="3"/>
    <x v="30"/>
    <s v="Columbus"/>
    <x v="0"/>
    <n v="0.45"/>
    <n v="5200"/>
    <x v="621"/>
    <n v="936"/>
    <n v="0.4"/>
  </r>
  <r>
    <x v="0"/>
    <n v="1185732"/>
    <x v="217"/>
    <x v="3"/>
    <x v="30"/>
    <s v="Columbus"/>
    <x v="1"/>
    <n v="0.45"/>
    <n v="2250"/>
    <x v="177"/>
    <n v="354.375"/>
    <n v="0.35"/>
  </r>
  <r>
    <x v="0"/>
    <n v="1185732"/>
    <x v="217"/>
    <x v="3"/>
    <x v="30"/>
    <s v="Columbus"/>
    <x v="2"/>
    <n v="0.35000000000000003"/>
    <n v="2500"/>
    <x v="622"/>
    <n v="350.00000000000006"/>
    <n v="0.4"/>
  </r>
  <r>
    <x v="0"/>
    <n v="1185732"/>
    <x v="217"/>
    <x v="3"/>
    <x v="30"/>
    <s v="Columbus"/>
    <x v="3"/>
    <n v="0.4"/>
    <n v="1000"/>
    <x v="122"/>
    <n v="160"/>
    <n v="0.4"/>
  </r>
  <r>
    <x v="0"/>
    <n v="1185732"/>
    <x v="217"/>
    <x v="3"/>
    <x v="30"/>
    <s v="Columbus"/>
    <x v="4"/>
    <n v="0.54999999999999993"/>
    <n v="1500"/>
    <x v="370"/>
    <n v="288.74999999999994"/>
    <n v="0.35"/>
  </r>
  <r>
    <x v="0"/>
    <n v="1185732"/>
    <x v="217"/>
    <x v="3"/>
    <x v="30"/>
    <s v="Columbus"/>
    <x v="5"/>
    <n v="0.45"/>
    <n v="2500"/>
    <x v="127"/>
    <n v="450"/>
    <n v="0.4"/>
  </r>
  <r>
    <x v="0"/>
    <n v="1185732"/>
    <x v="218"/>
    <x v="3"/>
    <x v="30"/>
    <s v="Columbus"/>
    <x v="0"/>
    <n v="0.45"/>
    <n v="4750"/>
    <x v="115"/>
    <n v="855"/>
    <n v="0.4"/>
  </r>
  <r>
    <x v="0"/>
    <n v="1185732"/>
    <x v="218"/>
    <x v="3"/>
    <x v="30"/>
    <s v="Columbus"/>
    <x v="1"/>
    <n v="0.45"/>
    <n v="1750"/>
    <x v="120"/>
    <n v="275.625"/>
    <n v="0.35"/>
  </r>
  <r>
    <x v="0"/>
    <n v="1185732"/>
    <x v="218"/>
    <x v="3"/>
    <x v="30"/>
    <s v="Columbus"/>
    <x v="2"/>
    <n v="0.4"/>
    <n v="1750"/>
    <x v="135"/>
    <n v="280"/>
    <n v="0.4"/>
  </r>
  <r>
    <x v="0"/>
    <n v="1185732"/>
    <x v="218"/>
    <x v="3"/>
    <x v="30"/>
    <s v="Columbus"/>
    <x v="3"/>
    <n v="0.45"/>
    <n v="1000"/>
    <x v="185"/>
    <n v="180"/>
    <n v="0.4"/>
  </r>
  <r>
    <x v="0"/>
    <n v="1185732"/>
    <x v="218"/>
    <x v="3"/>
    <x v="30"/>
    <s v="Columbus"/>
    <x v="4"/>
    <n v="0.5"/>
    <n v="1250"/>
    <x v="143"/>
    <n v="218.75"/>
    <n v="0.35"/>
  </r>
  <r>
    <x v="0"/>
    <n v="1185732"/>
    <x v="218"/>
    <x v="3"/>
    <x v="30"/>
    <s v="Columbus"/>
    <x v="5"/>
    <n v="0.4"/>
    <n v="2500"/>
    <x v="123"/>
    <n v="400"/>
    <n v="0.4"/>
  </r>
  <r>
    <x v="0"/>
    <n v="1185732"/>
    <x v="219"/>
    <x v="3"/>
    <x v="30"/>
    <s v="Columbus"/>
    <x v="0"/>
    <n v="0.5"/>
    <n v="5200"/>
    <x v="51"/>
    <n v="1040"/>
    <n v="0.4"/>
  </r>
  <r>
    <x v="0"/>
    <n v="1185732"/>
    <x v="219"/>
    <x v="3"/>
    <x v="30"/>
    <s v="Columbus"/>
    <x v="1"/>
    <n v="0.45000000000000007"/>
    <n v="2250"/>
    <x v="471"/>
    <n v="354.375"/>
    <n v="0.35"/>
  </r>
  <r>
    <x v="0"/>
    <n v="1185732"/>
    <x v="219"/>
    <x v="3"/>
    <x v="30"/>
    <s v="Columbus"/>
    <x v="2"/>
    <n v="0.4"/>
    <n v="2000"/>
    <x v="134"/>
    <n v="320"/>
    <n v="0.4"/>
  </r>
  <r>
    <x v="0"/>
    <n v="1185732"/>
    <x v="219"/>
    <x v="3"/>
    <x v="30"/>
    <s v="Columbus"/>
    <x v="3"/>
    <n v="0.4"/>
    <n v="1250"/>
    <x v="118"/>
    <n v="200"/>
    <n v="0.4"/>
  </r>
  <r>
    <x v="0"/>
    <n v="1185732"/>
    <x v="219"/>
    <x v="3"/>
    <x v="30"/>
    <s v="Columbus"/>
    <x v="4"/>
    <n v="0.5"/>
    <n v="1500"/>
    <x v="126"/>
    <n v="262.5"/>
    <n v="0.35"/>
  </r>
  <r>
    <x v="0"/>
    <n v="1185732"/>
    <x v="219"/>
    <x v="3"/>
    <x v="30"/>
    <s v="Columbus"/>
    <x v="5"/>
    <n v="0.55000000000000004"/>
    <n v="2750"/>
    <x v="408"/>
    <n v="605.00000000000011"/>
    <n v="0.4"/>
  </r>
  <r>
    <x v="0"/>
    <n v="1185732"/>
    <x v="220"/>
    <x v="3"/>
    <x v="30"/>
    <s v="Columbus"/>
    <x v="0"/>
    <n v="0.4"/>
    <n v="5250"/>
    <x v="193"/>
    <n v="840"/>
    <n v="0.4"/>
  </r>
  <r>
    <x v="0"/>
    <n v="1185732"/>
    <x v="220"/>
    <x v="3"/>
    <x v="30"/>
    <s v="Columbus"/>
    <x v="1"/>
    <n v="0.35000000000000009"/>
    <n v="2750"/>
    <x v="623"/>
    <n v="336.87500000000006"/>
    <n v="0.35"/>
  </r>
  <r>
    <x v="0"/>
    <n v="1185732"/>
    <x v="220"/>
    <x v="3"/>
    <x v="30"/>
    <s v="Columbus"/>
    <x v="2"/>
    <n v="0.30000000000000004"/>
    <n v="2250"/>
    <x v="318"/>
    <n v="270.00000000000006"/>
    <n v="0.4"/>
  </r>
  <r>
    <x v="0"/>
    <n v="1185732"/>
    <x v="220"/>
    <x v="3"/>
    <x v="30"/>
    <s v="Columbus"/>
    <x v="3"/>
    <n v="0.30000000000000004"/>
    <n v="2000"/>
    <x v="399"/>
    <n v="240.00000000000006"/>
    <n v="0.4"/>
  </r>
  <r>
    <x v="0"/>
    <n v="1185732"/>
    <x v="220"/>
    <x v="3"/>
    <x v="30"/>
    <s v="Columbus"/>
    <x v="4"/>
    <n v="0.5"/>
    <n v="2000"/>
    <x v="123"/>
    <n v="350"/>
    <n v="0.35"/>
  </r>
  <r>
    <x v="0"/>
    <n v="1185732"/>
    <x v="220"/>
    <x v="3"/>
    <x v="30"/>
    <s v="Columbus"/>
    <x v="5"/>
    <n v="0.55000000000000004"/>
    <n v="3750"/>
    <x v="138"/>
    <n v="825"/>
    <n v="0.4"/>
  </r>
  <r>
    <x v="0"/>
    <n v="1185732"/>
    <x v="221"/>
    <x v="3"/>
    <x v="30"/>
    <s v="Columbus"/>
    <x v="0"/>
    <n v="0.5"/>
    <n v="6000"/>
    <x v="61"/>
    <n v="1200"/>
    <n v="0.4"/>
  </r>
  <r>
    <x v="0"/>
    <n v="1185732"/>
    <x v="221"/>
    <x v="3"/>
    <x v="30"/>
    <s v="Columbus"/>
    <x v="1"/>
    <n v="0.45000000000000007"/>
    <n v="3500"/>
    <x v="160"/>
    <n v="551.25"/>
    <n v="0.35"/>
  </r>
  <r>
    <x v="0"/>
    <n v="1185732"/>
    <x v="221"/>
    <x v="3"/>
    <x v="30"/>
    <s v="Columbus"/>
    <x v="2"/>
    <n v="0.4"/>
    <n v="2750"/>
    <x v="130"/>
    <n v="440"/>
    <n v="0.4"/>
  </r>
  <r>
    <x v="0"/>
    <n v="1185732"/>
    <x v="221"/>
    <x v="3"/>
    <x v="30"/>
    <s v="Columbus"/>
    <x v="3"/>
    <n v="0.4"/>
    <n v="2250"/>
    <x v="124"/>
    <n v="360"/>
    <n v="0.4"/>
  </r>
  <r>
    <x v="0"/>
    <n v="1185732"/>
    <x v="221"/>
    <x v="3"/>
    <x v="30"/>
    <s v="Columbus"/>
    <x v="4"/>
    <n v="0.5"/>
    <n v="2500"/>
    <x v="142"/>
    <n v="437.5"/>
    <n v="0.35"/>
  </r>
  <r>
    <x v="0"/>
    <n v="1185732"/>
    <x v="221"/>
    <x v="3"/>
    <x v="30"/>
    <s v="Columbus"/>
    <x v="5"/>
    <n v="0.55000000000000004"/>
    <n v="4250"/>
    <x v="256"/>
    <n v="935"/>
    <n v="0.4"/>
  </r>
  <r>
    <x v="0"/>
    <n v="1185732"/>
    <x v="222"/>
    <x v="3"/>
    <x v="30"/>
    <s v="Columbus"/>
    <x v="0"/>
    <n v="0.5"/>
    <n v="5750"/>
    <x v="79"/>
    <n v="1150"/>
    <n v="0.4"/>
  </r>
  <r>
    <x v="0"/>
    <n v="1185732"/>
    <x v="222"/>
    <x v="3"/>
    <x v="30"/>
    <s v="Columbus"/>
    <x v="1"/>
    <n v="0.45000000000000007"/>
    <n v="3500"/>
    <x v="160"/>
    <n v="551.25"/>
    <n v="0.35"/>
  </r>
  <r>
    <x v="0"/>
    <n v="1185732"/>
    <x v="222"/>
    <x v="3"/>
    <x v="30"/>
    <s v="Columbus"/>
    <x v="2"/>
    <n v="0.4"/>
    <n v="2750"/>
    <x v="130"/>
    <n v="440"/>
    <n v="0.4"/>
  </r>
  <r>
    <x v="0"/>
    <n v="1185732"/>
    <x v="222"/>
    <x v="3"/>
    <x v="30"/>
    <s v="Columbus"/>
    <x v="3"/>
    <n v="0.4"/>
    <n v="2500"/>
    <x v="123"/>
    <n v="400"/>
    <n v="0.4"/>
  </r>
  <r>
    <x v="0"/>
    <n v="1185732"/>
    <x v="222"/>
    <x v="3"/>
    <x v="30"/>
    <s v="Columbus"/>
    <x v="4"/>
    <n v="0.5"/>
    <n v="2250"/>
    <x v="127"/>
    <n v="393.75"/>
    <n v="0.35"/>
  </r>
  <r>
    <x v="0"/>
    <n v="1185732"/>
    <x v="222"/>
    <x v="3"/>
    <x v="30"/>
    <s v="Columbus"/>
    <x v="5"/>
    <n v="0.55000000000000004"/>
    <n v="4000"/>
    <x v="42"/>
    <n v="880"/>
    <n v="0.4"/>
  </r>
  <r>
    <x v="0"/>
    <n v="1185732"/>
    <x v="223"/>
    <x v="3"/>
    <x v="30"/>
    <s v="Columbus"/>
    <x v="0"/>
    <n v="0.5"/>
    <n v="5250"/>
    <x v="48"/>
    <n v="1050"/>
    <n v="0.4"/>
  </r>
  <r>
    <x v="0"/>
    <n v="1185732"/>
    <x v="223"/>
    <x v="3"/>
    <x v="30"/>
    <s v="Columbus"/>
    <x v="1"/>
    <n v="0.45000000000000007"/>
    <n v="3250"/>
    <x v="137"/>
    <n v="511.87500000000006"/>
    <n v="0.35"/>
  </r>
  <r>
    <x v="0"/>
    <n v="1185732"/>
    <x v="223"/>
    <x v="3"/>
    <x v="30"/>
    <s v="Columbus"/>
    <x v="2"/>
    <n v="0.35000000000000003"/>
    <n v="2250"/>
    <x v="121"/>
    <n v="315.00000000000006"/>
    <n v="0.4"/>
  </r>
  <r>
    <x v="0"/>
    <n v="1185732"/>
    <x v="223"/>
    <x v="3"/>
    <x v="30"/>
    <s v="Columbus"/>
    <x v="3"/>
    <n v="0.35000000000000003"/>
    <n v="2000"/>
    <x v="320"/>
    <n v="280.00000000000006"/>
    <n v="0.4"/>
  </r>
  <r>
    <x v="0"/>
    <n v="1185732"/>
    <x v="223"/>
    <x v="3"/>
    <x v="30"/>
    <s v="Columbus"/>
    <x v="4"/>
    <n v="0.45"/>
    <n v="2000"/>
    <x v="124"/>
    <n v="315"/>
    <n v="0.35"/>
  </r>
  <r>
    <x v="0"/>
    <n v="1185732"/>
    <x v="223"/>
    <x v="3"/>
    <x v="30"/>
    <s v="Columbus"/>
    <x v="5"/>
    <n v="0.5"/>
    <n v="2750"/>
    <x v="140"/>
    <n v="550"/>
    <n v="0.4"/>
  </r>
  <r>
    <x v="0"/>
    <n v="1185732"/>
    <x v="224"/>
    <x v="3"/>
    <x v="30"/>
    <s v="Columbus"/>
    <x v="0"/>
    <n v="0.54999999999999993"/>
    <n v="4500"/>
    <x v="357"/>
    <n v="989.99999999999989"/>
    <n v="0.4"/>
  </r>
  <r>
    <x v="0"/>
    <n v="1185732"/>
    <x v="224"/>
    <x v="3"/>
    <x v="30"/>
    <s v="Columbus"/>
    <x v="1"/>
    <n v="0.45"/>
    <n v="2750"/>
    <x v="116"/>
    <n v="433.125"/>
    <n v="0.35"/>
  </r>
  <r>
    <x v="0"/>
    <n v="1185732"/>
    <x v="224"/>
    <x v="3"/>
    <x v="30"/>
    <s v="Columbus"/>
    <x v="2"/>
    <n v="0.45"/>
    <n v="1750"/>
    <x v="120"/>
    <n v="315"/>
    <n v="0.4"/>
  </r>
  <r>
    <x v="0"/>
    <n v="1185732"/>
    <x v="224"/>
    <x v="3"/>
    <x v="30"/>
    <s v="Columbus"/>
    <x v="3"/>
    <n v="0.45"/>
    <n v="1500"/>
    <x v="321"/>
    <n v="270"/>
    <n v="0.4"/>
  </r>
  <r>
    <x v="0"/>
    <n v="1185732"/>
    <x v="224"/>
    <x v="3"/>
    <x v="30"/>
    <s v="Columbus"/>
    <x v="4"/>
    <n v="0.54999999999999993"/>
    <n v="1500"/>
    <x v="370"/>
    <n v="288.74999999999994"/>
    <n v="0.35"/>
  </r>
  <r>
    <x v="0"/>
    <n v="1185732"/>
    <x v="224"/>
    <x v="3"/>
    <x v="30"/>
    <s v="Columbus"/>
    <x v="5"/>
    <n v="0.54999999999999993"/>
    <n v="2750"/>
    <x v="409"/>
    <n v="604.99999999999989"/>
    <n v="0.4"/>
  </r>
  <r>
    <x v="0"/>
    <n v="1185732"/>
    <x v="225"/>
    <x v="3"/>
    <x v="30"/>
    <s v="Columbus"/>
    <x v="0"/>
    <n v="0.5"/>
    <n v="4250"/>
    <x v="43"/>
    <n v="850"/>
    <n v="0.4"/>
  </r>
  <r>
    <x v="0"/>
    <n v="1185732"/>
    <x v="225"/>
    <x v="3"/>
    <x v="30"/>
    <s v="Columbus"/>
    <x v="1"/>
    <n v="0.4"/>
    <n v="2750"/>
    <x v="130"/>
    <n v="385"/>
    <n v="0.35"/>
  </r>
  <r>
    <x v="0"/>
    <n v="1185732"/>
    <x v="225"/>
    <x v="3"/>
    <x v="30"/>
    <s v="Columbus"/>
    <x v="2"/>
    <n v="0.45"/>
    <n v="2200"/>
    <x v="624"/>
    <n v="396"/>
    <n v="0.4"/>
  </r>
  <r>
    <x v="0"/>
    <n v="1185732"/>
    <x v="225"/>
    <x v="3"/>
    <x v="30"/>
    <s v="Columbus"/>
    <x v="3"/>
    <n v="0.55000000000000004"/>
    <n v="2000"/>
    <x v="130"/>
    <n v="440"/>
    <n v="0.4"/>
  </r>
  <r>
    <x v="0"/>
    <n v="1185732"/>
    <x v="225"/>
    <x v="3"/>
    <x v="30"/>
    <s v="Columbus"/>
    <x v="4"/>
    <n v="0.65"/>
    <n v="1750"/>
    <x v="165"/>
    <n v="398.125"/>
    <n v="0.35"/>
  </r>
  <r>
    <x v="0"/>
    <n v="1185732"/>
    <x v="225"/>
    <x v="3"/>
    <x v="30"/>
    <s v="Columbus"/>
    <x v="5"/>
    <n v="0.7"/>
    <n v="2750"/>
    <x v="237"/>
    <n v="770"/>
    <n v="0.4"/>
  </r>
  <r>
    <x v="0"/>
    <n v="1185732"/>
    <x v="226"/>
    <x v="3"/>
    <x v="30"/>
    <s v="Columbus"/>
    <x v="0"/>
    <n v="0.65"/>
    <n v="5250"/>
    <x v="85"/>
    <n v="1365"/>
    <n v="0.4"/>
  </r>
  <r>
    <x v="0"/>
    <n v="1185732"/>
    <x v="226"/>
    <x v="3"/>
    <x v="30"/>
    <s v="Columbus"/>
    <x v="1"/>
    <n v="0.55000000000000004"/>
    <n v="3250"/>
    <x v="255"/>
    <n v="625.625"/>
    <n v="0.35"/>
  </r>
  <r>
    <x v="0"/>
    <n v="1185732"/>
    <x v="226"/>
    <x v="3"/>
    <x v="30"/>
    <s v="Columbus"/>
    <x v="2"/>
    <n v="0.55000000000000004"/>
    <n v="2750"/>
    <x v="408"/>
    <n v="605.00000000000011"/>
    <n v="0.4"/>
  </r>
  <r>
    <x v="0"/>
    <n v="1185732"/>
    <x v="226"/>
    <x v="3"/>
    <x v="30"/>
    <s v="Columbus"/>
    <x v="3"/>
    <n v="0.5"/>
    <n v="2250"/>
    <x v="127"/>
    <n v="450"/>
    <n v="0.4"/>
  </r>
  <r>
    <x v="0"/>
    <n v="1185732"/>
    <x v="226"/>
    <x v="3"/>
    <x v="30"/>
    <s v="Columbus"/>
    <x v="4"/>
    <n v="0.6"/>
    <n v="2250"/>
    <x v="198"/>
    <n v="472.49999999999994"/>
    <n v="0.35"/>
  </r>
  <r>
    <x v="0"/>
    <n v="1185732"/>
    <x v="226"/>
    <x v="3"/>
    <x v="30"/>
    <s v="Columbus"/>
    <x v="5"/>
    <n v="0.64999999999999991"/>
    <n v="3250"/>
    <x v="262"/>
    <n v="844.99999999999989"/>
    <n v="0.4"/>
  </r>
  <r>
    <x v="0"/>
    <n v="1185732"/>
    <x v="24"/>
    <x v="4"/>
    <x v="31"/>
    <s v="Louisville"/>
    <x v="0"/>
    <n v="0.30000000000000004"/>
    <n v="7250"/>
    <x v="553"/>
    <n v="870.00000000000023"/>
    <n v="0.4"/>
  </r>
  <r>
    <x v="0"/>
    <n v="1185732"/>
    <x v="24"/>
    <x v="4"/>
    <x v="31"/>
    <s v="Louisville"/>
    <x v="1"/>
    <n v="0.30000000000000004"/>
    <n v="5250"/>
    <x v="160"/>
    <n v="551.25"/>
    <n v="0.35"/>
  </r>
  <r>
    <x v="0"/>
    <n v="1185732"/>
    <x v="24"/>
    <x v="4"/>
    <x v="31"/>
    <s v="Louisville"/>
    <x v="2"/>
    <n v="0.20000000000000007"/>
    <n v="5250"/>
    <x v="509"/>
    <n v="420.00000000000023"/>
    <n v="0.4"/>
  </r>
  <r>
    <x v="0"/>
    <n v="1185732"/>
    <x v="24"/>
    <x v="4"/>
    <x v="31"/>
    <s v="Louisville"/>
    <x v="3"/>
    <n v="0.25"/>
    <n v="3750"/>
    <x v="523"/>
    <n v="375"/>
    <n v="0.4"/>
  </r>
  <r>
    <x v="0"/>
    <n v="1185732"/>
    <x v="24"/>
    <x v="4"/>
    <x v="31"/>
    <s v="Louisville"/>
    <x v="4"/>
    <n v="0.4"/>
    <n v="4250"/>
    <x v="234"/>
    <n v="595"/>
    <n v="0.35"/>
  </r>
  <r>
    <x v="0"/>
    <n v="1185732"/>
    <x v="24"/>
    <x v="4"/>
    <x v="31"/>
    <s v="Louisville"/>
    <x v="5"/>
    <n v="0.30000000000000004"/>
    <n v="5250"/>
    <x v="160"/>
    <n v="787.50000000000011"/>
    <n v="0.5"/>
  </r>
  <r>
    <x v="0"/>
    <n v="1185732"/>
    <x v="167"/>
    <x v="4"/>
    <x v="31"/>
    <s v="Louisville"/>
    <x v="0"/>
    <n v="0.30000000000000004"/>
    <n v="7750"/>
    <x v="168"/>
    <n v="930.00000000000023"/>
    <n v="0.4"/>
  </r>
  <r>
    <x v="0"/>
    <n v="1185732"/>
    <x v="167"/>
    <x v="4"/>
    <x v="31"/>
    <s v="Louisville"/>
    <x v="1"/>
    <n v="0.30000000000000004"/>
    <n v="4250"/>
    <x v="164"/>
    <n v="446.25000000000006"/>
    <n v="0.35"/>
  </r>
  <r>
    <x v="0"/>
    <n v="1185732"/>
    <x v="167"/>
    <x v="4"/>
    <x v="31"/>
    <s v="Louisville"/>
    <x v="2"/>
    <n v="0.20000000000000007"/>
    <n v="4750"/>
    <x v="625"/>
    <n v="380.00000000000017"/>
    <n v="0.4"/>
  </r>
  <r>
    <x v="0"/>
    <n v="1185732"/>
    <x v="167"/>
    <x v="4"/>
    <x v="31"/>
    <s v="Louisville"/>
    <x v="3"/>
    <n v="0.25"/>
    <n v="3250"/>
    <x v="190"/>
    <n v="325"/>
    <n v="0.4"/>
  </r>
  <r>
    <x v="0"/>
    <n v="1185732"/>
    <x v="167"/>
    <x v="4"/>
    <x v="31"/>
    <s v="Louisville"/>
    <x v="4"/>
    <n v="0.4"/>
    <n v="4000"/>
    <x v="173"/>
    <n v="560"/>
    <n v="0.35"/>
  </r>
  <r>
    <x v="0"/>
    <n v="1185732"/>
    <x v="167"/>
    <x v="4"/>
    <x v="31"/>
    <s v="Louisville"/>
    <x v="5"/>
    <n v="0.25"/>
    <n v="5000"/>
    <x v="142"/>
    <n v="625"/>
    <n v="0.5"/>
  </r>
  <r>
    <x v="0"/>
    <n v="1185732"/>
    <x v="104"/>
    <x v="4"/>
    <x v="31"/>
    <s v="Louisville"/>
    <x v="0"/>
    <n v="0.25"/>
    <n v="7200"/>
    <x v="207"/>
    <n v="720"/>
    <n v="0.4"/>
  </r>
  <r>
    <x v="0"/>
    <n v="1185732"/>
    <x v="104"/>
    <x v="4"/>
    <x v="31"/>
    <s v="Louisville"/>
    <x v="1"/>
    <n v="0.25"/>
    <n v="4000"/>
    <x v="123"/>
    <n v="350"/>
    <n v="0.35"/>
  </r>
  <r>
    <x v="0"/>
    <n v="1185732"/>
    <x v="104"/>
    <x v="4"/>
    <x v="31"/>
    <s v="Louisville"/>
    <x v="2"/>
    <n v="0.15000000000000002"/>
    <n v="4250"/>
    <x v="524"/>
    <n v="255.00000000000006"/>
    <n v="0.4"/>
  </r>
  <r>
    <x v="0"/>
    <n v="1185732"/>
    <x v="104"/>
    <x v="4"/>
    <x v="31"/>
    <s v="Louisville"/>
    <x v="3"/>
    <n v="0.19999999999999996"/>
    <n v="2750"/>
    <x v="626"/>
    <n v="219.99999999999997"/>
    <n v="0.4"/>
  </r>
  <r>
    <x v="0"/>
    <n v="1185732"/>
    <x v="104"/>
    <x v="4"/>
    <x v="31"/>
    <s v="Louisville"/>
    <x v="4"/>
    <n v="0.35000000000000009"/>
    <n v="3250"/>
    <x v="507"/>
    <n v="398.12500000000006"/>
    <n v="0.35"/>
  </r>
  <r>
    <x v="0"/>
    <n v="1185732"/>
    <x v="104"/>
    <x v="4"/>
    <x v="31"/>
    <s v="Louisville"/>
    <x v="5"/>
    <n v="0.25"/>
    <n v="4250"/>
    <x v="627"/>
    <n v="531.25"/>
    <n v="0.5"/>
  </r>
  <r>
    <x v="0"/>
    <n v="1185732"/>
    <x v="105"/>
    <x v="4"/>
    <x v="31"/>
    <s v="Louisville"/>
    <x v="0"/>
    <n v="0.25"/>
    <n v="6750"/>
    <x v="153"/>
    <n v="675"/>
    <n v="0.4"/>
  </r>
  <r>
    <x v="0"/>
    <n v="1185732"/>
    <x v="105"/>
    <x v="4"/>
    <x v="31"/>
    <s v="Louisville"/>
    <x v="1"/>
    <n v="0.25"/>
    <n v="3750"/>
    <x v="523"/>
    <n v="328.125"/>
    <n v="0.35"/>
  </r>
  <r>
    <x v="0"/>
    <n v="1185732"/>
    <x v="105"/>
    <x v="4"/>
    <x v="31"/>
    <s v="Louisville"/>
    <x v="2"/>
    <n v="0.15000000000000002"/>
    <n v="3750"/>
    <x v="469"/>
    <n v="225.00000000000006"/>
    <n v="0.4"/>
  </r>
  <r>
    <x v="0"/>
    <n v="1185732"/>
    <x v="105"/>
    <x v="4"/>
    <x v="31"/>
    <s v="Louisville"/>
    <x v="3"/>
    <n v="0.19999999999999996"/>
    <n v="3000"/>
    <x v="628"/>
    <n v="239.99999999999997"/>
    <n v="0.4"/>
  </r>
  <r>
    <x v="0"/>
    <n v="1185732"/>
    <x v="105"/>
    <x v="4"/>
    <x v="31"/>
    <s v="Louisville"/>
    <x v="4"/>
    <n v="0.4"/>
    <n v="3250"/>
    <x v="194"/>
    <n v="454.99999999999994"/>
    <n v="0.35"/>
  </r>
  <r>
    <x v="0"/>
    <n v="1185732"/>
    <x v="105"/>
    <x v="4"/>
    <x v="31"/>
    <s v="Louisville"/>
    <x v="5"/>
    <n v="0.30000000000000004"/>
    <n v="4750"/>
    <x v="629"/>
    <n v="712.50000000000011"/>
    <n v="0.5"/>
  </r>
  <r>
    <x v="0"/>
    <n v="1185732"/>
    <x v="40"/>
    <x v="4"/>
    <x v="31"/>
    <s v="Louisville"/>
    <x v="0"/>
    <n v="0.4"/>
    <n v="7450"/>
    <x v="630"/>
    <n v="1192"/>
    <n v="0.4"/>
  </r>
  <r>
    <x v="0"/>
    <n v="1185732"/>
    <x v="40"/>
    <x v="4"/>
    <x v="31"/>
    <s v="Louisville"/>
    <x v="1"/>
    <n v="0.4"/>
    <n v="4500"/>
    <x v="207"/>
    <n v="630"/>
    <n v="0.35"/>
  </r>
  <r>
    <x v="0"/>
    <n v="1185732"/>
    <x v="40"/>
    <x v="4"/>
    <x v="31"/>
    <s v="Louisville"/>
    <x v="2"/>
    <n v="0.35000000000000003"/>
    <n v="4250"/>
    <x v="343"/>
    <n v="595.00000000000011"/>
    <n v="0.4"/>
  </r>
  <r>
    <x v="0"/>
    <n v="1185732"/>
    <x v="40"/>
    <x v="4"/>
    <x v="31"/>
    <s v="Louisville"/>
    <x v="3"/>
    <n v="0.35000000000000003"/>
    <n v="3750"/>
    <x v="342"/>
    <n v="525.00000000000011"/>
    <n v="0.4"/>
  </r>
  <r>
    <x v="0"/>
    <n v="1185732"/>
    <x v="40"/>
    <x v="4"/>
    <x v="31"/>
    <s v="Louisville"/>
    <x v="4"/>
    <n v="0.44999999999999996"/>
    <n v="4000"/>
    <x v="451"/>
    <n v="629.99999999999989"/>
    <n v="0.35"/>
  </r>
  <r>
    <x v="0"/>
    <n v="1185732"/>
    <x v="40"/>
    <x v="4"/>
    <x v="31"/>
    <s v="Louisville"/>
    <x v="5"/>
    <n v="0.49999999999999994"/>
    <n v="5000"/>
    <x v="631"/>
    <n v="1249.9999999999998"/>
    <n v="0.5"/>
  </r>
  <r>
    <x v="0"/>
    <n v="1185732"/>
    <x v="169"/>
    <x v="4"/>
    <x v="31"/>
    <s v="Louisville"/>
    <x v="0"/>
    <n v="0.44999999999999996"/>
    <n v="7500"/>
    <x v="632"/>
    <n v="1350"/>
    <n v="0.4"/>
  </r>
  <r>
    <x v="0"/>
    <n v="1185732"/>
    <x v="169"/>
    <x v="4"/>
    <x v="31"/>
    <s v="Louisville"/>
    <x v="1"/>
    <n v="0.4"/>
    <n v="5000"/>
    <x v="47"/>
    <n v="700"/>
    <n v="0.35"/>
  </r>
  <r>
    <x v="0"/>
    <n v="1185732"/>
    <x v="169"/>
    <x v="4"/>
    <x v="31"/>
    <s v="Louisville"/>
    <x v="2"/>
    <n v="0.45"/>
    <n v="4750"/>
    <x v="115"/>
    <n v="855"/>
    <n v="0.4"/>
  </r>
  <r>
    <x v="0"/>
    <n v="1185732"/>
    <x v="169"/>
    <x v="4"/>
    <x v="31"/>
    <s v="Louisville"/>
    <x v="3"/>
    <n v="0.45"/>
    <n v="4500"/>
    <x v="158"/>
    <n v="810"/>
    <n v="0.4"/>
  </r>
  <r>
    <x v="0"/>
    <n v="1185732"/>
    <x v="169"/>
    <x v="4"/>
    <x v="31"/>
    <s v="Louisville"/>
    <x v="4"/>
    <n v="0.6"/>
    <n v="4500"/>
    <x v="52"/>
    <n v="944.99999999999989"/>
    <n v="0.35"/>
  </r>
  <r>
    <x v="0"/>
    <n v="1185732"/>
    <x v="169"/>
    <x v="4"/>
    <x v="31"/>
    <s v="Louisville"/>
    <x v="5"/>
    <n v="0.65"/>
    <n v="6250"/>
    <x v="113"/>
    <n v="2031.25"/>
    <n v="0.5"/>
  </r>
  <r>
    <x v="0"/>
    <n v="1185732"/>
    <x v="108"/>
    <x v="4"/>
    <x v="31"/>
    <s v="Louisville"/>
    <x v="0"/>
    <n v="0.6"/>
    <n v="8500"/>
    <x v="12"/>
    <n v="2040"/>
    <n v="0.4"/>
  </r>
  <r>
    <x v="0"/>
    <n v="1185732"/>
    <x v="108"/>
    <x v="4"/>
    <x v="31"/>
    <s v="Louisville"/>
    <x v="1"/>
    <n v="0.55000000000000004"/>
    <n v="6000"/>
    <x v="221"/>
    <n v="1155"/>
    <n v="0.35"/>
  </r>
  <r>
    <x v="0"/>
    <n v="1185732"/>
    <x v="108"/>
    <x v="4"/>
    <x v="31"/>
    <s v="Louisville"/>
    <x v="2"/>
    <n v="0.5"/>
    <n v="5250"/>
    <x v="48"/>
    <n v="1050"/>
    <n v="0.4"/>
  </r>
  <r>
    <x v="0"/>
    <n v="1185732"/>
    <x v="108"/>
    <x v="4"/>
    <x v="31"/>
    <s v="Louisville"/>
    <x v="3"/>
    <n v="0.5"/>
    <n v="4750"/>
    <x v="351"/>
    <n v="950"/>
    <n v="0.4"/>
  </r>
  <r>
    <x v="0"/>
    <n v="1185732"/>
    <x v="108"/>
    <x v="4"/>
    <x v="31"/>
    <s v="Louisville"/>
    <x v="4"/>
    <n v="0.6"/>
    <n v="5000"/>
    <x v="61"/>
    <n v="1050"/>
    <n v="0.35"/>
  </r>
  <r>
    <x v="0"/>
    <n v="1185732"/>
    <x v="108"/>
    <x v="4"/>
    <x v="31"/>
    <s v="Louisville"/>
    <x v="5"/>
    <n v="0.65"/>
    <n v="6750"/>
    <x v="83"/>
    <n v="2193.75"/>
    <n v="0.5"/>
  </r>
  <r>
    <x v="0"/>
    <n v="1185732"/>
    <x v="109"/>
    <x v="4"/>
    <x v="31"/>
    <s v="Louisville"/>
    <x v="0"/>
    <n v="0.6"/>
    <n v="8250"/>
    <x v="14"/>
    <n v="1980"/>
    <n v="0.4"/>
  </r>
  <r>
    <x v="0"/>
    <n v="1185732"/>
    <x v="109"/>
    <x v="4"/>
    <x v="31"/>
    <s v="Louisville"/>
    <x v="1"/>
    <n v="0.55000000000000004"/>
    <n v="6000"/>
    <x v="221"/>
    <n v="1155"/>
    <n v="0.35"/>
  </r>
  <r>
    <x v="0"/>
    <n v="1185732"/>
    <x v="109"/>
    <x v="4"/>
    <x v="31"/>
    <s v="Louisville"/>
    <x v="2"/>
    <n v="0.5"/>
    <n v="5250"/>
    <x v="48"/>
    <n v="1050"/>
    <n v="0.4"/>
  </r>
  <r>
    <x v="0"/>
    <n v="1185732"/>
    <x v="109"/>
    <x v="4"/>
    <x v="31"/>
    <s v="Louisville"/>
    <x v="3"/>
    <n v="0.4"/>
    <n v="4750"/>
    <x v="235"/>
    <n v="760"/>
    <n v="0.4"/>
  </r>
  <r>
    <x v="0"/>
    <n v="1185732"/>
    <x v="109"/>
    <x v="4"/>
    <x v="31"/>
    <s v="Louisville"/>
    <x v="4"/>
    <n v="0.5"/>
    <n v="4500"/>
    <x v="39"/>
    <n v="787.5"/>
    <n v="0.35"/>
  </r>
  <r>
    <x v="0"/>
    <n v="1185732"/>
    <x v="109"/>
    <x v="4"/>
    <x v="31"/>
    <s v="Louisville"/>
    <x v="5"/>
    <n v="0.55000000000000004"/>
    <n v="6250"/>
    <x v="337"/>
    <n v="1718.7500000000002"/>
    <n v="0.5"/>
  </r>
  <r>
    <x v="0"/>
    <n v="1185732"/>
    <x v="44"/>
    <x v="4"/>
    <x v="31"/>
    <s v="Louisville"/>
    <x v="0"/>
    <n v="0.5"/>
    <n v="7250"/>
    <x v="78"/>
    <n v="1450"/>
    <n v="0.4"/>
  </r>
  <r>
    <x v="0"/>
    <n v="1185732"/>
    <x v="44"/>
    <x v="4"/>
    <x v="31"/>
    <s v="Louisville"/>
    <x v="1"/>
    <n v="0.45000000000000012"/>
    <n v="5250"/>
    <x v="464"/>
    <n v="826.87500000000011"/>
    <n v="0.35"/>
  </r>
  <r>
    <x v="0"/>
    <n v="1185732"/>
    <x v="44"/>
    <x v="4"/>
    <x v="31"/>
    <s v="Louisville"/>
    <x v="2"/>
    <n v="0.20000000000000007"/>
    <n v="4250"/>
    <x v="533"/>
    <n v="340.00000000000011"/>
    <n v="0.4"/>
  </r>
  <r>
    <x v="0"/>
    <n v="1185732"/>
    <x v="44"/>
    <x v="4"/>
    <x v="31"/>
    <s v="Louisville"/>
    <x v="3"/>
    <n v="0.20000000000000007"/>
    <n v="4000"/>
    <x v="527"/>
    <n v="320.00000000000011"/>
    <n v="0.4"/>
  </r>
  <r>
    <x v="0"/>
    <n v="1185732"/>
    <x v="44"/>
    <x v="4"/>
    <x v="31"/>
    <s v="Louisville"/>
    <x v="4"/>
    <n v="0.30000000000000004"/>
    <n v="4000"/>
    <x v="200"/>
    <n v="420.00000000000006"/>
    <n v="0.35"/>
  </r>
  <r>
    <x v="0"/>
    <n v="1185732"/>
    <x v="44"/>
    <x v="4"/>
    <x v="31"/>
    <s v="Louisville"/>
    <x v="5"/>
    <n v="0.35000000000000009"/>
    <n v="5000"/>
    <x v="482"/>
    <n v="875.00000000000023"/>
    <n v="0.5"/>
  </r>
  <r>
    <x v="0"/>
    <n v="1185732"/>
    <x v="171"/>
    <x v="4"/>
    <x v="31"/>
    <s v="Louisville"/>
    <x v="0"/>
    <n v="0.35000000000000009"/>
    <n v="6750"/>
    <x v="464"/>
    <n v="945.00000000000023"/>
    <n v="0.4"/>
  </r>
  <r>
    <x v="0"/>
    <n v="1185732"/>
    <x v="171"/>
    <x v="4"/>
    <x v="31"/>
    <s v="Louisville"/>
    <x v="1"/>
    <n v="0.25000000000000011"/>
    <n v="5000"/>
    <x v="613"/>
    <n v="437.50000000000011"/>
    <n v="0.35"/>
  </r>
  <r>
    <x v="0"/>
    <n v="1185732"/>
    <x v="171"/>
    <x v="4"/>
    <x v="31"/>
    <s v="Louisville"/>
    <x v="2"/>
    <n v="0.25000000000000011"/>
    <n v="3750"/>
    <x v="633"/>
    <n v="375.00000000000023"/>
    <n v="0.4"/>
  </r>
  <r>
    <x v="0"/>
    <n v="1185732"/>
    <x v="171"/>
    <x v="4"/>
    <x v="31"/>
    <s v="Louisville"/>
    <x v="3"/>
    <n v="0.25000000000000011"/>
    <n v="3500"/>
    <x v="634"/>
    <n v="350.00000000000017"/>
    <n v="0.4"/>
  </r>
  <r>
    <x v="0"/>
    <n v="1185732"/>
    <x v="171"/>
    <x v="4"/>
    <x v="31"/>
    <s v="Louisville"/>
    <x v="4"/>
    <n v="0.35000000000000009"/>
    <n v="3500"/>
    <x v="206"/>
    <n v="428.75000000000006"/>
    <n v="0.35"/>
  </r>
  <r>
    <x v="0"/>
    <n v="1185732"/>
    <x v="171"/>
    <x v="4"/>
    <x v="31"/>
    <s v="Louisville"/>
    <x v="5"/>
    <n v="0.35000000000000003"/>
    <n v="4750"/>
    <x v="394"/>
    <n v="831.25000000000011"/>
    <n v="0.5"/>
  </r>
  <r>
    <x v="0"/>
    <n v="1185732"/>
    <x v="112"/>
    <x v="4"/>
    <x v="31"/>
    <s v="Louisville"/>
    <x v="0"/>
    <n v="0.3000000000000001"/>
    <n v="6250"/>
    <x v="635"/>
    <n v="750.00000000000034"/>
    <n v="0.4"/>
  </r>
  <r>
    <x v="0"/>
    <n v="1185732"/>
    <x v="112"/>
    <x v="4"/>
    <x v="31"/>
    <s v="Louisville"/>
    <x v="1"/>
    <n v="0.20000000000000012"/>
    <n v="4500"/>
    <x v="636"/>
    <n v="315.00000000000017"/>
    <n v="0.35"/>
  </r>
  <r>
    <x v="0"/>
    <n v="1185732"/>
    <x v="112"/>
    <x v="4"/>
    <x v="31"/>
    <s v="Louisville"/>
    <x v="2"/>
    <n v="0.30000000000000016"/>
    <n v="3950"/>
    <x v="637"/>
    <n v="474.00000000000028"/>
    <n v="0.4"/>
  </r>
  <r>
    <x v="0"/>
    <n v="1185732"/>
    <x v="112"/>
    <x v="4"/>
    <x v="31"/>
    <s v="Louisville"/>
    <x v="3"/>
    <n v="0.6000000000000002"/>
    <n v="4500"/>
    <x v="568"/>
    <n v="1080.0000000000005"/>
    <n v="0.4"/>
  </r>
  <r>
    <x v="0"/>
    <n v="1185732"/>
    <x v="112"/>
    <x v="4"/>
    <x v="31"/>
    <s v="Louisville"/>
    <x v="4"/>
    <n v="0.75000000000000011"/>
    <n v="4250"/>
    <x v="260"/>
    <n v="1115.625"/>
    <n v="0.35"/>
  </r>
  <r>
    <x v="0"/>
    <n v="1185732"/>
    <x v="112"/>
    <x v="4"/>
    <x v="31"/>
    <s v="Louisville"/>
    <x v="5"/>
    <n v="0.75"/>
    <n v="5250"/>
    <x v="638"/>
    <n v="1968.75"/>
    <n v="0.5"/>
  </r>
  <r>
    <x v="0"/>
    <n v="1185732"/>
    <x v="113"/>
    <x v="4"/>
    <x v="31"/>
    <s v="Louisville"/>
    <x v="0"/>
    <n v="0.70000000000000007"/>
    <n v="7750"/>
    <x v="102"/>
    <n v="2170.0000000000005"/>
    <n v="0.4"/>
  </r>
  <r>
    <x v="0"/>
    <n v="1185732"/>
    <x v="113"/>
    <x v="4"/>
    <x v="31"/>
    <s v="Louisville"/>
    <x v="1"/>
    <n v="0.60000000000000009"/>
    <n v="5750"/>
    <x v="225"/>
    <n v="1207.5"/>
    <n v="0.35"/>
  </r>
  <r>
    <x v="0"/>
    <n v="1185732"/>
    <x v="113"/>
    <x v="4"/>
    <x v="31"/>
    <s v="Louisville"/>
    <x v="2"/>
    <n v="0.60000000000000009"/>
    <n v="5250"/>
    <x v="254"/>
    <n v="1260.0000000000002"/>
    <n v="0.4"/>
  </r>
  <r>
    <x v="0"/>
    <n v="1185732"/>
    <x v="113"/>
    <x v="4"/>
    <x v="31"/>
    <s v="Louisville"/>
    <x v="3"/>
    <n v="0.60000000000000009"/>
    <n v="4750"/>
    <x v="231"/>
    <n v="1140.0000000000002"/>
    <n v="0.4"/>
  </r>
  <r>
    <x v="0"/>
    <n v="1185732"/>
    <x v="113"/>
    <x v="4"/>
    <x v="31"/>
    <s v="Louisville"/>
    <x v="4"/>
    <n v="0.70000000000000007"/>
    <n v="4750"/>
    <x v="204"/>
    <n v="1163.75"/>
    <n v="0.35"/>
  </r>
  <r>
    <x v="0"/>
    <n v="1185732"/>
    <x v="113"/>
    <x v="4"/>
    <x v="31"/>
    <s v="Louisville"/>
    <x v="5"/>
    <n v="0.75"/>
    <n v="5750"/>
    <x v="275"/>
    <n v="2156.25"/>
    <n v="0.5"/>
  </r>
  <r>
    <x v="1"/>
    <n v="1197831"/>
    <x v="180"/>
    <x v="1"/>
    <x v="32"/>
    <s v="Jackson"/>
    <x v="0"/>
    <n v="0.25000000000000006"/>
    <n v="6500"/>
    <x v="639"/>
    <n v="650.00000000000023"/>
    <n v="0.4"/>
  </r>
  <r>
    <x v="1"/>
    <n v="1197831"/>
    <x v="180"/>
    <x v="1"/>
    <x v="32"/>
    <s v="Jackson"/>
    <x v="1"/>
    <n v="0.25000000000000006"/>
    <n v="4500"/>
    <x v="133"/>
    <n v="393.75000000000006"/>
    <n v="0.35"/>
  </r>
  <r>
    <x v="1"/>
    <n v="1197831"/>
    <x v="180"/>
    <x v="1"/>
    <x v="32"/>
    <s v="Jackson"/>
    <x v="2"/>
    <n v="0.15000000000000008"/>
    <n v="4500"/>
    <x v="640"/>
    <n v="270.00000000000017"/>
    <n v="0.4"/>
  </r>
  <r>
    <x v="1"/>
    <n v="1197831"/>
    <x v="180"/>
    <x v="1"/>
    <x v="32"/>
    <s v="Jackson"/>
    <x v="3"/>
    <n v="0.2"/>
    <n v="3000"/>
    <x v="128"/>
    <n v="240"/>
    <n v="0.4"/>
  </r>
  <r>
    <x v="1"/>
    <n v="1197831"/>
    <x v="180"/>
    <x v="1"/>
    <x v="32"/>
    <s v="Jackson"/>
    <x v="4"/>
    <n v="0.35000000000000003"/>
    <n v="3500"/>
    <x v="206"/>
    <n v="428.75000000000006"/>
    <n v="0.35"/>
  </r>
  <r>
    <x v="1"/>
    <n v="1197831"/>
    <x v="180"/>
    <x v="1"/>
    <x v="32"/>
    <s v="Jackson"/>
    <x v="5"/>
    <n v="0.25000000000000006"/>
    <n v="4500"/>
    <x v="133"/>
    <n v="450.00000000000011"/>
    <n v="0.4"/>
  </r>
  <r>
    <x v="1"/>
    <n v="1197831"/>
    <x v="227"/>
    <x v="1"/>
    <x v="32"/>
    <s v="Jackson"/>
    <x v="0"/>
    <n v="0.25000000000000006"/>
    <n v="7000"/>
    <x v="482"/>
    <n v="700.00000000000023"/>
    <n v="0.4"/>
  </r>
  <r>
    <x v="1"/>
    <n v="1197831"/>
    <x v="227"/>
    <x v="1"/>
    <x v="32"/>
    <s v="Jackson"/>
    <x v="1"/>
    <n v="0.25000000000000006"/>
    <n v="3500"/>
    <x v="504"/>
    <n v="306.25000000000006"/>
    <n v="0.35"/>
  </r>
  <r>
    <x v="1"/>
    <n v="1197831"/>
    <x v="227"/>
    <x v="1"/>
    <x v="32"/>
    <s v="Jackson"/>
    <x v="2"/>
    <n v="0.15000000000000008"/>
    <n v="4000"/>
    <x v="641"/>
    <n v="240.00000000000014"/>
    <n v="0.4"/>
  </r>
  <r>
    <x v="1"/>
    <n v="1197831"/>
    <x v="227"/>
    <x v="1"/>
    <x v="32"/>
    <s v="Jackson"/>
    <x v="3"/>
    <n v="0.2"/>
    <n v="2500"/>
    <x v="118"/>
    <n v="200"/>
    <n v="0.4"/>
  </r>
  <r>
    <x v="1"/>
    <n v="1197831"/>
    <x v="227"/>
    <x v="1"/>
    <x v="32"/>
    <s v="Jackson"/>
    <x v="4"/>
    <n v="0.35000000000000003"/>
    <n v="3250"/>
    <x v="165"/>
    <n v="398.125"/>
    <n v="0.35"/>
  </r>
  <r>
    <x v="1"/>
    <n v="1197831"/>
    <x v="227"/>
    <x v="1"/>
    <x v="32"/>
    <s v="Jackson"/>
    <x v="5"/>
    <n v="0.2"/>
    <n v="4250"/>
    <x v="501"/>
    <n v="340"/>
    <n v="0.4"/>
  </r>
  <r>
    <x v="1"/>
    <n v="1197831"/>
    <x v="26"/>
    <x v="1"/>
    <x v="32"/>
    <s v="Jackson"/>
    <x v="0"/>
    <n v="0.2"/>
    <n v="6450"/>
    <x v="642"/>
    <n v="516"/>
    <n v="0.4"/>
  </r>
  <r>
    <x v="1"/>
    <n v="1197831"/>
    <x v="26"/>
    <x v="1"/>
    <x v="32"/>
    <s v="Jackson"/>
    <x v="1"/>
    <n v="0.2"/>
    <n v="3250"/>
    <x v="406"/>
    <n v="227.49999999999997"/>
    <n v="0.35"/>
  </r>
  <r>
    <x v="1"/>
    <n v="1197831"/>
    <x v="26"/>
    <x v="1"/>
    <x v="32"/>
    <s v="Jackson"/>
    <x v="2"/>
    <n v="0.10000000000000002"/>
    <n v="3500"/>
    <x v="367"/>
    <n v="140.00000000000003"/>
    <n v="0.4"/>
  </r>
  <r>
    <x v="1"/>
    <n v="1197831"/>
    <x v="26"/>
    <x v="1"/>
    <x v="32"/>
    <s v="Jackson"/>
    <x v="3"/>
    <n v="0.19999999999999996"/>
    <n v="2000"/>
    <x v="643"/>
    <n v="159.99999999999997"/>
    <n v="0.4"/>
  </r>
  <r>
    <x v="1"/>
    <n v="1197831"/>
    <x v="26"/>
    <x v="1"/>
    <x v="32"/>
    <s v="Jackson"/>
    <x v="4"/>
    <n v="0.35000000000000009"/>
    <n v="2500"/>
    <x v="504"/>
    <n v="306.25000000000006"/>
    <n v="0.35"/>
  </r>
  <r>
    <x v="1"/>
    <n v="1197831"/>
    <x v="26"/>
    <x v="1"/>
    <x v="32"/>
    <s v="Jackson"/>
    <x v="5"/>
    <n v="0.25"/>
    <n v="3500"/>
    <x v="131"/>
    <n v="350"/>
    <n v="0.4"/>
  </r>
  <r>
    <x v="1"/>
    <n v="1197831"/>
    <x v="27"/>
    <x v="1"/>
    <x v="32"/>
    <s v="Jackson"/>
    <x v="0"/>
    <n v="0.25"/>
    <n v="6000"/>
    <x v="146"/>
    <n v="600"/>
    <n v="0.4"/>
  </r>
  <r>
    <x v="1"/>
    <n v="1197831"/>
    <x v="27"/>
    <x v="1"/>
    <x v="32"/>
    <s v="Jackson"/>
    <x v="1"/>
    <n v="0.25"/>
    <n v="3000"/>
    <x v="126"/>
    <n v="262.5"/>
    <n v="0.35"/>
  </r>
  <r>
    <x v="1"/>
    <n v="1197831"/>
    <x v="27"/>
    <x v="1"/>
    <x v="32"/>
    <s v="Jackson"/>
    <x v="2"/>
    <n v="0.15000000000000002"/>
    <n v="3000"/>
    <x v="362"/>
    <n v="180.00000000000003"/>
    <n v="0.4"/>
  </r>
  <r>
    <x v="1"/>
    <n v="1197831"/>
    <x v="27"/>
    <x v="1"/>
    <x v="32"/>
    <s v="Jackson"/>
    <x v="3"/>
    <n v="0.19999999999999996"/>
    <n v="2250"/>
    <x v="644"/>
    <n v="179.99999999999997"/>
    <n v="0.4"/>
  </r>
  <r>
    <x v="1"/>
    <n v="1197831"/>
    <x v="27"/>
    <x v="1"/>
    <x v="32"/>
    <s v="Jackson"/>
    <x v="4"/>
    <n v="0.4"/>
    <n v="2500"/>
    <x v="123"/>
    <n v="350"/>
    <n v="0.35"/>
  </r>
  <r>
    <x v="1"/>
    <n v="1197831"/>
    <x v="27"/>
    <x v="1"/>
    <x v="32"/>
    <s v="Jackson"/>
    <x v="5"/>
    <n v="0.30000000000000004"/>
    <n v="4000"/>
    <x v="200"/>
    <n v="480.00000000000011"/>
    <n v="0.4"/>
  </r>
  <r>
    <x v="1"/>
    <n v="1197831"/>
    <x v="168"/>
    <x v="1"/>
    <x v="32"/>
    <s v="Jackson"/>
    <x v="0"/>
    <n v="0.4"/>
    <n v="6700"/>
    <x v="645"/>
    <n v="1072"/>
    <n v="0.4"/>
  </r>
  <r>
    <x v="1"/>
    <n v="1197831"/>
    <x v="168"/>
    <x v="1"/>
    <x v="32"/>
    <s v="Jackson"/>
    <x v="1"/>
    <n v="0.4"/>
    <n v="3750"/>
    <x v="146"/>
    <n v="525"/>
    <n v="0.35"/>
  </r>
  <r>
    <x v="1"/>
    <n v="1197831"/>
    <x v="168"/>
    <x v="1"/>
    <x v="32"/>
    <s v="Jackson"/>
    <x v="2"/>
    <n v="0.35000000000000003"/>
    <n v="3500"/>
    <x v="206"/>
    <n v="490.00000000000011"/>
    <n v="0.4"/>
  </r>
  <r>
    <x v="1"/>
    <n v="1197831"/>
    <x v="168"/>
    <x v="1"/>
    <x v="32"/>
    <s v="Jackson"/>
    <x v="3"/>
    <n v="0.35000000000000003"/>
    <n v="3000"/>
    <x v="202"/>
    <n v="420"/>
    <n v="0.4"/>
  </r>
  <r>
    <x v="1"/>
    <n v="1197831"/>
    <x v="168"/>
    <x v="1"/>
    <x v="32"/>
    <s v="Jackson"/>
    <x v="4"/>
    <n v="0.44999999999999996"/>
    <n v="3250"/>
    <x v="199"/>
    <n v="511.87499999999989"/>
    <n v="0.35"/>
  </r>
  <r>
    <x v="1"/>
    <n v="1197831"/>
    <x v="168"/>
    <x v="1"/>
    <x v="32"/>
    <s v="Jackson"/>
    <x v="5"/>
    <n v="0.44999999999999996"/>
    <n v="4250"/>
    <x v="646"/>
    <n v="765"/>
    <n v="0.4"/>
  </r>
  <r>
    <x v="1"/>
    <n v="1197831"/>
    <x v="228"/>
    <x v="1"/>
    <x v="32"/>
    <s v="Jackson"/>
    <x v="0"/>
    <n v="0.39999999999999997"/>
    <n v="6750"/>
    <x v="52"/>
    <n v="1080"/>
    <n v="0.4"/>
  </r>
  <r>
    <x v="1"/>
    <n v="1197831"/>
    <x v="228"/>
    <x v="1"/>
    <x v="32"/>
    <s v="Jackson"/>
    <x v="1"/>
    <n v="0.35000000000000003"/>
    <n v="4250"/>
    <x v="343"/>
    <n v="520.625"/>
    <n v="0.35"/>
  </r>
  <r>
    <x v="1"/>
    <n v="1197831"/>
    <x v="228"/>
    <x v="1"/>
    <x v="32"/>
    <s v="Jackson"/>
    <x v="2"/>
    <n v="0.4"/>
    <n v="4000"/>
    <x v="173"/>
    <n v="640"/>
    <n v="0.4"/>
  </r>
  <r>
    <x v="1"/>
    <n v="1197831"/>
    <x v="228"/>
    <x v="1"/>
    <x v="32"/>
    <s v="Jackson"/>
    <x v="3"/>
    <n v="0.4"/>
    <n v="3750"/>
    <x v="146"/>
    <n v="600"/>
    <n v="0.4"/>
  </r>
  <r>
    <x v="1"/>
    <n v="1197831"/>
    <x v="228"/>
    <x v="1"/>
    <x v="32"/>
    <s v="Jackson"/>
    <x v="4"/>
    <n v="0.54999999999999993"/>
    <n v="3750"/>
    <x v="210"/>
    <n v="721.87499999999977"/>
    <n v="0.35"/>
  </r>
  <r>
    <x v="1"/>
    <n v="1197831"/>
    <x v="228"/>
    <x v="1"/>
    <x v="32"/>
    <s v="Jackson"/>
    <x v="5"/>
    <n v="0.6"/>
    <n v="5500"/>
    <x v="211"/>
    <n v="1320"/>
    <n v="0.4"/>
  </r>
  <r>
    <x v="1"/>
    <n v="1197831"/>
    <x v="30"/>
    <x v="1"/>
    <x v="32"/>
    <s v="Jackson"/>
    <x v="0"/>
    <n v="0.54999999999999993"/>
    <n v="7750"/>
    <x v="475"/>
    <n v="1704.9999999999998"/>
    <n v="0.4"/>
  </r>
  <r>
    <x v="1"/>
    <n v="1197831"/>
    <x v="30"/>
    <x v="1"/>
    <x v="32"/>
    <s v="Jackson"/>
    <x v="1"/>
    <n v="0.5"/>
    <n v="5250"/>
    <x v="48"/>
    <n v="918.74999999999989"/>
    <n v="0.35"/>
  </r>
  <r>
    <x v="1"/>
    <n v="1197831"/>
    <x v="30"/>
    <x v="1"/>
    <x v="32"/>
    <s v="Jackson"/>
    <x v="2"/>
    <n v="0.45"/>
    <n v="4500"/>
    <x v="158"/>
    <n v="810"/>
    <n v="0.4"/>
  </r>
  <r>
    <x v="1"/>
    <n v="1197831"/>
    <x v="30"/>
    <x v="1"/>
    <x v="32"/>
    <s v="Jackson"/>
    <x v="3"/>
    <n v="0.45"/>
    <n v="4000"/>
    <x v="207"/>
    <n v="720"/>
    <n v="0.4"/>
  </r>
  <r>
    <x v="1"/>
    <n v="1197831"/>
    <x v="30"/>
    <x v="1"/>
    <x v="32"/>
    <s v="Jackson"/>
    <x v="4"/>
    <n v="0.6"/>
    <n v="4250"/>
    <x v="141"/>
    <n v="892.5"/>
    <n v="0.35"/>
  </r>
  <r>
    <x v="1"/>
    <n v="1197831"/>
    <x v="30"/>
    <x v="1"/>
    <x v="32"/>
    <s v="Jackson"/>
    <x v="5"/>
    <n v="0.65"/>
    <n v="6000"/>
    <x v="87"/>
    <n v="1560"/>
    <n v="0.4"/>
  </r>
  <r>
    <x v="1"/>
    <n v="1197831"/>
    <x v="31"/>
    <x v="1"/>
    <x v="32"/>
    <s v="Jackson"/>
    <x v="0"/>
    <n v="0.6"/>
    <n v="7500"/>
    <x v="6"/>
    <n v="1800"/>
    <n v="0.4"/>
  </r>
  <r>
    <x v="1"/>
    <n v="1197831"/>
    <x v="31"/>
    <x v="1"/>
    <x v="32"/>
    <s v="Jackson"/>
    <x v="1"/>
    <n v="0.55000000000000004"/>
    <n v="5250"/>
    <x v="170"/>
    <n v="1010.6250000000001"/>
    <n v="0.35"/>
  </r>
  <r>
    <x v="1"/>
    <n v="1197831"/>
    <x v="31"/>
    <x v="1"/>
    <x v="32"/>
    <s v="Jackson"/>
    <x v="2"/>
    <n v="0.5"/>
    <n v="4500"/>
    <x v="39"/>
    <n v="900"/>
    <n v="0.4"/>
  </r>
  <r>
    <x v="1"/>
    <n v="1197831"/>
    <x v="31"/>
    <x v="1"/>
    <x v="32"/>
    <s v="Jackson"/>
    <x v="3"/>
    <n v="0.4"/>
    <n v="4000"/>
    <x v="173"/>
    <n v="640"/>
    <n v="0.4"/>
  </r>
  <r>
    <x v="1"/>
    <n v="1197831"/>
    <x v="31"/>
    <x v="1"/>
    <x v="32"/>
    <s v="Jackson"/>
    <x v="4"/>
    <n v="0.5"/>
    <n v="3750"/>
    <x v="203"/>
    <n v="656.25"/>
    <n v="0.35"/>
  </r>
  <r>
    <x v="1"/>
    <n v="1197831"/>
    <x v="31"/>
    <x v="1"/>
    <x v="32"/>
    <s v="Jackson"/>
    <x v="5"/>
    <n v="0.55000000000000004"/>
    <n v="5500"/>
    <x v="446"/>
    <n v="1210.0000000000002"/>
    <n v="0.4"/>
  </r>
  <r>
    <x v="1"/>
    <n v="1197831"/>
    <x v="170"/>
    <x v="1"/>
    <x v="32"/>
    <s v="Jackson"/>
    <x v="0"/>
    <n v="0.5"/>
    <n v="6500"/>
    <x v="82"/>
    <n v="1300"/>
    <n v="0.4"/>
  </r>
  <r>
    <x v="1"/>
    <n v="1197831"/>
    <x v="170"/>
    <x v="1"/>
    <x v="32"/>
    <s v="Jackson"/>
    <x v="1"/>
    <n v="0.40000000000000013"/>
    <n v="4500"/>
    <x v="647"/>
    <n v="630.00000000000023"/>
    <n v="0.35"/>
  </r>
  <r>
    <x v="1"/>
    <n v="1197831"/>
    <x v="170"/>
    <x v="1"/>
    <x v="32"/>
    <s v="Jackson"/>
    <x v="2"/>
    <n v="0.15000000000000008"/>
    <n v="3500"/>
    <x v="648"/>
    <n v="210.00000000000011"/>
    <n v="0.4"/>
  </r>
  <r>
    <x v="1"/>
    <n v="1197831"/>
    <x v="170"/>
    <x v="1"/>
    <x v="32"/>
    <s v="Jackson"/>
    <x v="3"/>
    <n v="0.15000000000000008"/>
    <n v="3250"/>
    <x v="529"/>
    <n v="195.00000000000011"/>
    <n v="0.4"/>
  </r>
  <r>
    <x v="1"/>
    <n v="1197831"/>
    <x v="170"/>
    <x v="1"/>
    <x v="32"/>
    <s v="Jackson"/>
    <x v="4"/>
    <n v="0.25000000000000006"/>
    <n v="3250"/>
    <x v="512"/>
    <n v="284.37500000000006"/>
    <n v="0.35"/>
  </r>
  <r>
    <x v="1"/>
    <n v="1197831"/>
    <x v="170"/>
    <x v="1"/>
    <x v="32"/>
    <s v="Jackson"/>
    <x v="5"/>
    <n v="0.3000000000000001"/>
    <n v="4250"/>
    <x v="611"/>
    <n v="510.00000000000023"/>
    <n v="0.4"/>
  </r>
  <r>
    <x v="1"/>
    <n v="1197831"/>
    <x v="229"/>
    <x v="1"/>
    <x v="32"/>
    <s v="Jackson"/>
    <x v="0"/>
    <n v="0.3000000000000001"/>
    <n v="6000"/>
    <x v="647"/>
    <n v="720.00000000000034"/>
    <n v="0.4"/>
  </r>
  <r>
    <x v="1"/>
    <n v="1197831"/>
    <x v="229"/>
    <x v="1"/>
    <x v="32"/>
    <s v="Jackson"/>
    <x v="1"/>
    <n v="0.20000000000000012"/>
    <n v="4250"/>
    <x v="649"/>
    <n v="297.50000000000017"/>
    <n v="0.35"/>
  </r>
  <r>
    <x v="1"/>
    <n v="1197831"/>
    <x v="229"/>
    <x v="1"/>
    <x v="32"/>
    <s v="Jackson"/>
    <x v="2"/>
    <n v="0.20000000000000012"/>
    <n v="3000"/>
    <x v="641"/>
    <n v="240.00000000000014"/>
    <n v="0.4"/>
  </r>
  <r>
    <x v="1"/>
    <n v="1197831"/>
    <x v="229"/>
    <x v="1"/>
    <x v="32"/>
    <s v="Jackson"/>
    <x v="3"/>
    <n v="0.20000000000000012"/>
    <n v="2750"/>
    <x v="650"/>
    <n v="220.00000000000014"/>
    <n v="0.4"/>
  </r>
  <r>
    <x v="1"/>
    <n v="1197831"/>
    <x v="229"/>
    <x v="1"/>
    <x v="32"/>
    <s v="Jackson"/>
    <x v="4"/>
    <n v="0.3000000000000001"/>
    <n v="2750"/>
    <x v="651"/>
    <n v="288.75000000000006"/>
    <n v="0.35"/>
  </r>
  <r>
    <x v="1"/>
    <n v="1197831"/>
    <x v="229"/>
    <x v="1"/>
    <x v="32"/>
    <s v="Jackson"/>
    <x v="5"/>
    <n v="0.30000000000000004"/>
    <n v="4000"/>
    <x v="200"/>
    <n v="480.00000000000011"/>
    <n v="0.4"/>
  </r>
  <r>
    <x v="1"/>
    <n v="1197831"/>
    <x v="34"/>
    <x v="1"/>
    <x v="32"/>
    <s v="Jackson"/>
    <x v="0"/>
    <n v="0.25000000000000011"/>
    <n v="5500"/>
    <x v="652"/>
    <n v="550.00000000000034"/>
    <n v="0.4"/>
  </r>
  <r>
    <x v="1"/>
    <n v="1197831"/>
    <x v="34"/>
    <x v="1"/>
    <x v="32"/>
    <s v="Jackson"/>
    <x v="1"/>
    <n v="0.15000000000000013"/>
    <n v="3750"/>
    <x v="653"/>
    <n v="196.87500000000014"/>
    <n v="0.35"/>
  </r>
  <r>
    <x v="1"/>
    <n v="1197831"/>
    <x v="34"/>
    <x v="1"/>
    <x v="32"/>
    <s v="Jackson"/>
    <x v="2"/>
    <n v="0.25000000000000017"/>
    <n v="3200"/>
    <x v="654"/>
    <n v="320.00000000000023"/>
    <n v="0.4"/>
  </r>
  <r>
    <x v="1"/>
    <n v="1197831"/>
    <x v="34"/>
    <x v="1"/>
    <x v="32"/>
    <s v="Jackson"/>
    <x v="3"/>
    <n v="0.55000000000000016"/>
    <n v="3750"/>
    <x v="655"/>
    <n v="825.00000000000023"/>
    <n v="0.4"/>
  </r>
  <r>
    <x v="1"/>
    <n v="1197831"/>
    <x v="34"/>
    <x v="1"/>
    <x v="32"/>
    <s v="Jackson"/>
    <x v="4"/>
    <n v="0.75000000000000011"/>
    <n v="3500"/>
    <x v="195"/>
    <n v="918.75000000000011"/>
    <n v="0.35"/>
  </r>
  <r>
    <x v="1"/>
    <n v="1197831"/>
    <x v="34"/>
    <x v="1"/>
    <x v="32"/>
    <s v="Jackson"/>
    <x v="5"/>
    <n v="0.75"/>
    <n v="4500"/>
    <x v="73"/>
    <n v="1350"/>
    <n v="0.4"/>
  </r>
  <r>
    <x v="1"/>
    <n v="1197831"/>
    <x v="35"/>
    <x v="1"/>
    <x v="32"/>
    <s v="Jackson"/>
    <x v="0"/>
    <n v="0.70000000000000007"/>
    <n v="7000"/>
    <x v="107"/>
    <n v="1960.0000000000005"/>
    <n v="0.4"/>
  </r>
  <r>
    <x v="1"/>
    <n v="1197831"/>
    <x v="35"/>
    <x v="1"/>
    <x v="32"/>
    <s v="Jackson"/>
    <x v="1"/>
    <n v="0.60000000000000009"/>
    <n v="5000"/>
    <x v="252"/>
    <n v="1050"/>
    <n v="0.35"/>
  </r>
  <r>
    <x v="1"/>
    <n v="1197831"/>
    <x v="35"/>
    <x v="1"/>
    <x v="32"/>
    <s v="Jackson"/>
    <x v="2"/>
    <n v="0.60000000000000009"/>
    <n v="4500"/>
    <x v="217"/>
    <n v="1080.0000000000002"/>
    <n v="0.4"/>
  </r>
  <r>
    <x v="1"/>
    <n v="1197831"/>
    <x v="35"/>
    <x v="1"/>
    <x v="32"/>
    <s v="Jackson"/>
    <x v="3"/>
    <n v="0.60000000000000009"/>
    <n v="4000"/>
    <x v="218"/>
    <n v="960.00000000000023"/>
    <n v="0.4"/>
  </r>
  <r>
    <x v="1"/>
    <n v="1197831"/>
    <x v="35"/>
    <x v="1"/>
    <x v="32"/>
    <s v="Jackson"/>
    <x v="4"/>
    <n v="0.70000000000000007"/>
    <n v="4000"/>
    <x v="219"/>
    <n v="980.00000000000011"/>
    <n v="0.35"/>
  </r>
  <r>
    <x v="1"/>
    <n v="1197831"/>
    <x v="35"/>
    <x v="1"/>
    <x v="32"/>
    <s v="Jackson"/>
    <x v="5"/>
    <n v="0.75"/>
    <n v="5000"/>
    <x v="69"/>
    <n v="1500"/>
    <n v="0.4"/>
  </r>
  <r>
    <x v="1"/>
    <n v="1197831"/>
    <x v="180"/>
    <x v="1"/>
    <x v="33"/>
    <s v="Little Rock"/>
    <x v="0"/>
    <n v="0.25000000000000006"/>
    <n v="5750"/>
    <x v="345"/>
    <n v="575.00000000000011"/>
    <n v="0.4"/>
  </r>
  <r>
    <x v="1"/>
    <n v="1197831"/>
    <x v="180"/>
    <x v="1"/>
    <x v="33"/>
    <s v="Little Rock"/>
    <x v="1"/>
    <n v="0.25000000000000006"/>
    <n v="3750"/>
    <x v="510"/>
    <n v="328.12500000000006"/>
    <n v="0.35"/>
  </r>
  <r>
    <x v="1"/>
    <n v="1197831"/>
    <x v="180"/>
    <x v="1"/>
    <x v="33"/>
    <s v="Little Rock"/>
    <x v="2"/>
    <n v="0.15000000000000008"/>
    <n v="3750"/>
    <x v="656"/>
    <n v="225.00000000000014"/>
    <n v="0.4"/>
  </r>
  <r>
    <x v="1"/>
    <n v="1197831"/>
    <x v="180"/>
    <x v="1"/>
    <x v="33"/>
    <s v="Little Rock"/>
    <x v="3"/>
    <n v="0.2"/>
    <n v="2250"/>
    <x v="185"/>
    <n v="180"/>
    <n v="0.4"/>
  </r>
  <r>
    <x v="1"/>
    <n v="1197831"/>
    <x v="180"/>
    <x v="1"/>
    <x v="33"/>
    <s v="Little Rock"/>
    <x v="4"/>
    <n v="0.35000000000000003"/>
    <n v="2750"/>
    <x v="117"/>
    <n v="336.875"/>
    <n v="0.35"/>
  </r>
  <r>
    <x v="1"/>
    <n v="1197831"/>
    <x v="180"/>
    <x v="1"/>
    <x v="33"/>
    <s v="Little Rock"/>
    <x v="5"/>
    <n v="0.25000000000000006"/>
    <n v="3750"/>
    <x v="510"/>
    <n v="375.00000000000011"/>
    <n v="0.4"/>
  </r>
  <r>
    <x v="1"/>
    <n v="1197831"/>
    <x v="227"/>
    <x v="1"/>
    <x v="33"/>
    <s v="Little Rock"/>
    <x v="0"/>
    <n v="0.25000000000000006"/>
    <n v="6250"/>
    <x v="657"/>
    <n v="625.00000000000023"/>
    <n v="0.4"/>
  </r>
  <r>
    <x v="1"/>
    <n v="1197831"/>
    <x v="227"/>
    <x v="1"/>
    <x v="33"/>
    <s v="Little Rock"/>
    <x v="1"/>
    <n v="0.25000000000000006"/>
    <n v="2750"/>
    <x v="502"/>
    <n v="240.62500000000003"/>
    <n v="0.35"/>
  </r>
  <r>
    <x v="1"/>
    <n v="1197831"/>
    <x v="227"/>
    <x v="1"/>
    <x v="33"/>
    <s v="Little Rock"/>
    <x v="2"/>
    <n v="0.15000000000000008"/>
    <n v="3250"/>
    <x v="529"/>
    <n v="195.00000000000011"/>
    <n v="0.4"/>
  </r>
  <r>
    <x v="1"/>
    <n v="1197831"/>
    <x v="227"/>
    <x v="1"/>
    <x v="33"/>
    <s v="Little Rock"/>
    <x v="3"/>
    <n v="0.2"/>
    <n v="1750"/>
    <x v="326"/>
    <n v="140"/>
    <n v="0.4"/>
  </r>
  <r>
    <x v="1"/>
    <n v="1197831"/>
    <x v="227"/>
    <x v="1"/>
    <x v="33"/>
    <s v="Little Rock"/>
    <x v="4"/>
    <n v="0.35000000000000003"/>
    <n v="2500"/>
    <x v="622"/>
    <n v="306.25"/>
    <n v="0.35"/>
  </r>
  <r>
    <x v="1"/>
    <n v="1197831"/>
    <x v="227"/>
    <x v="1"/>
    <x v="33"/>
    <s v="Little Rock"/>
    <x v="5"/>
    <n v="0.2"/>
    <n v="3500"/>
    <x v="135"/>
    <n v="280"/>
    <n v="0.4"/>
  </r>
  <r>
    <x v="1"/>
    <n v="1197831"/>
    <x v="26"/>
    <x v="1"/>
    <x v="33"/>
    <s v="Little Rock"/>
    <x v="0"/>
    <n v="0.2"/>
    <n v="5700"/>
    <x v="658"/>
    <n v="456"/>
    <n v="0.4"/>
  </r>
  <r>
    <x v="1"/>
    <n v="1197831"/>
    <x v="26"/>
    <x v="1"/>
    <x v="33"/>
    <s v="Little Rock"/>
    <x v="1"/>
    <n v="0.2"/>
    <n v="2500"/>
    <x v="118"/>
    <n v="175"/>
    <n v="0.35"/>
  </r>
  <r>
    <x v="1"/>
    <n v="1197831"/>
    <x v="26"/>
    <x v="1"/>
    <x v="33"/>
    <s v="Little Rock"/>
    <x v="2"/>
    <n v="0.10000000000000002"/>
    <n v="2750"/>
    <x v="659"/>
    <n v="110.00000000000003"/>
    <n v="0.4"/>
  </r>
  <r>
    <x v="1"/>
    <n v="1197831"/>
    <x v="26"/>
    <x v="1"/>
    <x v="33"/>
    <s v="Little Rock"/>
    <x v="3"/>
    <n v="0.19999999999999996"/>
    <n v="1250"/>
    <x v="660"/>
    <n v="99.999999999999986"/>
    <n v="0.4"/>
  </r>
  <r>
    <x v="1"/>
    <n v="1197831"/>
    <x v="26"/>
    <x v="1"/>
    <x v="33"/>
    <s v="Little Rock"/>
    <x v="4"/>
    <n v="0.35000000000000009"/>
    <n v="1750"/>
    <x v="181"/>
    <n v="214.37500000000003"/>
    <n v="0.35"/>
  </r>
  <r>
    <x v="1"/>
    <n v="1197831"/>
    <x v="26"/>
    <x v="1"/>
    <x v="33"/>
    <s v="Little Rock"/>
    <x v="5"/>
    <n v="0.25"/>
    <n v="2750"/>
    <x v="389"/>
    <n v="275"/>
    <n v="0.4"/>
  </r>
  <r>
    <x v="1"/>
    <n v="1197831"/>
    <x v="27"/>
    <x v="1"/>
    <x v="33"/>
    <s v="Little Rock"/>
    <x v="0"/>
    <n v="0.25"/>
    <n v="5250"/>
    <x v="385"/>
    <n v="525"/>
    <n v="0.4"/>
  </r>
  <r>
    <x v="1"/>
    <n v="1197831"/>
    <x v="27"/>
    <x v="1"/>
    <x v="33"/>
    <s v="Little Rock"/>
    <x v="1"/>
    <n v="0.25"/>
    <n v="2250"/>
    <x v="180"/>
    <n v="196.875"/>
    <n v="0.35"/>
  </r>
  <r>
    <x v="1"/>
    <n v="1197831"/>
    <x v="27"/>
    <x v="1"/>
    <x v="33"/>
    <s v="Little Rock"/>
    <x v="2"/>
    <n v="0.15000000000000002"/>
    <n v="2250"/>
    <x v="661"/>
    <n v="135.00000000000003"/>
    <n v="0.4"/>
  </r>
  <r>
    <x v="1"/>
    <n v="1197831"/>
    <x v="27"/>
    <x v="1"/>
    <x v="33"/>
    <s v="Little Rock"/>
    <x v="3"/>
    <n v="0.19999999999999996"/>
    <n v="1500"/>
    <x v="662"/>
    <n v="119.99999999999999"/>
    <n v="0.4"/>
  </r>
  <r>
    <x v="1"/>
    <n v="1197831"/>
    <x v="27"/>
    <x v="1"/>
    <x v="33"/>
    <s v="Little Rock"/>
    <x v="4"/>
    <n v="0.4"/>
    <n v="1750"/>
    <x v="135"/>
    <n v="244.99999999999997"/>
    <n v="0.35"/>
  </r>
  <r>
    <x v="1"/>
    <n v="1197831"/>
    <x v="27"/>
    <x v="1"/>
    <x v="33"/>
    <s v="Little Rock"/>
    <x v="5"/>
    <n v="0.30000000000000004"/>
    <n v="3250"/>
    <x v="663"/>
    <n v="390.00000000000006"/>
    <n v="0.4"/>
  </r>
  <r>
    <x v="1"/>
    <n v="1197831"/>
    <x v="168"/>
    <x v="1"/>
    <x v="33"/>
    <s v="Little Rock"/>
    <x v="0"/>
    <n v="0.4"/>
    <n v="5950"/>
    <x v="664"/>
    <n v="952"/>
    <n v="0.4"/>
  </r>
  <r>
    <x v="1"/>
    <n v="1197831"/>
    <x v="168"/>
    <x v="1"/>
    <x v="33"/>
    <s v="Little Rock"/>
    <x v="1"/>
    <n v="0.4"/>
    <n v="3000"/>
    <x v="147"/>
    <n v="420"/>
    <n v="0.35"/>
  </r>
  <r>
    <x v="1"/>
    <n v="1197831"/>
    <x v="168"/>
    <x v="1"/>
    <x v="33"/>
    <s v="Little Rock"/>
    <x v="2"/>
    <n v="0.35000000000000003"/>
    <n v="2750"/>
    <x v="117"/>
    <n v="385.00000000000006"/>
    <n v="0.4"/>
  </r>
  <r>
    <x v="1"/>
    <n v="1197831"/>
    <x v="168"/>
    <x v="1"/>
    <x v="33"/>
    <s v="Little Rock"/>
    <x v="3"/>
    <n v="0.35000000000000003"/>
    <n v="2250"/>
    <x v="121"/>
    <n v="315.00000000000006"/>
    <n v="0.4"/>
  </r>
  <r>
    <x v="1"/>
    <n v="1197831"/>
    <x v="168"/>
    <x v="1"/>
    <x v="33"/>
    <s v="Little Rock"/>
    <x v="4"/>
    <n v="0.44999999999999996"/>
    <n v="2500"/>
    <x v="127"/>
    <n v="393.75"/>
    <n v="0.35"/>
  </r>
  <r>
    <x v="1"/>
    <n v="1197831"/>
    <x v="168"/>
    <x v="1"/>
    <x v="33"/>
    <s v="Little Rock"/>
    <x v="5"/>
    <n v="0.44999999999999996"/>
    <n v="3500"/>
    <x v="518"/>
    <n v="630"/>
    <n v="0.4"/>
  </r>
  <r>
    <x v="1"/>
    <n v="1197831"/>
    <x v="228"/>
    <x v="1"/>
    <x v="33"/>
    <s v="Little Rock"/>
    <x v="0"/>
    <n v="0.39999999999999997"/>
    <n v="6000"/>
    <x v="50"/>
    <n v="960"/>
    <n v="0.4"/>
  </r>
  <r>
    <x v="1"/>
    <n v="1197831"/>
    <x v="228"/>
    <x v="1"/>
    <x v="33"/>
    <s v="Little Rock"/>
    <x v="1"/>
    <n v="0.35000000000000003"/>
    <n v="3500"/>
    <x v="206"/>
    <n v="428.75000000000006"/>
    <n v="0.35"/>
  </r>
  <r>
    <x v="1"/>
    <n v="1197831"/>
    <x v="228"/>
    <x v="1"/>
    <x v="33"/>
    <s v="Little Rock"/>
    <x v="2"/>
    <n v="0.4"/>
    <n v="3250"/>
    <x v="194"/>
    <n v="520"/>
    <n v="0.4"/>
  </r>
  <r>
    <x v="1"/>
    <n v="1197831"/>
    <x v="228"/>
    <x v="1"/>
    <x v="33"/>
    <s v="Little Rock"/>
    <x v="3"/>
    <n v="0.4"/>
    <n v="3000"/>
    <x v="147"/>
    <n v="480"/>
    <n v="0.4"/>
  </r>
  <r>
    <x v="1"/>
    <n v="1197831"/>
    <x v="228"/>
    <x v="1"/>
    <x v="33"/>
    <s v="Little Rock"/>
    <x v="4"/>
    <n v="0.54999999999999993"/>
    <n v="3000"/>
    <x v="209"/>
    <n v="577.49999999999989"/>
    <n v="0.35"/>
  </r>
  <r>
    <x v="1"/>
    <n v="1197831"/>
    <x v="228"/>
    <x v="1"/>
    <x v="33"/>
    <s v="Little Rock"/>
    <x v="5"/>
    <n v="0.6"/>
    <n v="4750"/>
    <x v="175"/>
    <n v="1140"/>
    <n v="0.4"/>
  </r>
  <r>
    <x v="1"/>
    <n v="1197831"/>
    <x v="30"/>
    <x v="1"/>
    <x v="33"/>
    <s v="Little Rock"/>
    <x v="0"/>
    <n v="0.54999999999999993"/>
    <n v="7000"/>
    <x v="265"/>
    <n v="1540"/>
    <n v="0.4"/>
  </r>
  <r>
    <x v="1"/>
    <n v="1197831"/>
    <x v="30"/>
    <x v="1"/>
    <x v="33"/>
    <s v="Little Rock"/>
    <x v="1"/>
    <n v="0.5"/>
    <n v="4500"/>
    <x v="39"/>
    <n v="787.5"/>
    <n v="0.35"/>
  </r>
  <r>
    <x v="1"/>
    <n v="1197831"/>
    <x v="30"/>
    <x v="1"/>
    <x v="33"/>
    <s v="Little Rock"/>
    <x v="2"/>
    <n v="0.45"/>
    <n v="3750"/>
    <x v="153"/>
    <n v="675"/>
    <n v="0.4"/>
  </r>
  <r>
    <x v="1"/>
    <n v="1197831"/>
    <x v="30"/>
    <x v="1"/>
    <x v="33"/>
    <s v="Little Rock"/>
    <x v="3"/>
    <n v="0.45"/>
    <n v="3250"/>
    <x v="334"/>
    <n v="585"/>
    <n v="0.4"/>
  </r>
  <r>
    <x v="1"/>
    <n v="1197831"/>
    <x v="30"/>
    <x v="1"/>
    <x v="33"/>
    <s v="Little Rock"/>
    <x v="4"/>
    <n v="0.6"/>
    <n v="3500"/>
    <x v="193"/>
    <n v="735"/>
    <n v="0.35"/>
  </r>
  <r>
    <x v="1"/>
    <n v="1197831"/>
    <x v="30"/>
    <x v="1"/>
    <x v="33"/>
    <s v="Little Rock"/>
    <x v="5"/>
    <n v="0.65"/>
    <n v="5250"/>
    <x v="85"/>
    <n v="1365"/>
    <n v="0.4"/>
  </r>
  <r>
    <x v="1"/>
    <n v="1197831"/>
    <x v="31"/>
    <x v="1"/>
    <x v="33"/>
    <s v="Little Rock"/>
    <x v="0"/>
    <n v="0.6"/>
    <n v="6750"/>
    <x v="72"/>
    <n v="1620"/>
    <n v="0.4"/>
  </r>
  <r>
    <x v="1"/>
    <n v="1197831"/>
    <x v="31"/>
    <x v="1"/>
    <x v="33"/>
    <s v="Little Rock"/>
    <x v="1"/>
    <n v="0.55000000000000004"/>
    <n v="4500"/>
    <x v="111"/>
    <n v="866.25"/>
    <n v="0.35"/>
  </r>
  <r>
    <x v="1"/>
    <n v="1197831"/>
    <x v="31"/>
    <x v="1"/>
    <x v="33"/>
    <s v="Little Rock"/>
    <x v="2"/>
    <n v="0.5"/>
    <n v="3750"/>
    <x v="203"/>
    <n v="750"/>
    <n v="0.4"/>
  </r>
  <r>
    <x v="1"/>
    <n v="1197831"/>
    <x v="31"/>
    <x v="1"/>
    <x v="33"/>
    <s v="Little Rock"/>
    <x v="3"/>
    <n v="0.4"/>
    <n v="3250"/>
    <x v="194"/>
    <n v="520"/>
    <n v="0.4"/>
  </r>
  <r>
    <x v="1"/>
    <n v="1197831"/>
    <x v="31"/>
    <x v="1"/>
    <x v="33"/>
    <s v="Little Rock"/>
    <x v="4"/>
    <n v="0.5"/>
    <n v="3000"/>
    <x v="146"/>
    <n v="525"/>
    <n v="0.35"/>
  </r>
  <r>
    <x v="1"/>
    <n v="1197831"/>
    <x v="31"/>
    <x v="1"/>
    <x v="33"/>
    <s v="Little Rock"/>
    <x v="5"/>
    <n v="0.55000000000000004"/>
    <n v="4750"/>
    <x v="356"/>
    <n v="1045"/>
    <n v="0.4"/>
  </r>
  <r>
    <x v="1"/>
    <n v="1197831"/>
    <x v="170"/>
    <x v="1"/>
    <x v="33"/>
    <s v="Little Rock"/>
    <x v="0"/>
    <n v="0.5"/>
    <n v="5750"/>
    <x v="79"/>
    <n v="1150"/>
    <n v="0.4"/>
  </r>
  <r>
    <x v="1"/>
    <n v="1197831"/>
    <x v="170"/>
    <x v="1"/>
    <x v="33"/>
    <s v="Little Rock"/>
    <x v="1"/>
    <n v="0.40000000000000013"/>
    <n v="3750"/>
    <x v="665"/>
    <n v="525.00000000000011"/>
    <n v="0.35"/>
  </r>
  <r>
    <x v="1"/>
    <n v="1197831"/>
    <x v="170"/>
    <x v="1"/>
    <x v="33"/>
    <s v="Little Rock"/>
    <x v="2"/>
    <n v="0.15000000000000008"/>
    <n v="2750"/>
    <x v="666"/>
    <n v="165.00000000000011"/>
    <n v="0.4"/>
  </r>
  <r>
    <x v="1"/>
    <n v="1197831"/>
    <x v="170"/>
    <x v="1"/>
    <x v="33"/>
    <s v="Little Rock"/>
    <x v="3"/>
    <n v="0.15000000000000008"/>
    <n v="2500"/>
    <x v="667"/>
    <n v="150.00000000000009"/>
    <n v="0.4"/>
  </r>
  <r>
    <x v="1"/>
    <n v="1197831"/>
    <x v="170"/>
    <x v="1"/>
    <x v="33"/>
    <s v="Little Rock"/>
    <x v="4"/>
    <n v="0.25000000000000006"/>
    <n v="2500"/>
    <x v="472"/>
    <n v="218.75000000000003"/>
    <n v="0.35"/>
  </r>
  <r>
    <x v="1"/>
    <n v="1197831"/>
    <x v="170"/>
    <x v="1"/>
    <x v="33"/>
    <s v="Little Rock"/>
    <x v="5"/>
    <n v="0.3000000000000001"/>
    <n v="3500"/>
    <x v="509"/>
    <n v="420.00000000000023"/>
    <n v="0.4"/>
  </r>
  <r>
    <x v="1"/>
    <n v="1197831"/>
    <x v="229"/>
    <x v="1"/>
    <x v="33"/>
    <s v="Little Rock"/>
    <x v="0"/>
    <n v="0.3000000000000001"/>
    <n v="5250"/>
    <x v="570"/>
    <n v="630.00000000000023"/>
    <n v="0.4"/>
  </r>
  <r>
    <x v="1"/>
    <n v="1197831"/>
    <x v="229"/>
    <x v="1"/>
    <x v="33"/>
    <s v="Little Rock"/>
    <x v="1"/>
    <n v="0.20000000000000012"/>
    <n v="3500"/>
    <x v="668"/>
    <n v="245.00000000000014"/>
    <n v="0.35"/>
  </r>
  <r>
    <x v="1"/>
    <n v="1197831"/>
    <x v="229"/>
    <x v="1"/>
    <x v="33"/>
    <s v="Little Rock"/>
    <x v="2"/>
    <n v="0.20000000000000012"/>
    <n v="2250"/>
    <x v="669"/>
    <n v="180.00000000000011"/>
    <n v="0.4"/>
  </r>
  <r>
    <x v="1"/>
    <n v="1197831"/>
    <x v="229"/>
    <x v="1"/>
    <x v="33"/>
    <s v="Little Rock"/>
    <x v="3"/>
    <n v="0.20000000000000012"/>
    <n v="2000"/>
    <x v="670"/>
    <n v="160.00000000000011"/>
    <n v="0.4"/>
  </r>
  <r>
    <x v="1"/>
    <n v="1197831"/>
    <x v="229"/>
    <x v="1"/>
    <x v="33"/>
    <s v="Little Rock"/>
    <x v="4"/>
    <n v="0.3000000000000001"/>
    <n v="2000"/>
    <x v="525"/>
    <n v="210.00000000000006"/>
    <n v="0.35"/>
  </r>
  <r>
    <x v="1"/>
    <n v="1197831"/>
    <x v="229"/>
    <x v="1"/>
    <x v="33"/>
    <s v="Little Rock"/>
    <x v="5"/>
    <n v="0.30000000000000004"/>
    <n v="3250"/>
    <x v="663"/>
    <n v="390.00000000000006"/>
    <n v="0.4"/>
  </r>
  <r>
    <x v="1"/>
    <n v="1197831"/>
    <x v="34"/>
    <x v="1"/>
    <x v="33"/>
    <s v="Little Rock"/>
    <x v="0"/>
    <n v="0.25000000000000011"/>
    <n v="4750"/>
    <x v="671"/>
    <n v="475.00000000000023"/>
    <n v="0.4"/>
  </r>
  <r>
    <x v="1"/>
    <n v="1197831"/>
    <x v="34"/>
    <x v="1"/>
    <x v="33"/>
    <s v="Little Rock"/>
    <x v="1"/>
    <n v="0.15000000000000013"/>
    <n v="3000"/>
    <x v="672"/>
    <n v="157.50000000000014"/>
    <n v="0.35"/>
  </r>
  <r>
    <x v="1"/>
    <n v="1197831"/>
    <x v="34"/>
    <x v="1"/>
    <x v="33"/>
    <s v="Little Rock"/>
    <x v="2"/>
    <n v="0.25000000000000017"/>
    <n v="2450"/>
    <x v="673"/>
    <n v="245.0000000000002"/>
    <n v="0.4"/>
  </r>
  <r>
    <x v="1"/>
    <n v="1197831"/>
    <x v="34"/>
    <x v="1"/>
    <x v="33"/>
    <s v="Little Rock"/>
    <x v="3"/>
    <n v="0.55000000000000016"/>
    <n v="3000"/>
    <x v="534"/>
    <n v="660.00000000000023"/>
    <n v="0.4"/>
  </r>
  <r>
    <x v="1"/>
    <n v="1197831"/>
    <x v="34"/>
    <x v="1"/>
    <x v="33"/>
    <s v="Little Rock"/>
    <x v="4"/>
    <n v="0.75000000000000011"/>
    <n v="2750"/>
    <x v="655"/>
    <n v="721.87500000000011"/>
    <n v="0.35"/>
  </r>
  <r>
    <x v="1"/>
    <n v="1197831"/>
    <x v="34"/>
    <x v="1"/>
    <x v="33"/>
    <s v="Little Rock"/>
    <x v="5"/>
    <n v="0.75"/>
    <n v="3750"/>
    <x v="67"/>
    <n v="1125"/>
    <n v="0.4"/>
  </r>
  <r>
    <x v="1"/>
    <n v="1197831"/>
    <x v="35"/>
    <x v="1"/>
    <x v="33"/>
    <s v="Little Rock"/>
    <x v="0"/>
    <n v="0.70000000000000007"/>
    <n v="6250"/>
    <x v="242"/>
    <n v="1750"/>
    <n v="0.4"/>
  </r>
  <r>
    <x v="1"/>
    <n v="1197831"/>
    <x v="35"/>
    <x v="1"/>
    <x v="33"/>
    <s v="Little Rock"/>
    <x v="1"/>
    <n v="0.60000000000000009"/>
    <n v="4250"/>
    <x v="227"/>
    <n v="892.50000000000011"/>
    <n v="0.35"/>
  </r>
  <r>
    <x v="1"/>
    <n v="1197831"/>
    <x v="35"/>
    <x v="1"/>
    <x v="33"/>
    <s v="Little Rock"/>
    <x v="2"/>
    <n v="0.60000000000000009"/>
    <n v="3750"/>
    <x v="223"/>
    <n v="900.00000000000023"/>
    <n v="0.4"/>
  </r>
  <r>
    <x v="1"/>
    <n v="1197831"/>
    <x v="35"/>
    <x v="1"/>
    <x v="33"/>
    <s v="Little Rock"/>
    <x v="3"/>
    <n v="0.60000000000000009"/>
    <n v="3250"/>
    <x v="470"/>
    <n v="780.00000000000011"/>
    <n v="0.4"/>
  </r>
  <r>
    <x v="1"/>
    <n v="1197831"/>
    <x v="35"/>
    <x v="1"/>
    <x v="33"/>
    <s v="Little Rock"/>
    <x v="4"/>
    <n v="0.70000000000000007"/>
    <n v="3250"/>
    <x v="154"/>
    <n v="796.25"/>
    <n v="0.35"/>
  </r>
  <r>
    <x v="1"/>
    <n v="1197831"/>
    <x v="35"/>
    <x v="1"/>
    <x v="33"/>
    <s v="Little Rock"/>
    <x v="5"/>
    <n v="0.75"/>
    <n v="4250"/>
    <x v="674"/>
    <n v="1275"/>
    <n v="0.4"/>
  </r>
  <r>
    <x v="1"/>
    <n v="1197831"/>
    <x v="230"/>
    <x v="1"/>
    <x v="34"/>
    <s v="Oklahoma City"/>
    <x v="0"/>
    <n v="0.25000000000000006"/>
    <n v="5500"/>
    <x v="559"/>
    <n v="481.25000000000006"/>
    <n v="0.35"/>
  </r>
  <r>
    <x v="1"/>
    <n v="1197831"/>
    <x v="230"/>
    <x v="1"/>
    <x v="34"/>
    <s v="Oklahoma City"/>
    <x v="1"/>
    <n v="0.25000000000000006"/>
    <n v="3500"/>
    <x v="504"/>
    <n v="306.25000000000006"/>
    <n v="0.35"/>
  </r>
  <r>
    <x v="1"/>
    <n v="1197831"/>
    <x v="230"/>
    <x v="1"/>
    <x v="34"/>
    <s v="Oklahoma City"/>
    <x v="2"/>
    <n v="0.15000000000000008"/>
    <n v="3500"/>
    <x v="648"/>
    <n v="183.75000000000006"/>
    <n v="0.35"/>
  </r>
  <r>
    <x v="1"/>
    <n v="1197831"/>
    <x v="230"/>
    <x v="1"/>
    <x v="34"/>
    <s v="Oklahoma City"/>
    <x v="3"/>
    <n v="0.2"/>
    <n v="2000"/>
    <x v="122"/>
    <n v="140"/>
    <n v="0.35"/>
  </r>
  <r>
    <x v="1"/>
    <n v="1197831"/>
    <x v="230"/>
    <x v="1"/>
    <x v="34"/>
    <s v="Oklahoma City"/>
    <x v="4"/>
    <n v="0.35000000000000003"/>
    <n v="2500"/>
    <x v="622"/>
    <n v="306.25"/>
    <n v="0.35"/>
  </r>
  <r>
    <x v="1"/>
    <n v="1197831"/>
    <x v="230"/>
    <x v="1"/>
    <x v="34"/>
    <s v="Oklahoma City"/>
    <x v="5"/>
    <n v="0.25000000000000006"/>
    <n v="3500"/>
    <x v="504"/>
    <n v="306.25000000000006"/>
    <n v="0.35"/>
  </r>
  <r>
    <x v="1"/>
    <n v="1197831"/>
    <x v="231"/>
    <x v="1"/>
    <x v="34"/>
    <s v="Oklahoma City"/>
    <x v="0"/>
    <n v="0.25000000000000006"/>
    <n v="6000"/>
    <x v="192"/>
    <n v="525"/>
    <n v="0.35"/>
  </r>
  <r>
    <x v="1"/>
    <n v="1197831"/>
    <x v="231"/>
    <x v="1"/>
    <x v="34"/>
    <s v="Oklahoma City"/>
    <x v="1"/>
    <n v="0.25000000000000006"/>
    <n v="2500"/>
    <x v="472"/>
    <n v="218.75000000000003"/>
    <n v="0.35"/>
  </r>
  <r>
    <x v="1"/>
    <n v="1197831"/>
    <x v="231"/>
    <x v="1"/>
    <x v="34"/>
    <s v="Oklahoma City"/>
    <x v="2"/>
    <n v="0.15000000000000008"/>
    <n v="3000"/>
    <x v="675"/>
    <n v="157.50000000000006"/>
    <n v="0.35"/>
  </r>
  <r>
    <x v="1"/>
    <n v="1197831"/>
    <x v="231"/>
    <x v="1"/>
    <x v="34"/>
    <s v="Oklahoma City"/>
    <x v="3"/>
    <n v="0.2"/>
    <n v="1500"/>
    <x v="178"/>
    <n v="105"/>
    <n v="0.35"/>
  </r>
  <r>
    <x v="1"/>
    <n v="1197831"/>
    <x v="231"/>
    <x v="1"/>
    <x v="34"/>
    <s v="Oklahoma City"/>
    <x v="4"/>
    <n v="0.35000000000000003"/>
    <n v="2250"/>
    <x v="121"/>
    <n v="275.625"/>
    <n v="0.35"/>
  </r>
  <r>
    <x v="1"/>
    <n v="1197831"/>
    <x v="231"/>
    <x v="1"/>
    <x v="34"/>
    <s v="Oklahoma City"/>
    <x v="5"/>
    <n v="0.2"/>
    <n v="3250"/>
    <x v="406"/>
    <n v="227.49999999999997"/>
    <n v="0.35"/>
  </r>
  <r>
    <x v="1"/>
    <n v="1197831"/>
    <x v="92"/>
    <x v="1"/>
    <x v="34"/>
    <s v="Oklahoma City"/>
    <x v="0"/>
    <n v="0.2"/>
    <n v="5450"/>
    <x v="676"/>
    <n v="381.5"/>
    <n v="0.35"/>
  </r>
  <r>
    <x v="1"/>
    <n v="1197831"/>
    <x v="92"/>
    <x v="1"/>
    <x v="34"/>
    <s v="Oklahoma City"/>
    <x v="1"/>
    <n v="0.2"/>
    <n v="2250"/>
    <x v="185"/>
    <n v="157.5"/>
    <n v="0.35"/>
  </r>
  <r>
    <x v="1"/>
    <n v="1197831"/>
    <x v="92"/>
    <x v="1"/>
    <x v="34"/>
    <s v="Oklahoma City"/>
    <x v="2"/>
    <n v="0.10000000000000002"/>
    <n v="2500"/>
    <x v="677"/>
    <n v="87.500000000000014"/>
    <n v="0.35"/>
  </r>
  <r>
    <x v="1"/>
    <n v="1197831"/>
    <x v="92"/>
    <x v="1"/>
    <x v="34"/>
    <s v="Oklahoma City"/>
    <x v="3"/>
    <n v="0.19999999999999996"/>
    <n v="1000"/>
    <x v="678"/>
    <n v="69.999999999999972"/>
    <n v="0.35"/>
  </r>
  <r>
    <x v="1"/>
    <n v="1197831"/>
    <x v="92"/>
    <x v="1"/>
    <x v="34"/>
    <s v="Oklahoma City"/>
    <x v="4"/>
    <n v="0.35000000000000009"/>
    <n v="1500"/>
    <x v="314"/>
    <n v="183.75000000000003"/>
    <n v="0.35"/>
  </r>
  <r>
    <x v="1"/>
    <n v="1197831"/>
    <x v="92"/>
    <x v="1"/>
    <x v="34"/>
    <s v="Oklahoma City"/>
    <x v="5"/>
    <n v="0.25"/>
    <n v="2500"/>
    <x v="143"/>
    <n v="218.75"/>
    <n v="0.35"/>
  </r>
  <r>
    <x v="1"/>
    <n v="1197831"/>
    <x v="93"/>
    <x v="1"/>
    <x v="34"/>
    <s v="Oklahoma City"/>
    <x v="0"/>
    <n v="0.25"/>
    <n v="5000"/>
    <x v="142"/>
    <n v="437.5"/>
    <n v="0.35"/>
  </r>
  <r>
    <x v="1"/>
    <n v="1197831"/>
    <x v="93"/>
    <x v="1"/>
    <x v="34"/>
    <s v="Oklahoma City"/>
    <x v="1"/>
    <n v="0.25"/>
    <n v="2000"/>
    <x v="118"/>
    <n v="175"/>
    <n v="0.35"/>
  </r>
  <r>
    <x v="1"/>
    <n v="1197831"/>
    <x v="93"/>
    <x v="1"/>
    <x v="34"/>
    <s v="Oklahoma City"/>
    <x v="2"/>
    <n v="0.15000000000000002"/>
    <n v="2000"/>
    <x v="309"/>
    <n v="105.00000000000001"/>
    <n v="0.35"/>
  </r>
  <r>
    <x v="1"/>
    <n v="1197831"/>
    <x v="93"/>
    <x v="1"/>
    <x v="34"/>
    <s v="Oklahoma City"/>
    <x v="3"/>
    <n v="0.19999999999999996"/>
    <n v="1250"/>
    <x v="660"/>
    <n v="87.499999999999972"/>
    <n v="0.35"/>
  </r>
  <r>
    <x v="1"/>
    <n v="1197831"/>
    <x v="93"/>
    <x v="1"/>
    <x v="34"/>
    <s v="Oklahoma City"/>
    <x v="4"/>
    <n v="0.4"/>
    <n v="1500"/>
    <x v="128"/>
    <n v="210"/>
    <n v="0.35"/>
  </r>
  <r>
    <x v="1"/>
    <n v="1197831"/>
    <x v="93"/>
    <x v="1"/>
    <x v="34"/>
    <s v="Oklahoma City"/>
    <x v="5"/>
    <n v="0.30000000000000004"/>
    <n v="3000"/>
    <x v="395"/>
    <n v="315"/>
    <n v="0.35"/>
  </r>
  <r>
    <x v="1"/>
    <n v="1197831"/>
    <x v="120"/>
    <x v="1"/>
    <x v="34"/>
    <s v="Oklahoma City"/>
    <x v="0"/>
    <n v="0.4"/>
    <n v="5700"/>
    <x v="679"/>
    <n v="798"/>
    <n v="0.35"/>
  </r>
  <r>
    <x v="1"/>
    <n v="1197831"/>
    <x v="120"/>
    <x v="1"/>
    <x v="34"/>
    <s v="Oklahoma City"/>
    <x v="1"/>
    <n v="0.4"/>
    <n v="2750"/>
    <x v="130"/>
    <n v="385"/>
    <n v="0.35"/>
  </r>
  <r>
    <x v="1"/>
    <n v="1197831"/>
    <x v="120"/>
    <x v="1"/>
    <x v="34"/>
    <s v="Oklahoma City"/>
    <x v="2"/>
    <n v="0.35000000000000003"/>
    <n v="2500"/>
    <x v="622"/>
    <n v="306.25"/>
    <n v="0.35"/>
  </r>
  <r>
    <x v="1"/>
    <n v="1197831"/>
    <x v="120"/>
    <x v="1"/>
    <x v="34"/>
    <s v="Oklahoma City"/>
    <x v="3"/>
    <n v="0.35000000000000003"/>
    <n v="2000"/>
    <x v="320"/>
    <n v="245.00000000000003"/>
    <n v="0.35"/>
  </r>
  <r>
    <x v="1"/>
    <n v="1197831"/>
    <x v="120"/>
    <x v="1"/>
    <x v="34"/>
    <s v="Oklahoma City"/>
    <x v="4"/>
    <n v="0.44999999999999996"/>
    <n v="2250"/>
    <x v="680"/>
    <n v="354.37499999999994"/>
    <n v="0.35"/>
  </r>
  <r>
    <x v="1"/>
    <n v="1197831"/>
    <x v="120"/>
    <x v="1"/>
    <x v="34"/>
    <s v="Oklahoma City"/>
    <x v="5"/>
    <n v="0.44999999999999996"/>
    <n v="3250"/>
    <x v="199"/>
    <n v="511.87499999999989"/>
    <n v="0.35"/>
  </r>
  <r>
    <x v="1"/>
    <n v="1197831"/>
    <x v="232"/>
    <x v="1"/>
    <x v="34"/>
    <s v="Oklahoma City"/>
    <x v="0"/>
    <n v="0.39999999999999997"/>
    <n v="5750"/>
    <x v="336"/>
    <n v="805"/>
    <n v="0.35"/>
  </r>
  <r>
    <x v="1"/>
    <n v="1197831"/>
    <x v="232"/>
    <x v="1"/>
    <x v="34"/>
    <s v="Oklahoma City"/>
    <x v="1"/>
    <n v="0.35000000000000003"/>
    <n v="3250"/>
    <x v="165"/>
    <n v="398.125"/>
    <n v="0.35"/>
  </r>
  <r>
    <x v="1"/>
    <n v="1197831"/>
    <x v="232"/>
    <x v="1"/>
    <x v="34"/>
    <s v="Oklahoma City"/>
    <x v="2"/>
    <n v="0.4"/>
    <n v="3000"/>
    <x v="147"/>
    <n v="420"/>
    <n v="0.35"/>
  </r>
  <r>
    <x v="1"/>
    <n v="1197831"/>
    <x v="232"/>
    <x v="1"/>
    <x v="34"/>
    <s v="Oklahoma City"/>
    <x v="3"/>
    <n v="0.4"/>
    <n v="2750"/>
    <x v="130"/>
    <n v="385"/>
    <n v="0.35"/>
  </r>
  <r>
    <x v="1"/>
    <n v="1197831"/>
    <x v="232"/>
    <x v="1"/>
    <x v="34"/>
    <s v="Oklahoma City"/>
    <x v="4"/>
    <n v="0.54999999999999993"/>
    <n v="2750"/>
    <x v="409"/>
    <n v="529.37499999999989"/>
    <n v="0.35"/>
  </r>
  <r>
    <x v="1"/>
    <n v="1197831"/>
    <x v="232"/>
    <x v="1"/>
    <x v="34"/>
    <s v="Oklahoma City"/>
    <x v="5"/>
    <n v="0.6"/>
    <n v="4500"/>
    <x v="52"/>
    <n v="944.99999999999989"/>
    <n v="0.35"/>
  </r>
  <r>
    <x v="1"/>
    <n v="1197831"/>
    <x v="96"/>
    <x v="1"/>
    <x v="34"/>
    <s v="Oklahoma City"/>
    <x v="0"/>
    <n v="0.54999999999999993"/>
    <n v="6750"/>
    <x v="353"/>
    <n v="1299.3749999999998"/>
    <n v="0.35"/>
  </r>
  <r>
    <x v="1"/>
    <n v="1197831"/>
    <x v="96"/>
    <x v="1"/>
    <x v="34"/>
    <s v="Oklahoma City"/>
    <x v="1"/>
    <n v="0.5"/>
    <n v="4250"/>
    <x v="43"/>
    <n v="743.75"/>
    <n v="0.35"/>
  </r>
  <r>
    <x v="1"/>
    <n v="1197831"/>
    <x v="96"/>
    <x v="1"/>
    <x v="34"/>
    <s v="Oklahoma City"/>
    <x v="2"/>
    <n v="0.45"/>
    <n v="3500"/>
    <x v="151"/>
    <n v="551.25"/>
    <n v="0.35"/>
  </r>
  <r>
    <x v="1"/>
    <n v="1197831"/>
    <x v="96"/>
    <x v="1"/>
    <x v="34"/>
    <s v="Oklahoma City"/>
    <x v="3"/>
    <n v="0.45"/>
    <n v="3000"/>
    <x v="198"/>
    <n v="472.49999999999994"/>
    <n v="0.35"/>
  </r>
  <r>
    <x v="1"/>
    <n v="1197831"/>
    <x v="96"/>
    <x v="1"/>
    <x v="34"/>
    <s v="Oklahoma City"/>
    <x v="4"/>
    <n v="0.6"/>
    <n v="3250"/>
    <x v="212"/>
    <n v="682.5"/>
    <n v="0.35"/>
  </r>
  <r>
    <x v="1"/>
    <n v="1197831"/>
    <x v="96"/>
    <x v="1"/>
    <x v="34"/>
    <s v="Oklahoma City"/>
    <x v="5"/>
    <n v="0.65"/>
    <n v="5000"/>
    <x v="82"/>
    <n v="1137.5"/>
    <n v="0.35"/>
  </r>
  <r>
    <x v="1"/>
    <n v="1197831"/>
    <x v="97"/>
    <x v="1"/>
    <x v="34"/>
    <s v="Oklahoma City"/>
    <x v="0"/>
    <n v="0.6"/>
    <n v="6500"/>
    <x v="87"/>
    <n v="1365"/>
    <n v="0.35"/>
  </r>
  <r>
    <x v="1"/>
    <n v="1197831"/>
    <x v="97"/>
    <x v="1"/>
    <x v="34"/>
    <s v="Oklahoma City"/>
    <x v="1"/>
    <n v="0.55000000000000004"/>
    <n v="4250"/>
    <x v="256"/>
    <n v="818.125"/>
    <n v="0.35"/>
  </r>
  <r>
    <x v="1"/>
    <n v="1197831"/>
    <x v="97"/>
    <x v="1"/>
    <x v="34"/>
    <s v="Oklahoma City"/>
    <x v="2"/>
    <n v="0.5"/>
    <n v="3500"/>
    <x v="157"/>
    <n v="612.5"/>
    <n v="0.35"/>
  </r>
  <r>
    <x v="1"/>
    <n v="1197831"/>
    <x v="97"/>
    <x v="1"/>
    <x v="34"/>
    <s v="Oklahoma City"/>
    <x v="3"/>
    <n v="0.4"/>
    <n v="3000"/>
    <x v="147"/>
    <n v="420"/>
    <n v="0.35"/>
  </r>
  <r>
    <x v="1"/>
    <n v="1197831"/>
    <x v="97"/>
    <x v="1"/>
    <x v="34"/>
    <s v="Oklahoma City"/>
    <x v="4"/>
    <n v="0.5"/>
    <n v="2750"/>
    <x v="140"/>
    <n v="481.24999999999994"/>
    <n v="0.35"/>
  </r>
  <r>
    <x v="1"/>
    <n v="1197831"/>
    <x v="97"/>
    <x v="1"/>
    <x v="34"/>
    <s v="Oklahoma City"/>
    <x v="5"/>
    <n v="0.55000000000000004"/>
    <n v="4500"/>
    <x v="111"/>
    <n v="866.25"/>
    <n v="0.35"/>
  </r>
  <r>
    <x v="1"/>
    <n v="1197831"/>
    <x v="122"/>
    <x v="1"/>
    <x v="34"/>
    <s v="Oklahoma City"/>
    <x v="0"/>
    <n v="0.5"/>
    <n v="5500"/>
    <x v="80"/>
    <n v="962.49999999999989"/>
    <n v="0.35"/>
  </r>
  <r>
    <x v="1"/>
    <n v="1197831"/>
    <x v="122"/>
    <x v="1"/>
    <x v="34"/>
    <s v="Oklahoma City"/>
    <x v="1"/>
    <n v="0.40000000000000013"/>
    <n v="3500"/>
    <x v="681"/>
    <n v="490.00000000000011"/>
    <n v="0.35"/>
  </r>
  <r>
    <x v="1"/>
    <n v="1197831"/>
    <x v="122"/>
    <x v="1"/>
    <x v="34"/>
    <s v="Oklahoma City"/>
    <x v="2"/>
    <n v="0.15000000000000008"/>
    <n v="2500"/>
    <x v="667"/>
    <n v="131.25000000000006"/>
    <n v="0.35"/>
  </r>
  <r>
    <x v="1"/>
    <n v="1197831"/>
    <x v="122"/>
    <x v="1"/>
    <x v="34"/>
    <s v="Oklahoma City"/>
    <x v="3"/>
    <n v="0.15000000000000008"/>
    <n v="2250"/>
    <x v="682"/>
    <n v="118.12500000000006"/>
    <n v="0.35"/>
  </r>
  <r>
    <x v="1"/>
    <n v="1197831"/>
    <x v="122"/>
    <x v="1"/>
    <x v="34"/>
    <s v="Oklahoma City"/>
    <x v="4"/>
    <n v="0.25000000000000006"/>
    <n v="2250"/>
    <x v="469"/>
    <n v="196.87500000000003"/>
    <n v="0.35"/>
  </r>
  <r>
    <x v="1"/>
    <n v="1197831"/>
    <x v="122"/>
    <x v="1"/>
    <x v="34"/>
    <s v="Oklahoma City"/>
    <x v="5"/>
    <n v="0.3000000000000001"/>
    <n v="3250"/>
    <x v="683"/>
    <n v="341.25000000000011"/>
    <n v="0.35"/>
  </r>
  <r>
    <x v="1"/>
    <n v="1197831"/>
    <x v="233"/>
    <x v="1"/>
    <x v="34"/>
    <s v="Oklahoma City"/>
    <x v="0"/>
    <n v="0.3000000000000001"/>
    <n v="5000"/>
    <x v="665"/>
    <n v="525.00000000000011"/>
    <n v="0.35"/>
  </r>
  <r>
    <x v="1"/>
    <n v="1197831"/>
    <x v="233"/>
    <x v="1"/>
    <x v="34"/>
    <s v="Oklahoma City"/>
    <x v="1"/>
    <n v="0.20000000000000012"/>
    <n v="3250"/>
    <x v="684"/>
    <n v="227.50000000000011"/>
    <n v="0.35"/>
  </r>
  <r>
    <x v="1"/>
    <n v="1197831"/>
    <x v="233"/>
    <x v="1"/>
    <x v="34"/>
    <s v="Oklahoma City"/>
    <x v="2"/>
    <n v="0.20000000000000012"/>
    <n v="2000"/>
    <x v="670"/>
    <n v="140.00000000000006"/>
    <n v="0.35"/>
  </r>
  <r>
    <x v="1"/>
    <n v="1197831"/>
    <x v="233"/>
    <x v="1"/>
    <x v="34"/>
    <s v="Oklahoma City"/>
    <x v="3"/>
    <n v="0.20000000000000012"/>
    <n v="1750"/>
    <x v="685"/>
    <n v="122.50000000000007"/>
    <n v="0.35"/>
  </r>
  <r>
    <x v="1"/>
    <n v="1197831"/>
    <x v="233"/>
    <x v="1"/>
    <x v="34"/>
    <s v="Oklahoma City"/>
    <x v="4"/>
    <n v="0.3000000000000001"/>
    <n v="1750"/>
    <x v="648"/>
    <n v="183.75000000000006"/>
    <n v="0.35"/>
  </r>
  <r>
    <x v="1"/>
    <n v="1197831"/>
    <x v="233"/>
    <x v="1"/>
    <x v="34"/>
    <s v="Oklahoma City"/>
    <x v="5"/>
    <n v="0.30000000000000004"/>
    <n v="3000"/>
    <x v="395"/>
    <n v="315"/>
    <n v="0.35"/>
  </r>
  <r>
    <x v="1"/>
    <n v="1197831"/>
    <x v="100"/>
    <x v="1"/>
    <x v="34"/>
    <s v="Oklahoma City"/>
    <x v="0"/>
    <n v="0.25000000000000011"/>
    <n v="4500"/>
    <x v="531"/>
    <n v="393.75000000000011"/>
    <n v="0.35"/>
  </r>
  <r>
    <x v="1"/>
    <n v="1197831"/>
    <x v="100"/>
    <x v="1"/>
    <x v="34"/>
    <s v="Oklahoma City"/>
    <x v="1"/>
    <n v="0.15000000000000013"/>
    <n v="2750"/>
    <x v="686"/>
    <n v="144.37500000000011"/>
    <n v="0.35"/>
  </r>
  <r>
    <x v="1"/>
    <n v="1197831"/>
    <x v="100"/>
    <x v="1"/>
    <x v="34"/>
    <s v="Oklahoma City"/>
    <x v="2"/>
    <n v="0.25000000000000017"/>
    <n v="2200"/>
    <x v="650"/>
    <n v="192.50000000000011"/>
    <n v="0.35"/>
  </r>
  <r>
    <x v="1"/>
    <n v="1197831"/>
    <x v="100"/>
    <x v="1"/>
    <x v="34"/>
    <s v="Oklahoma City"/>
    <x v="3"/>
    <n v="0.55000000000000016"/>
    <n v="2750"/>
    <x v="687"/>
    <n v="529.37500000000011"/>
    <n v="0.35"/>
  </r>
  <r>
    <x v="1"/>
    <n v="1197831"/>
    <x v="100"/>
    <x v="1"/>
    <x v="34"/>
    <s v="Oklahoma City"/>
    <x v="4"/>
    <n v="0.75000000000000011"/>
    <n v="2500"/>
    <x v="528"/>
    <n v="656.25"/>
    <n v="0.35"/>
  </r>
  <r>
    <x v="1"/>
    <n v="1197831"/>
    <x v="100"/>
    <x v="1"/>
    <x v="34"/>
    <s v="Oklahoma City"/>
    <x v="5"/>
    <n v="0.75"/>
    <n v="3500"/>
    <x v="48"/>
    <n v="918.74999999999989"/>
    <n v="0.35"/>
  </r>
  <r>
    <x v="1"/>
    <n v="1197831"/>
    <x v="101"/>
    <x v="1"/>
    <x v="34"/>
    <s v="Oklahoma City"/>
    <x v="0"/>
    <n v="0.70000000000000007"/>
    <n v="6000"/>
    <x v="81"/>
    <n v="1470"/>
    <n v="0.35"/>
  </r>
  <r>
    <x v="1"/>
    <n v="1197831"/>
    <x v="101"/>
    <x v="1"/>
    <x v="34"/>
    <s v="Oklahoma City"/>
    <x v="1"/>
    <n v="0.60000000000000009"/>
    <n v="4000"/>
    <x v="218"/>
    <n v="840.00000000000011"/>
    <n v="0.35"/>
  </r>
  <r>
    <x v="1"/>
    <n v="1197831"/>
    <x v="101"/>
    <x v="1"/>
    <x v="34"/>
    <s v="Oklahoma City"/>
    <x v="2"/>
    <n v="0.60000000000000009"/>
    <n v="3500"/>
    <x v="162"/>
    <n v="735.00000000000011"/>
    <n v="0.35"/>
  </r>
  <r>
    <x v="1"/>
    <n v="1197831"/>
    <x v="101"/>
    <x v="1"/>
    <x v="34"/>
    <s v="Oklahoma City"/>
    <x v="3"/>
    <n v="0.60000000000000009"/>
    <n v="3000"/>
    <x v="166"/>
    <n v="630"/>
    <n v="0.35"/>
  </r>
  <r>
    <x v="1"/>
    <n v="1197831"/>
    <x v="101"/>
    <x v="1"/>
    <x v="34"/>
    <s v="Oklahoma City"/>
    <x v="4"/>
    <n v="0.70000000000000007"/>
    <n v="3000"/>
    <x v="193"/>
    <n v="735"/>
    <n v="0.35"/>
  </r>
  <r>
    <x v="1"/>
    <n v="1197831"/>
    <x v="101"/>
    <x v="1"/>
    <x v="34"/>
    <s v="Oklahoma City"/>
    <x v="5"/>
    <n v="0.75"/>
    <n v="4000"/>
    <x v="61"/>
    <n v="1050"/>
    <n v="0.35"/>
  </r>
  <r>
    <x v="0"/>
    <n v="1185732"/>
    <x v="78"/>
    <x v="3"/>
    <x v="35"/>
    <s v="Wichita"/>
    <x v="0"/>
    <n v="0.4"/>
    <n v="4750"/>
    <x v="235"/>
    <n v="665"/>
    <n v="0.35"/>
  </r>
  <r>
    <x v="0"/>
    <n v="1185732"/>
    <x v="78"/>
    <x v="3"/>
    <x v="35"/>
    <s v="Wichita"/>
    <x v="1"/>
    <n v="0.4"/>
    <n v="2750"/>
    <x v="130"/>
    <n v="330"/>
    <n v="0.3"/>
  </r>
  <r>
    <x v="0"/>
    <n v="1185732"/>
    <x v="78"/>
    <x v="3"/>
    <x v="35"/>
    <s v="Wichita"/>
    <x v="2"/>
    <n v="0.30000000000000004"/>
    <n v="2750"/>
    <x v="188"/>
    <n v="247.50000000000003"/>
    <n v="0.3"/>
  </r>
  <r>
    <x v="0"/>
    <n v="1185732"/>
    <x v="78"/>
    <x v="3"/>
    <x v="35"/>
    <s v="Wichita"/>
    <x v="3"/>
    <n v="0.35000000000000003"/>
    <n v="1250"/>
    <x v="620"/>
    <n v="131.25"/>
    <n v="0.3"/>
  </r>
  <r>
    <x v="0"/>
    <n v="1185732"/>
    <x v="78"/>
    <x v="3"/>
    <x v="35"/>
    <s v="Wichita"/>
    <x v="4"/>
    <n v="0.49999999999999994"/>
    <n v="1750"/>
    <x v="688"/>
    <n v="306.24999999999994"/>
    <n v="0.35"/>
  </r>
  <r>
    <x v="0"/>
    <n v="1185732"/>
    <x v="78"/>
    <x v="3"/>
    <x v="35"/>
    <s v="Wichita"/>
    <x v="5"/>
    <n v="0.4"/>
    <n v="2750"/>
    <x v="130"/>
    <n v="440"/>
    <n v="0.4"/>
  </r>
  <r>
    <x v="0"/>
    <n v="1185732"/>
    <x v="1"/>
    <x v="3"/>
    <x v="35"/>
    <s v="Wichita"/>
    <x v="0"/>
    <n v="0.4"/>
    <n v="5250"/>
    <x v="193"/>
    <n v="735"/>
    <n v="0.35"/>
  </r>
  <r>
    <x v="0"/>
    <n v="1185732"/>
    <x v="1"/>
    <x v="3"/>
    <x v="35"/>
    <s v="Wichita"/>
    <x v="1"/>
    <n v="0.4"/>
    <n v="1750"/>
    <x v="135"/>
    <n v="210"/>
    <n v="0.3"/>
  </r>
  <r>
    <x v="0"/>
    <n v="1185732"/>
    <x v="1"/>
    <x v="3"/>
    <x v="35"/>
    <s v="Wichita"/>
    <x v="2"/>
    <n v="0.30000000000000004"/>
    <n v="2250"/>
    <x v="318"/>
    <n v="202.50000000000003"/>
    <n v="0.3"/>
  </r>
  <r>
    <x v="0"/>
    <n v="1185732"/>
    <x v="1"/>
    <x v="3"/>
    <x v="35"/>
    <s v="Wichita"/>
    <x v="3"/>
    <n v="0.35000000000000003"/>
    <n v="1000"/>
    <x v="367"/>
    <n v="105.00000000000001"/>
    <n v="0.3"/>
  </r>
  <r>
    <x v="0"/>
    <n v="1185732"/>
    <x v="1"/>
    <x v="3"/>
    <x v="35"/>
    <s v="Wichita"/>
    <x v="4"/>
    <n v="0.49999999999999994"/>
    <n v="1750"/>
    <x v="688"/>
    <n v="306.24999999999994"/>
    <n v="0.35"/>
  </r>
  <r>
    <x v="0"/>
    <n v="1185732"/>
    <x v="1"/>
    <x v="3"/>
    <x v="35"/>
    <s v="Wichita"/>
    <x v="5"/>
    <n v="0.35"/>
    <n v="2750"/>
    <x v="119"/>
    <n v="385"/>
    <n v="0.4"/>
  </r>
  <r>
    <x v="0"/>
    <n v="1185732"/>
    <x v="234"/>
    <x v="3"/>
    <x v="35"/>
    <s v="Wichita"/>
    <x v="0"/>
    <n v="0.4"/>
    <n v="4950"/>
    <x v="689"/>
    <n v="693"/>
    <n v="0.35"/>
  </r>
  <r>
    <x v="0"/>
    <n v="1185732"/>
    <x v="234"/>
    <x v="3"/>
    <x v="35"/>
    <s v="Wichita"/>
    <x v="1"/>
    <n v="0.4"/>
    <n v="2000"/>
    <x v="134"/>
    <n v="240"/>
    <n v="0.3"/>
  </r>
  <r>
    <x v="0"/>
    <n v="1185732"/>
    <x v="234"/>
    <x v="3"/>
    <x v="35"/>
    <s v="Wichita"/>
    <x v="2"/>
    <n v="0.30000000000000004"/>
    <n v="2250"/>
    <x v="318"/>
    <n v="202.50000000000003"/>
    <n v="0.3"/>
  </r>
  <r>
    <x v="0"/>
    <n v="1185732"/>
    <x v="234"/>
    <x v="3"/>
    <x v="35"/>
    <s v="Wichita"/>
    <x v="3"/>
    <n v="0.35"/>
    <n v="750"/>
    <x v="327"/>
    <n v="78.75"/>
    <n v="0.3"/>
  </r>
  <r>
    <x v="0"/>
    <n v="1185732"/>
    <x v="234"/>
    <x v="3"/>
    <x v="35"/>
    <s v="Wichita"/>
    <x v="4"/>
    <n v="0.5"/>
    <n v="1250"/>
    <x v="143"/>
    <n v="218.75"/>
    <n v="0.35"/>
  </r>
  <r>
    <x v="0"/>
    <n v="1185732"/>
    <x v="234"/>
    <x v="3"/>
    <x v="35"/>
    <s v="Wichita"/>
    <x v="5"/>
    <n v="0.4"/>
    <n v="2250"/>
    <x v="124"/>
    <n v="360"/>
    <n v="0.4"/>
  </r>
  <r>
    <x v="0"/>
    <n v="1185732"/>
    <x v="235"/>
    <x v="3"/>
    <x v="35"/>
    <s v="Wichita"/>
    <x v="0"/>
    <n v="0.4"/>
    <n v="4500"/>
    <x v="207"/>
    <n v="630"/>
    <n v="0.35"/>
  </r>
  <r>
    <x v="0"/>
    <n v="1185732"/>
    <x v="235"/>
    <x v="3"/>
    <x v="35"/>
    <s v="Wichita"/>
    <x v="1"/>
    <n v="0.4"/>
    <n v="1500"/>
    <x v="128"/>
    <n v="180"/>
    <n v="0.3"/>
  </r>
  <r>
    <x v="0"/>
    <n v="1185732"/>
    <x v="235"/>
    <x v="3"/>
    <x v="35"/>
    <s v="Wichita"/>
    <x v="2"/>
    <n v="0.30000000000000004"/>
    <n v="1500"/>
    <x v="362"/>
    <n v="135"/>
    <n v="0.3"/>
  </r>
  <r>
    <x v="0"/>
    <n v="1185732"/>
    <x v="235"/>
    <x v="3"/>
    <x v="35"/>
    <s v="Wichita"/>
    <x v="3"/>
    <n v="0.35"/>
    <n v="750"/>
    <x v="327"/>
    <n v="78.75"/>
    <n v="0.3"/>
  </r>
  <r>
    <x v="0"/>
    <n v="1185732"/>
    <x v="235"/>
    <x v="3"/>
    <x v="35"/>
    <s v="Wichita"/>
    <x v="4"/>
    <n v="0.6"/>
    <n v="1000"/>
    <x v="128"/>
    <n v="210"/>
    <n v="0.35"/>
  </r>
  <r>
    <x v="0"/>
    <n v="1185732"/>
    <x v="235"/>
    <x v="3"/>
    <x v="35"/>
    <s v="Wichita"/>
    <x v="5"/>
    <n v="0.5"/>
    <n v="2250"/>
    <x v="127"/>
    <n v="450"/>
    <n v="0.4"/>
  </r>
  <r>
    <x v="0"/>
    <n v="1185732"/>
    <x v="236"/>
    <x v="3"/>
    <x v="35"/>
    <s v="Wichita"/>
    <x v="0"/>
    <n v="0.6"/>
    <n v="4950"/>
    <x v="129"/>
    <n v="1039.5"/>
    <n v="0.35"/>
  </r>
  <r>
    <x v="0"/>
    <n v="1185732"/>
    <x v="236"/>
    <x v="3"/>
    <x v="35"/>
    <s v="Wichita"/>
    <x v="1"/>
    <n v="0.5"/>
    <n v="2000"/>
    <x v="123"/>
    <n v="300"/>
    <n v="0.3"/>
  </r>
  <r>
    <x v="0"/>
    <n v="1185732"/>
    <x v="236"/>
    <x v="3"/>
    <x v="35"/>
    <s v="Wichita"/>
    <x v="2"/>
    <n v="0.45"/>
    <n v="1750"/>
    <x v="120"/>
    <n v="236.25"/>
    <n v="0.3"/>
  </r>
  <r>
    <x v="0"/>
    <n v="1185732"/>
    <x v="236"/>
    <x v="3"/>
    <x v="35"/>
    <s v="Wichita"/>
    <x v="3"/>
    <n v="0.45"/>
    <n v="1000"/>
    <x v="185"/>
    <n v="135"/>
    <n v="0.3"/>
  </r>
  <r>
    <x v="0"/>
    <n v="1185732"/>
    <x v="236"/>
    <x v="3"/>
    <x v="35"/>
    <s v="Wichita"/>
    <x v="4"/>
    <n v="0.54999999999999993"/>
    <n v="1250"/>
    <x v="179"/>
    <n v="240.62499999999994"/>
    <n v="0.35"/>
  </r>
  <r>
    <x v="0"/>
    <n v="1185732"/>
    <x v="236"/>
    <x v="3"/>
    <x v="35"/>
    <s v="Wichita"/>
    <x v="5"/>
    <n v="0.6"/>
    <n v="2500"/>
    <x v="146"/>
    <n v="600"/>
    <n v="0.4"/>
  </r>
  <r>
    <x v="0"/>
    <n v="1185732"/>
    <x v="5"/>
    <x v="3"/>
    <x v="35"/>
    <s v="Wichita"/>
    <x v="0"/>
    <n v="0.45"/>
    <n v="5000"/>
    <x v="39"/>
    <n v="787.5"/>
    <n v="0.35"/>
  </r>
  <r>
    <x v="0"/>
    <n v="1185732"/>
    <x v="5"/>
    <x v="3"/>
    <x v="35"/>
    <s v="Wichita"/>
    <x v="1"/>
    <n v="0.40000000000000008"/>
    <n v="2500"/>
    <x v="322"/>
    <n v="300.00000000000006"/>
    <n v="0.3"/>
  </r>
  <r>
    <x v="0"/>
    <n v="1185732"/>
    <x v="5"/>
    <x v="3"/>
    <x v="35"/>
    <s v="Wichita"/>
    <x v="2"/>
    <n v="0.35000000000000003"/>
    <n v="2000"/>
    <x v="320"/>
    <n v="210.00000000000003"/>
    <n v="0.3"/>
  </r>
  <r>
    <x v="0"/>
    <n v="1185732"/>
    <x v="5"/>
    <x v="3"/>
    <x v="35"/>
    <s v="Wichita"/>
    <x v="3"/>
    <n v="0.35000000000000003"/>
    <n v="1750"/>
    <x v="181"/>
    <n v="183.75000000000003"/>
    <n v="0.3"/>
  </r>
  <r>
    <x v="0"/>
    <n v="1185732"/>
    <x v="5"/>
    <x v="3"/>
    <x v="35"/>
    <s v="Wichita"/>
    <x v="4"/>
    <n v="0.45"/>
    <n v="1750"/>
    <x v="120"/>
    <n v="275.625"/>
    <n v="0.35"/>
  </r>
  <r>
    <x v="0"/>
    <n v="1185732"/>
    <x v="5"/>
    <x v="3"/>
    <x v="35"/>
    <s v="Wichita"/>
    <x v="5"/>
    <n v="0.55000000000000004"/>
    <n v="3250"/>
    <x v="255"/>
    <n v="715.00000000000011"/>
    <n v="0.4"/>
  </r>
  <r>
    <x v="0"/>
    <n v="1185732"/>
    <x v="237"/>
    <x v="3"/>
    <x v="35"/>
    <s v="Wichita"/>
    <x v="0"/>
    <n v="0.5"/>
    <n v="5500"/>
    <x v="80"/>
    <n v="962.49999999999989"/>
    <n v="0.35"/>
  </r>
  <r>
    <x v="0"/>
    <n v="1185732"/>
    <x v="237"/>
    <x v="3"/>
    <x v="35"/>
    <s v="Wichita"/>
    <x v="1"/>
    <n v="0.45000000000000007"/>
    <n v="3000"/>
    <x v="139"/>
    <n v="405.00000000000006"/>
    <n v="0.3"/>
  </r>
  <r>
    <x v="0"/>
    <n v="1185732"/>
    <x v="237"/>
    <x v="3"/>
    <x v="35"/>
    <s v="Wichita"/>
    <x v="2"/>
    <n v="0.4"/>
    <n v="2250"/>
    <x v="124"/>
    <n v="270"/>
    <n v="0.3"/>
  </r>
  <r>
    <x v="0"/>
    <n v="1185732"/>
    <x v="237"/>
    <x v="3"/>
    <x v="35"/>
    <s v="Wichita"/>
    <x v="3"/>
    <n v="0.4"/>
    <n v="1750"/>
    <x v="135"/>
    <n v="210"/>
    <n v="0.3"/>
  </r>
  <r>
    <x v="0"/>
    <n v="1185732"/>
    <x v="237"/>
    <x v="3"/>
    <x v="35"/>
    <s v="Wichita"/>
    <x v="4"/>
    <n v="0.5"/>
    <n v="2000"/>
    <x v="123"/>
    <n v="350"/>
    <n v="0.35"/>
  </r>
  <r>
    <x v="0"/>
    <n v="1185732"/>
    <x v="237"/>
    <x v="3"/>
    <x v="35"/>
    <s v="Wichita"/>
    <x v="5"/>
    <n v="0.55000000000000004"/>
    <n v="3750"/>
    <x v="138"/>
    <n v="825"/>
    <n v="0.4"/>
  </r>
  <r>
    <x v="0"/>
    <n v="1185732"/>
    <x v="238"/>
    <x v="3"/>
    <x v="35"/>
    <s v="Wichita"/>
    <x v="0"/>
    <n v="0.5"/>
    <n v="5250"/>
    <x v="48"/>
    <n v="918.74999999999989"/>
    <n v="0.35"/>
  </r>
  <r>
    <x v="0"/>
    <n v="1185732"/>
    <x v="238"/>
    <x v="3"/>
    <x v="35"/>
    <s v="Wichita"/>
    <x v="1"/>
    <n v="0.45000000000000007"/>
    <n v="3000"/>
    <x v="139"/>
    <n v="405.00000000000006"/>
    <n v="0.3"/>
  </r>
  <r>
    <x v="0"/>
    <n v="1185732"/>
    <x v="238"/>
    <x v="3"/>
    <x v="35"/>
    <s v="Wichita"/>
    <x v="2"/>
    <n v="0.4"/>
    <n v="2250"/>
    <x v="124"/>
    <n v="270"/>
    <n v="0.3"/>
  </r>
  <r>
    <x v="0"/>
    <n v="1185732"/>
    <x v="238"/>
    <x v="3"/>
    <x v="35"/>
    <s v="Wichita"/>
    <x v="3"/>
    <n v="0.4"/>
    <n v="2000"/>
    <x v="134"/>
    <n v="240"/>
    <n v="0.3"/>
  </r>
  <r>
    <x v="0"/>
    <n v="1185732"/>
    <x v="238"/>
    <x v="3"/>
    <x v="35"/>
    <s v="Wichita"/>
    <x v="4"/>
    <n v="0.5"/>
    <n v="1750"/>
    <x v="131"/>
    <n v="306.25"/>
    <n v="0.35"/>
  </r>
  <r>
    <x v="0"/>
    <n v="1185732"/>
    <x v="238"/>
    <x v="3"/>
    <x v="35"/>
    <s v="Wichita"/>
    <x v="5"/>
    <n v="0.55000000000000004"/>
    <n v="3500"/>
    <x v="136"/>
    <n v="770.00000000000011"/>
    <n v="0.4"/>
  </r>
  <r>
    <x v="0"/>
    <n v="1185732"/>
    <x v="239"/>
    <x v="3"/>
    <x v="35"/>
    <s v="Wichita"/>
    <x v="0"/>
    <n v="0.45"/>
    <n v="4750"/>
    <x v="115"/>
    <n v="748.125"/>
    <n v="0.35"/>
  </r>
  <r>
    <x v="0"/>
    <n v="1185732"/>
    <x v="239"/>
    <x v="3"/>
    <x v="35"/>
    <s v="Wichita"/>
    <x v="1"/>
    <n v="0.40000000000000008"/>
    <n v="2750"/>
    <x v="544"/>
    <n v="330.00000000000006"/>
    <n v="0.3"/>
  </r>
  <r>
    <x v="0"/>
    <n v="1185732"/>
    <x v="239"/>
    <x v="3"/>
    <x v="35"/>
    <s v="Wichita"/>
    <x v="2"/>
    <n v="0.35000000000000003"/>
    <n v="1750"/>
    <x v="181"/>
    <n v="183.75000000000003"/>
    <n v="0.3"/>
  </r>
  <r>
    <x v="0"/>
    <n v="1185732"/>
    <x v="239"/>
    <x v="3"/>
    <x v="35"/>
    <s v="Wichita"/>
    <x v="3"/>
    <n v="0.35000000000000003"/>
    <n v="1500"/>
    <x v="311"/>
    <n v="157.5"/>
    <n v="0.3"/>
  </r>
  <r>
    <x v="0"/>
    <n v="1185732"/>
    <x v="239"/>
    <x v="3"/>
    <x v="35"/>
    <s v="Wichita"/>
    <x v="4"/>
    <n v="0.45"/>
    <n v="1500"/>
    <x v="321"/>
    <n v="236.24999999999997"/>
    <n v="0.35"/>
  </r>
  <r>
    <x v="0"/>
    <n v="1185732"/>
    <x v="239"/>
    <x v="3"/>
    <x v="35"/>
    <s v="Wichita"/>
    <x v="5"/>
    <n v="0.5"/>
    <n v="2250"/>
    <x v="127"/>
    <n v="450"/>
    <n v="0.4"/>
  </r>
  <r>
    <x v="0"/>
    <n v="1185732"/>
    <x v="9"/>
    <x v="3"/>
    <x v="35"/>
    <s v="Wichita"/>
    <x v="0"/>
    <n v="0.54999999999999993"/>
    <n v="4000"/>
    <x v="208"/>
    <n v="769.99999999999977"/>
    <n v="0.35"/>
  </r>
  <r>
    <x v="0"/>
    <n v="1185732"/>
    <x v="9"/>
    <x v="3"/>
    <x v="35"/>
    <s v="Wichita"/>
    <x v="1"/>
    <n v="0.45"/>
    <n v="2500"/>
    <x v="127"/>
    <n v="337.5"/>
    <n v="0.3"/>
  </r>
  <r>
    <x v="0"/>
    <n v="1185732"/>
    <x v="9"/>
    <x v="3"/>
    <x v="35"/>
    <s v="Wichita"/>
    <x v="2"/>
    <n v="0.45"/>
    <n v="1500"/>
    <x v="321"/>
    <n v="202.5"/>
    <n v="0.3"/>
  </r>
  <r>
    <x v="0"/>
    <n v="1185732"/>
    <x v="9"/>
    <x v="3"/>
    <x v="35"/>
    <s v="Wichita"/>
    <x v="3"/>
    <n v="0.45"/>
    <n v="1250"/>
    <x v="180"/>
    <n v="168.75"/>
    <n v="0.3"/>
  </r>
  <r>
    <x v="0"/>
    <n v="1185732"/>
    <x v="9"/>
    <x v="3"/>
    <x v="35"/>
    <s v="Wichita"/>
    <x v="4"/>
    <n v="0.54999999999999993"/>
    <n v="1250"/>
    <x v="179"/>
    <n v="240.62499999999994"/>
    <n v="0.35"/>
  </r>
  <r>
    <x v="0"/>
    <n v="1185732"/>
    <x v="9"/>
    <x v="3"/>
    <x v="35"/>
    <s v="Wichita"/>
    <x v="5"/>
    <n v="0.59999999999999987"/>
    <n v="2500"/>
    <x v="167"/>
    <n v="599.99999999999989"/>
    <n v="0.4"/>
  </r>
  <r>
    <x v="0"/>
    <n v="1185732"/>
    <x v="240"/>
    <x v="3"/>
    <x v="35"/>
    <s v="Wichita"/>
    <x v="0"/>
    <n v="0.54999999999999993"/>
    <n v="4000"/>
    <x v="208"/>
    <n v="769.99999999999977"/>
    <n v="0.35"/>
  </r>
  <r>
    <x v="0"/>
    <n v="1185732"/>
    <x v="240"/>
    <x v="3"/>
    <x v="35"/>
    <s v="Wichita"/>
    <x v="1"/>
    <n v="0.45"/>
    <n v="2500"/>
    <x v="127"/>
    <n v="337.5"/>
    <n v="0.3"/>
  </r>
  <r>
    <x v="0"/>
    <n v="1185732"/>
    <x v="240"/>
    <x v="3"/>
    <x v="35"/>
    <s v="Wichita"/>
    <x v="2"/>
    <n v="0.45"/>
    <n v="1950"/>
    <x v="690"/>
    <n v="263.25"/>
    <n v="0.3"/>
  </r>
  <r>
    <x v="0"/>
    <n v="1185732"/>
    <x v="240"/>
    <x v="3"/>
    <x v="35"/>
    <s v="Wichita"/>
    <x v="3"/>
    <n v="0.45"/>
    <n v="1750"/>
    <x v="120"/>
    <n v="236.25"/>
    <n v="0.3"/>
  </r>
  <r>
    <x v="0"/>
    <n v="1185732"/>
    <x v="240"/>
    <x v="3"/>
    <x v="35"/>
    <s v="Wichita"/>
    <x v="4"/>
    <n v="0.6"/>
    <n v="1500"/>
    <x v="124"/>
    <n v="315"/>
    <n v="0.35"/>
  </r>
  <r>
    <x v="0"/>
    <n v="1185732"/>
    <x v="240"/>
    <x v="3"/>
    <x v="35"/>
    <s v="Wichita"/>
    <x v="5"/>
    <n v="0.64999999999999991"/>
    <n v="2500"/>
    <x v="144"/>
    <n v="650"/>
    <n v="0.4"/>
  </r>
  <r>
    <x v="0"/>
    <n v="1185732"/>
    <x v="241"/>
    <x v="3"/>
    <x v="35"/>
    <s v="Wichita"/>
    <x v="0"/>
    <n v="0.6"/>
    <n v="5000"/>
    <x v="61"/>
    <n v="1050"/>
    <n v="0.35"/>
  </r>
  <r>
    <x v="0"/>
    <n v="1185732"/>
    <x v="241"/>
    <x v="3"/>
    <x v="35"/>
    <s v="Wichita"/>
    <x v="1"/>
    <n v="0.5"/>
    <n v="3000"/>
    <x v="146"/>
    <n v="450"/>
    <n v="0.3"/>
  </r>
  <r>
    <x v="0"/>
    <n v="1185732"/>
    <x v="241"/>
    <x v="3"/>
    <x v="35"/>
    <s v="Wichita"/>
    <x v="2"/>
    <n v="0.5"/>
    <n v="2500"/>
    <x v="142"/>
    <n v="375"/>
    <n v="0.3"/>
  </r>
  <r>
    <x v="0"/>
    <n v="1185732"/>
    <x v="241"/>
    <x v="3"/>
    <x v="35"/>
    <s v="Wichita"/>
    <x v="3"/>
    <n v="0.5"/>
    <n v="2000"/>
    <x v="123"/>
    <n v="300"/>
    <n v="0.3"/>
  </r>
  <r>
    <x v="0"/>
    <n v="1185732"/>
    <x v="241"/>
    <x v="3"/>
    <x v="35"/>
    <s v="Wichita"/>
    <x v="4"/>
    <n v="0.6"/>
    <n v="2000"/>
    <x v="147"/>
    <n v="420"/>
    <n v="0.35"/>
  </r>
  <r>
    <x v="0"/>
    <n v="1185732"/>
    <x v="241"/>
    <x v="3"/>
    <x v="35"/>
    <s v="Wichita"/>
    <x v="5"/>
    <n v="0.64999999999999991"/>
    <n v="3000"/>
    <x v="148"/>
    <n v="780"/>
    <n v="0.4"/>
  </r>
  <r>
    <x v="0"/>
    <n v="1185732"/>
    <x v="204"/>
    <x v="3"/>
    <x v="36"/>
    <s v="Sioux Falls"/>
    <x v="0"/>
    <n v="0.35000000000000003"/>
    <n v="4750"/>
    <x v="394"/>
    <n v="581.875"/>
    <n v="0.35"/>
  </r>
  <r>
    <x v="0"/>
    <n v="1185732"/>
    <x v="204"/>
    <x v="3"/>
    <x v="36"/>
    <s v="Sioux Falls"/>
    <x v="1"/>
    <n v="0.35000000000000003"/>
    <n v="2750"/>
    <x v="117"/>
    <n v="288.75"/>
    <n v="0.3"/>
  </r>
  <r>
    <x v="0"/>
    <n v="1185732"/>
    <x v="204"/>
    <x v="3"/>
    <x v="36"/>
    <s v="Sioux Falls"/>
    <x v="2"/>
    <n v="0.25000000000000006"/>
    <n v="2750"/>
    <x v="502"/>
    <n v="206.25000000000003"/>
    <n v="0.3"/>
  </r>
  <r>
    <x v="0"/>
    <n v="1185732"/>
    <x v="204"/>
    <x v="3"/>
    <x v="36"/>
    <s v="Sioux Falls"/>
    <x v="3"/>
    <n v="0.30000000000000004"/>
    <n v="1250"/>
    <x v="372"/>
    <n v="112.50000000000001"/>
    <n v="0.3"/>
  </r>
  <r>
    <x v="0"/>
    <n v="1185732"/>
    <x v="204"/>
    <x v="3"/>
    <x v="36"/>
    <s v="Sioux Falls"/>
    <x v="4"/>
    <n v="0.44999999999999996"/>
    <n v="1750"/>
    <x v="474"/>
    <n v="275.62499999999994"/>
    <n v="0.35"/>
  </r>
  <r>
    <x v="0"/>
    <n v="1185732"/>
    <x v="204"/>
    <x v="3"/>
    <x v="36"/>
    <s v="Sioux Falls"/>
    <x v="5"/>
    <n v="0.35000000000000003"/>
    <n v="2750"/>
    <x v="117"/>
    <n v="385.00000000000006"/>
    <n v="0.4"/>
  </r>
  <r>
    <x v="0"/>
    <n v="1185732"/>
    <x v="242"/>
    <x v="3"/>
    <x v="36"/>
    <s v="Sioux Falls"/>
    <x v="0"/>
    <n v="0.35000000000000003"/>
    <n v="5250"/>
    <x v="450"/>
    <n v="643.125"/>
    <n v="0.35"/>
  </r>
  <r>
    <x v="0"/>
    <n v="1185732"/>
    <x v="242"/>
    <x v="3"/>
    <x v="36"/>
    <s v="Sioux Falls"/>
    <x v="1"/>
    <n v="0.35000000000000003"/>
    <n v="1750"/>
    <x v="181"/>
    <n v="183.75000000000003"/>
    <n v="0.3"/>
  </r>
  <r>
    <x v="0"/>
    <n v="1185732"/>
    <x v="242"/>
    <x v="3"/>
    <x v="36"/>
    <s v="Sioux Falls"/>
    <x v="2"/>
    <n v="0.25000000000000006"/>
    <n v="2250"/>
    <x v="469"/>
    <n v="168.75000000000003"/>
    <n v="0.3"/>
  </r>
  <r>
    <x v="0"/>
    <n v="1185732"/>
    <x v="242"/>
    <x v="3"/>
    <x v="36"/>
    <s v="Sioux Falls"/>
    <x v="3"/>
    <n v="0.30000000000000004"/>
    <n v="1000"/>
    <x v="309"/>
    <n v="90.000000000000014"/>
    <n v="0.3"/>
  </r>
  <r>
    <x v="0"/>
    <n v="1185732"/>
    <x v="242"/>
    <x v="3"/>
    <x v="36"/>
    <s v="Sioux Falls"/>
    <x v="4"/>
    <n v="0.44999999999999996"/>
    <n v="1750"/>
    <x v="474"/>
    <n v="275.62499999999994"/>
    <n v="0.35"/>
  </r>
  <r>
    <x v="0"/>
    <n v="1185732"/>
    <x v="242"/>
    <x v="3"/>
    <x v="36"/>
    <s v="Sioux Falls"/>
    <x v="5"/>
    <n v="0.24999999999999997"/>
    <n v="2750"/>
    <x v="179"/>
    <n v="274.99999999999994"/>
    <n v="0.4"/>
  </r>
  <r>
    <x v="0"/>
    <n v="1185732"/>
    <x v="80"/>
    <x v="3"/>
    <x v="36"/>
    <s v="Sioux Falls"/>
    <x v="0"/>
    <n v="0.30000000000000004"/>
    <n v="4950"/>
    <x v="691"/>
    <n v="519.75"/>
    <n v="0.35"/>
  </r>
  <r>
    <x v="0"/>
    <n v="1185732"/>
    <x v="80"/>
    <x v="3"/>
    <x v="36"/>
    <s v="Sioux Falls"/>
    <x v="1"/>
    <n v="0.30000000000000004"/>
    <n v="2000"/>
    <x v="399"/>
    <n v="180.00000000000003"/>
    <n v="0.3"/>
  </r>
  <r>
    <x v="0"/>
    <n v="1185732"/>
    <x v="80"/>
    <x v="3"/>
    <x v="36"/>
    <s v="Sioux Falls"/>
    <x v="2"/>
    <n v="0.20000000000000004"/>
    <n v="2250"/>
    <x v="692"/>
    <n v="135.00000000000003"/>
    <n v="0.3"/>
  </r>
  <r>
    <x v="0"/>
    <n v="1185732"/>
    <x v="80"/>
    <x v="3"/>
    <x v="36"/>
    <s v="Sioux Falls"/>
    <x v="3"/>
    <n v="0.24999999999999997"/>
    <n v="750"/>
    <x v="693"/>
    <n v="56.249999999999993"/>
    <n v="0.3"/>
  </r>
  <r>
    <x v="0"/>
    <n v="1185732"/>
    <x v="80"/>
    <x v="3"/>
    <x v="36"/>
    <s v="Sioux Falls"/>
    <x v="4"/>
    <n v="0.4"/>
    <n v="1250"/>
    <x v="118"/>
    <n v="175"/>
    <n v="0.35"/>
  </r>
  <r>
    <x v="0"/>
    <n v="1185732"/>
    <x v="80"/>
    <x v="3"/>
    <x v="36"/>
    <s v="Sioux Falls"/>
    <x v="5"/>
    <n v="0.30000000000000004"/>
    <n v="2250"/>
    <x v="318"/>
    <n v="270.00000000000006"/>
    <n v="0.4"/>
  </r>
  <r>
    <x v="0"/>
    <n v="1185732"/>
    <x v="81"/>
    <x v="3"/>
    <x v="36"/>
    <s v="Sioux Falls"/>
    <x v="0"/>
    <n v="0.30000000000000004"/>
    <n v="4500"/>
    <x v="139"/>
    <n v="472.50000000000006"/>
    <n v="0.35"/>
  </r>
  <r>
    <x v="0"/>
    <n v="1185732"/>
    <x v="81"/>
    <x v="3"/>
    <x v="36"/>
    <s v="Sioux Falls"/>
    <x v="1"/>
    <n v="0.30000000000000004"/>
    <n v="1500"/>
    <x v="362"/>
    <n v="135"/>
    <n v="0.3"/>
  </r>
  <r>
    <x v="0"/>
    <n v="1185732"/>
    <x v="81"/>
    <x v="3"/>
    <x v="36"/>
    <s v="Sioux Falls"/>
    <x v="2"/>
    <n v="0.20000000000000004"/>
    <n v="1500"/>
    <x v="309"/>
    <n v="90.000000000000014"/>
    <n v="0.3"/>
  </r>
  <r>
    <x v="0"/>
    <n v="1185732"/>
    <x v="81"/>
    <x v="3"/>
    <x v="36"/>
    <s v="Sioux Falls"/>
    <x v="3"/>
    <n v="0.24999999999999997"/>
    <n v="750"/>
    <x v="693"/>
    <n v="56.249999999999993"/>
    <n v="0.3"/>
  </r>
  <r>
    <x v="0"/>
    <n v="1185732"/>
    <x v="81"/>
    <x v="3"/>
    <x v="36"/>
    <s v="Sioux Falls"/>
    <x v="4"/>
    <n v="0.6"/>
    <n v="1000"/>
    <x v="128"/>
    <n v="210"/>
    <n v="0.35"/>
  </r>
  <r>
    <x v="0"/>
    <n v="1185732"/>
    <x v="81"/>
    <x v="3"/>
    <x v="36"/>
    <s v="Sioux Falls"/>
    <x v="5"/>
    <n v="0.5"/>
    <n v="2250"/>
    <x v="127"/>
    <n v="450"/>
    <n v="0.4"/>
  </r>
  <r>
    <x v="0"/>
    <n v="1185732"/>
    <x v="4"/>
    <x v="3"/>
    <x v="36"/>
    <s v="Sioux Falls"/>
    <x v="0"/>
    <n v="0.6"/>
    <n v="4950"/>
    <x v="129"/>
    <n v="1039.5"/>
    <n v="0.35"/>
  </r>
  <r>
    <x v="0"/>
    <n v="1185732"/>
    <x v="4"/>
    <x v="3"/>
    <x v="36"/>
    <s v="Sioux Falls"/>
    <x v="1"/>
    <n v="0.45"/>
    <n v="2000"/>
    <x v="124"/>
    <n v="270"/>
    <n v="0.3"/>
  </r>
  <r>
    <x v="0"/>
    <n v="1185732"/>
    <x v="4"/>
    <x v="3"/>
    <x v="36"/>
    <s v="Sioux Falls"/>
    <x v="2"/>
    <n v="0.4"/>
    <n v="1750"/>
    <x v="135"/>
    <n v="210"/>
    <n v="0.3"/>
  </r>
  <r>
    <x v="0"/>
    <n v="1185732"/>
    <x v="4"/>
    <x v="3"/>
    <x v="36"/>
    <s v="Sioux Falls"/>
    <x v="3"/>
    <n v="0.4"/>
    <n v="1000"/>
    <x v="122"/>
    <n v="120"/>
    <n v="0.3"/>
  </r>
  <r>
    <x v="0"/>
    <n v="1185732"/>
    <x v="4"/>
    <x v="3"/>
    <x v="36"/>
    <s v="Sioux Falls"/>
    <x v="4"/>
    <n v="0.49999999999999994"/>
    <n v="1250"/>
    <x v="694"/>
    <n v="218.74999999999994"/>
    <n v="0.35"/>
  </r>
  <r>
    <x v="0"/>
    <n v="1185732"/>
    <x v="4"/>
    <x v="3"/>
    <x v="36"/>
    <s v="Sioux Falls"/>
    <x v="5"/>
    <n v="0.54999999999999993"/>
    <n v="2500"/>
    <x v="695"/>
    <n v="549.99999999999989"/>
    <n v="0.4"/>
  </r>
  <r>
    <x v="0"/>
    <n v="1185732"/>
    <x v="243"/>
    <x v="3"/>
    <x v="36"/>
    <s v="Sioux Falls"/>
    <x v="0"/>
    <n v="0.4"/>
    <n v="5000"/>
    <x v="47"/>
    <n v="700"/>
    <n v="0.35"/>
  </r>
  <r>
    <x v="0"/>
    <n v="1185732"/>
    <x v="243"/>
    <x v="3"/>
    <x v="36"/>
    <s v="Sioux Falls"/>
    <x v="1"/>
    <n v="0.35000000000000009"/>
    <n v="2500"/>
    <x v="504"/>
    <n v="262.50000000000006"/>
    <n v="0.3"/>
  </r>
  <r>
    <x v="0"/>
    <n v="1185732"/>
    <x v="243"/>
    <x v="3"/>
    <x v="36"/>
    <s v="Sioux Falls"/>
    <x v="2"/>
    <n v="0.30000000000000004"/>
    <n v="2000"/>
    <x v="399"/>
    <n v="180.00000000000003"/>
    <n v="0.3"/>
  </r>
  <r>
    <x v="0"/>
    <n v="1185732"/>
    <x v="243"/>
    <x v="3"/>
    <x v="36"/>
    <s v="Sioux Falls"/>
    <x v="3"/>
    <n v="0.30000000000000004"/>
    <n v="1750"/>
    <x v="314"/>
    <n v="157.50000000000003"/>
    <n v="0.3"/>
  </r>
  <r>
    <x v="0"/>
    <n v="1185732"/>
    <x v="243"/>
    <x v="3"/>
    <x v="36"/>
    <s v="Sioux Falls"/>
    <x v="4"/>
    <n v="0.4"/>
    <n v="1750"/>
    <x v="135"/>
    <n v="244.99999999999997"/>
    <n v="0.35"/>
  </r>
  <r>
    <x v="0"/>
    <n v="1185732"/>
    <x v="243"/>
    <x v="3"/>
    <x v="36"/>
    <s v="Sioux Falls"/>
    <x v="5"/>
    <n v="0.55000000000000004"/>
    <n v="3250"/>
    <x v="255"/>
    <n v="715.00000000000011"/>
    <n v="0.4"/>
  </r>
  <r>
    <x v="0"/>
    <n v="1185732"/>
    <x v="84"/>
    <x v="3"/>
    <x v="36"/>
    <s v="Sioux Falls"/>
    <x v="0"/>
    <n v="0.5"/>
    <n v="5500"/>
    <x v="80"/>
    <n v="962.49999999999989"/>
    <n v="0.35"/>
  </r>
  <r>
    <x v="0"/>
    <n v="1185732"/>
    <x v="84"/>
    <x v="3"/>
    <x v="36"/>
    <s v="Sioux Falls"/>
    <x v="1"/>
    <n v="0.45000000000000007"/>
    <n v="3000"/>
    <x v="139"/>
    <n v="405.00000000000006"/>
    <n v="0.3"/>
  </r>
  <r>
    <x v="0"/>
    <n v="1185732"/>
    <x v="84"/>
    <x v="3"/>
    <x v="36"/>
    <s v="Sioux Falls"/>
    <x v="2"/>
    <n v="0.4"/>
    <n v="2250"/>
    <x v="124"/>
    <n v="270"/>
    <n v="0.3"/>
  </r>
  <r>
    <x v="0"/>
    <n v="1185732"/>
    <x v="84"/>
    <x v="3"/>
    <x v="36"/>
    <s v="Sioux Falls"/>
    <x v="3"/>
    <n v="0.4"/>
    <n v="1750"/>
    <x v="135"/>
    <n v="210"/>
    <n v="0.3"/>
  </r>
  <r>
    <x v="0"/>
    <n v="1185732"/>
    <x v="84"/>
    <x v="3"/>
    <x v="36"/>
    <s v="Sioux Falls"/>
    <x v="4"/>
    <n v="0.5"/>
    <n v="2000"/>
    <x v="123"/>
    <n v="350"/>
    <n v="0.35"/>
  </r>
  <r>
    <x v="0"/>
    <n v="1185732"/>
    <x v="84"/>
    <x v="3"/>
    <x v="36"/>
    <s v="Sioux Falls"/>
    <x v="5"/>
    <n v="0.55000000000000004"/>
    <n v="3750"/>
    <x v="138"/>
    <n v="825"/>
    <n v="0.4"/>
  </r>
  <r>
    <x v="0"/>
    <n v="1185732"/>
    <x v="85"/>
    <x v="3"/>
    <x v="36"/>
    <s v="Sioux Falls"/>
    <x v="0"/>
    <n v="0.5"/>
    <n v="5250"/>
    <x v="48"/>
    <n v="918.74999999999989"/>
    <n v="0.35"/>
  </r>
  <r>
    <x v="0"/>
    <n v="1185732"/>
    <x v="85"/>
    <x v="3"/>
    <x v="36"/>
    <s v="Sioux Falls"/>
    <x v="1"/>
    <n v="0.45000000000000007"/>
    <n v="3000"/>
    <x v="139"/>
    <n v="405.00000000000006"/>
    <n v="0.3"/>
  </r>
  <r>
    <x v="0"/>
    <n v="1185732"/>
    <x v="85"/>
    <x v="3"/>
    <x v="36"/>
    <s v="Sioux Falls"/>
    <x v="2"/>
    <n v="0.4"/>
    <n v="2250"/>
    <x v="124"/>
    <n v="270"/>
    <n v="0.3"/>
  </r>
  <r>
    <x v="0"/>
    <n v="1185732"/>
    <x v="85"/>
    <x v="3"/>
    <x v="36"/>
    <s v="Sioux Falls"/>
    <x v="3"/>
    <n v="0.4"/>
    <n v="2000"/>
    <x v="134"/>
    <n v="240"/>
    <n v="0.3"/>
  </r>
  <r>
    <x v="0"/>
    <n v="1185732"/>
    <x v="85"/>
    <x v="3"/>
    <x v="36"/>
    <s v="Sioux Falls"/>
    <x v="4"/>
    <n v="0.5"/>
    <n v="1750"/>
    <x v="131"/>
    <n v="306.25"/>
    <n v="0.35"/>
  </r>
  <r>
    <x v="0"/>
    <n v="1185732"/>
    <x v="85"/>
    <x v="3"/>
    <x v="36"/>
    <s v="Sioux Falls"/>
    <x v="5"/>
    <n v="0.55000000000000004"/>
    <n v="3500"/>
    <x v="136"/>
    <n v="770.00000000000011"/>
    <n v="0.4"/>
  </r>
  <r>
    <x v="0"/>
    <n v="1185732"/>
    <x v="8"/>
    <x v="3"/>
    <x v="36"/>
    <s v="Sioux Falls"/>
    <x v="0"/>
    <n v="0.4"/>
    <n v="4750"/>
    <x v="235"/>
    <n v="665"/>
    <n v="0.35"/>
  </r>
  <r>
    <x v="0"/>
    <n v="1185732"/>
    <x v="8"/>
    <x v="3"/>
    <x v="36"/>
    <s v="Sioux Falls"/>
    <x v="1"/>
    <n v="0.35000000000000009"/>
    <n v="2750"/>
    <x v="623"/>
    <n v="288.75000000000006"/>
    <n v="0.3"/>
  </r>
  <r>
    <x v="0"/>
    <n v="1185732"/>
    <x v="8"/>
    <x v="3"/>
    <x v="36"/>
    <s v="Sioux Falls"/>
    <x v="2"/>
    <n v="0.30000000000000004"/>
    <n v="1750"/>
    <x v="314"/>
    <n v="157.50000000000003"/>
    <n v="0.3"/>
  </r>
  <r>
    <x v="0"/>
    <n v="1185732"/>
    <x v="8"/>
    <x v="3"/>
    <x v="36"/>
    <s v="Sioux Falls"/>
    <x v="3"/>
    <n v="0.30000000000000004"/>
    <n v="1500"/>
    <x v="362"/>
    <n v="135"/>
    <n v="0.3"/>
  </r>
  <r>
    <x v="0"/>
    <n v="1185732"/>
    <x v="8"/>
    <x v="3"/>
    <x v="36"/>
    <s v="Sioux Falls"/>
    <x v="4"/>
    <n v="0.4"/>
    <n v="1500"/>
    <x v="128"/>
    <n v="210"/>
    <n v="0.35"/>
  </r>
  <r>
    <x v="0"/>
    <n v="1185732"/>
    <x v="8"/>
    <x v="3"/>
    <x v="36"/>
    <s v="Sioux Falls"/>
    <x v="5"/>
    <n v="0.45"/>
    <n v="2250"/>
    <x v="177"/>
    <n v="405"/>
    <n v="0.4"/>
  </r>
  <r>
    <x v="0"/>
    <n v="1185732"/>
    <x v="244"/>
    <x v="3"/>
    <x v="36"/>
    <s v="Sioux Falls"/>
    <x v="0"/>
    <n v="0.49999999999999994"/>
    <n v="4000"/>
    <x v="236"/>
    <n v="699.99999999999989"/>
    <n v="0.35"/>
  </r>
  <r>
    <x v="0"/>
    <n v="1185732"/>
    <x v="244"/>
    <x v="3"/>
    <x v="36"/>
    <s v="Sioux Falls"/>
    <x v="1"/>
    <n v="0.4"/>
    <n v="2500"/>
    <x v="123"/>
    <n v="300"/>
    <n v="0.3"/>
  </r>
  <r>
    <x v="0"/>
    <n v="1185732"/>
    <x v="244"/>
    <x v="3"/>
    <x v="36"/>
    <s v="Sioux Falls"/>
    <x v="2"/>
    <n v="0.4"/>
    <n v="1500"/>
    <x v="128"/>
    <n v="180"/>
    <n v="0.3"/>
  </r>
  <r>
    <x v="0"/>
    <n v="1185732"/>
    <x v="244"/>
    <x v="3"/>
    <x v="36"/>
    <s v="Sioux Falls"/>
    <x v="3"/>
    <n v="0.4"/>
    <n v="1250"/>
    <x v="118"/>
    <n v="150"/>
    <n v="0.3"/>
  </r>
  <r>
    <x v="0"/>
    <n v="1185732"/>
    <x v="244"/>
    <x v="3"/>
    <x v="36"/>
    <s v="Sioux Falls"/>
    <x v="4"/>
    <n v="0.49999999999999994"/>
    <n v="1250"/>
    <x v="694"/>
    <n v="218.74999999999994"/>
    <n v="0.35"/>
  </r>
  <r>
    <x v="0"/>
    <n v="1185732"/>
    <x v="244"/>
    <x v="3"/>
    <x v="36"/>
    <s v="Sioux Falls"/>
    <x v="5"/>
    <n v="0.54999999999999982"/>
    <n v="2500"/>
    <x v="383"/>
    <n v="549.99999999999989"/>
    <n v="0.4"/>
  </r>
  <r>
    <x v="0"/>
    <n v="1185732"/>
    <x v="88"/>
    <x v="3"/>
    <x v="36"/>
    <s v="Sioux Falls"/>
    <x v="0"/>
    <n v="0.49999999999999994"/>
    <n v="4000"/>
    <x v="236"/>
    <n v="699.99999999999989"/>
    <n v="0.35"/>
  </r>
  <r>
    <x v="0"/>
    <n v="1185732"/>
    <x v="88"/>
    <x v="3"/>
    <x v="36"/>
    <s v="Sioux Falls"/>
    <x v="1"/>
    <n v="0.4"/>
    <n v="2500"/>
    <x v="123"/>
    <n v="300"/>
    <n v="0.3"/>
  </r>
  <r>
    <x v="0"/>
    <n v="1185732"/>
    <x v="88"/>
    <x v="3"/>
    <x v="36"/>
    <s v="Sioux Falls"/>
    <x v="2"/>
    <n v="0.4"/>
    <n v="1950"/>
    <x v="696"/>
    <n v="234"/>
    <n v="0.3"/>
  </r>
  <r>
    <x v="0"/>
    <n v="1185732"/>
    <x v="88"/>
    <x v="3"/>
    <x v="36"/>
    <s v="Sioux Falls"/>
    <x v="3"/>
    <n v="0.4"/>
    <n v="1750"/>
    <x v="135"/>
    <n v="210"/>
    <n v="0.3"/>
  </r>
  <r>
    <x v="0"/>
    <n v="1185732"/>
    <x v="88"/>
    <x v="3"/>
    <x v="36"/>
    <s v="Sioux Falls"/>
    <x v="4"/>
    <n v="0.6"/>
    <n v="1500"/>
    <x v="124"/>
    <n v="315"/>
    <n v="0.35"/>
  </r>
  <r>
    <x v="0"/>
    <n v="1185732"/>
    <x v="88"/>
    <x v="3"/>
    <x v="36"/>
    <s v="Sioux Falls"/>
    <x v="5"/>
    <n v="0.64999999999999991"/>
    <n v="2500"/>
    <x v="144"/>
    <n v="650"/>
    <n v="0.4"/>
  </r>
  <r>
    <x v="0"/>
    <n v="1185732"/>
    <x v="89"/>
    <x v="3"/>
    <x v="36"/>
    <s v="Sioux Falls"/>
    <x v="0"/>
    <n v="0.6"/>
    <n v="5000"/>
    <x v="61"/>
    <n v="1050"/>
    <n v="0.35"/>
  </r>
  <r>
    <x v="0"/>
    <n v="1185732"/>
    <x v="89"/>
    <x v="3"/>
    <x v="36"/>
    <s v="Sioux Falls"/>
    <x v="1"/>
    <n v="0.5"/>
    <n v="3000"/>
    <x v="146"/>
    <n v="450"/>
    <n v="0.3"/>
  </r>
  <r>
    <x v="0"/>
    <n v="1185732"/>
    <x v="89"/>
    <x v="3"/>
    <x v="36"/>
    <s v="Sioux Falls"/>
    <x v="2"/>
    <n v="0.5"/>
    <n v="2500"/>
    <x v="142"/>
    <n v="375"/>
    <n v="0.3"/>
  </r>
  <r>
    <x v="0"/>
    <n v="1185732"/>
    <x v="89"/>
    <x v="3"/>
    <x v="36"/>
    <s v="Sioux Falls"/>
    <x v="3"/>
    <n v="0.5"/>
    <n v="2000"/>
    <x v="123"/>
    <n v="300"/>
    <n v="0.3"/>
  </r>
  <r>
    <x v="0"/>
    <n v="1185732"/>
    <x v="89"/>
    <x v="3"/>
    <x v="36"/>
    <s v="Sioux Falls"/>
    <x v="4"/>
    <n v="0.6"/>
    <n v="2000"/>
    <x v="147"/>
    <n v="420"/>
    <n v="0.35"/>
  </r>
  <r>
    <x v="0"/>
    <n v="1185732"/>
    <x v="89"/>
    <x v="3"/>
    <x v="36"/>
    <s v="Sioux Falls"/>
    <x v="5"/>
    <n v="0.64999999999999991"/>
    <n v="3000"/>
    <x v="148"/>
    <n v="780"/>
    <n v="0.4"/>
  </r>
  <r>
    <x v="0"/>
    <n v="1185732"/>
    <x v="212"/>
    <x v="3"/>
    <x v="37"/>
    <s v="Fargo"/>
    <x v="0"/>
    <n v="0.30000000000000004"/>
    <n v="4500"/>
    <x v="139"/>
    <n v="405.00000000000006"/>
    <n v="0.3"/>
  </r>
  <r>
    <x v="0"/>
    <n v="1185732"/>
    <x v="212"/>
    <x v="3"/>
    <x v="37"/>
    <s v="Fargo"/>
    <x v="1"/>
    <n v="0.30000000000000004"/>
    <n v="2500"/>
    <x v="398"/>
    <n v="262.5"/>
    <n v="0.35"/>
  </r>
  <r>
    <x v="0"/>
    <n v="1185732"/>
    <x v="212"/>
    <x v="3"/>
    <x v="37"/>
    <s v="Fargo"/>
    <x v="2"/>
    <n v="0.20000000000000007"/>
    <n v="2500"/>
    <x v="697"/>
    <n v="150.00000000000006"/>
    <n v="0.3"/>
  </r>
  <r>
    <x v="0"/>
    <n v="1185732"/>
    <x v="212"/>
    <x v="3"/>
    <x v="37"/>
    <s v="Fargo"/>
    <x v="3"/>
    <n v="0.25000000000000006"/>
    <n v="1000"/>
    <x v="677"/>
    <n v="75.000000000000014"/>
    <n v="0.3"/>
  </r>
  <r>
    <x v="0"/>
    <n v="1185732"/>
    <x v="212"/>
    <x v="3"/>
    <x v="37"/>
    <s v="Fargo"/>
    <x v="4"/>
    <n v="0.39999999999999997"/>
    <n v="1500"/>
    <x v="128"/>
    <n v="300"/>
    <n v="0.5"/>
  </r>
  <r>
    <x v="0"/>
    <n v="1185732"/>
    <x v="212"/>
    <x v="3"/>
    <x v="37"/>
    <s v="Fargo"/>
    <x v="5"/>
    <n v="0.30000000000000004"/>
    <n v="2500"/>
    <x v="398"/>
    <n v="300.00000000000006"/>
    <n v="0.4"/>
  </r>
  <r>
    <x v="0"/>
    <n v="1185732"/>
    <x v="245"/>
    <x v="3"/>
    <x v="37"/>
    <s v="Fargo"/>
    <x v="0"/>
    <n v="0.30000000000000004"/>
    <n v="5000"/>
    <x v="192"/>
    <n v="450.00000000000006"/>
    <n v="0.3"/>
  </r>
  <r>
    <x v="0"/>
    <n v="1185732"/>
    <x v="245"/>
    <x v="3"/>
    <x v="37"/>
    <s v="Fargo"/>
    <x v="1"/>
    <n v="0.30000000000000004"/>
    <n v="1500"/>
    <x v="362"/>
    <n v="157.5"/>
    <n v="0.35"/>
  </r>
  <r>
    <x v="0"/>
    <n v="1185732"/>
    <x v="245"/>
    <x v="3"/>
    <x v="37"/>
    <s v="Fargo"/>
    <x v="2"/>
    <n v="0.20000000000000007"/>
    <n v="2000"/>
    <x v="698"/>
    <n v="120.00000000000003"/>
    <n v="0.3"/>
  </r>
  <r>
    <x v="0"/>
    <n v="1185732"/>
    <x v="245"/>
    <x v="3"/>
    <x v="37"/>
    <s v="Fargo"/>
    <x v="3"/>
    <n v="0.25000000000000006"/>
    <n v="750"/>
    <x v="364"/>
    <n v="56.250000000000007"/>
    <n v="0.3"/>
  </r>
  <r>
    <x v="0"/>
    <n v="1185732"/>
    <x v="245"/>
    <x v="3"/>
    <x v="37"/>
    <s v="Fargo"/>
    <x v="4"/>
    <n v="0.39999999999999997"/>
    <n v="1500"/>
    <x v="128"/>
    <n v="300"/>
    <n v="0.5"/>
  </r>
  <r>
    <x v="0"/>
    <n v="1185732"/>
    <x v="245"/>
    <x v="3"/>
    <x v="37"/>
    <s v="Fargo"/>
    <x v="5"/>
    <n v="0.14999999999999997"/>
    <n v="2500"/>
    <x v="699"/>
    <n v="149.99999999999997"/>
    <n v="0.4"/>
  </r>
  <r>
    <x v="0"/>
    <n v="1185732"/>
    <x v="115"/>
    <x v="3"/>
    <x v="37"/>
    <s v="Fargo"/>
    <x v="0"/>
    <n v="0.20000000000000004"/>
    <n v="4700"/>
    <x v="700"/>
    <n v="282.00000000000006"/>
    <n v="0.3"/>
  </r>
  <r>
    <x v="0"/>
    <n v="1185732"/>
    <x v="115"/>
    <x v="3"/>
    <x v="37"/>
    <s v="Fargo"/>
    <x v="1"/>
    <n v="0.20000000000000004"/>
    <n v="1750"/>
    <x v="367"/>
    <n v="122.50000000000001"/>
    <n v="0.35"/>
  </r>
  <r>
    <x v="0"/>
    <n v="1185732"/>
    <x v="115"/>
    <x v="3"/>
    <x v="37"/>
    <s v="Fargo"/>
    <x v="2"/>
    <n v="0.10000000000000003"/>
    <n v="2250"/>
    <x v="701"/>
    <n v="67.500000000000028"/>
    <n v="0.3"/>
  </r>
  <r>
    <x v="0"/>
    <n v="1185732"/>
    <x v="115"/>
    <x v="3"/>
    <x v="37"/>
    <s v="Fargo"/>
    <x v="3"/>
    <n v="0.14999999999999997"/>
    <n v="1000"/>
    <x v="702"/>
    <n v="44.999999999999993"/>
    <n v="0.3"/>
  </r>
  <r>
    <x v="0"/>
    <n v="1185732"/>
    <x v="115"/>
    <x v="3"/>
    <x v="37"/>
    <s v="Fargo"/>
    <x v="4"/>
    <n v="0.30000000000000004"/>
    <n v="1500"/>
    <x v="362"/>
    <n v="225.00000000000003"/>
    <n v="0.5"/>
  </r>
  <r>
    <x v="0"/>
    <n v="1185732"/>
    <x v="115"/>
    <x v="3"/>
    <x v="37"/>
    <s v="Fargo"/>
    <x v="5"/>
    <n v="0.20000000000000004"/>
    <n v="2500"/>
    <x v="366"/>
    <n v="200.00000000000006"/>
    <n v="0.4"/>
  </r>
  <r>
    <x v="0"/>
    <n v="1185732"/>
    <x v="206"/>
    <x v="3"/>
    <x v="37"/>
    <s v="Fargo"/>
    <x v="0"/>
    <n v="0.20000000000000004"/>
    <n v="4750"/>
    <x v="703"/>
    <n v="285.00000000000006"/>
    <n v="0.3"/>
  </r>
  <r>
    <x v="0"/>
    <n v="1185732"/>
    <x v="206"/>
    <x v="3"/>
    <x v="37"/>
    <s v="Fargo"/>
    <x v="1"/>
    <n v="0.20000000000000004"/>
    <n v="1750"/>
    <x v="367"/>
    <n v="122.50000000000001"/>
    <n v="0.35"/>
  </r>
  <r>
    <x v="0"/>
    <n v="1185732"/>
    <x v="206"/>
    <x v="3"/>
    <x v="37"/>
    <s v="Fargo"/>
    <x v="2"/>
    <n v="0.10000000000000003"/>
    <n v="1750"/>
    <x v="704"/>
    <n v="52.500000000000014"/>
    <n v="0.3"/>
  </r>
  <r>
    <x v="0"/>
    <n v="1185732"/>
    <x v="206"/>
    <x v="3"/>
    <x v="37"/>
    <s v="Fargo"/>
    <x v="3"/>
    <n v="0.14999999999999997"/>
    <n v="1000"/>
    <x v="702"/>
    <n v="44.999999999999993"/>
    <n v="0.3"/>
  </r>
  <r>
    <x v="0"/>
    <n v="1185732"/>
    <x v="206"/>
    <x v="3"/>
    <x v="37"/>
    <s v="Fargo"/>
    <x v="4"/>
    <n v="0.6"/>
    <n v="1250"/>
    <x v="126"/>
    <n v="375"/>
    <n v="0.5"/>
  </r>
  <r>
    <x v="0"/>
    <n v="1185732"/>
    <x v="206"/>
    <x v="3"/>
    <x v="37"/>
    <s v="Fargo"/>
    <x v="5"/>
    <n v="0.5"/>
    <n v="2500"/>
    <x v="142"/>
    <n v="500"/>
    <n v="0.4"/>
  </r>
  <r>
    <x v="0"/>
    <n v="1185732"/>
    <x v="246"/>
    <x v="3"/>
    <x v="37"/>
    <s v="Fargo"/>
    <x v="0"/>
    <n v="0.6"/>
    <n v="5200"/>
    <x v="705"/>
    <n v="936"/>
    <n v="0.3"/>
  </r>
  <r>
    <x v="0"/>
    <n v="1185732"/>
    <x v="246"/>
    <x v="3"/>
    <x v="37"/>
    <s v="Fargo"/>
    <x v="1"/>
    <n v="0.4"/>
    <n v="2250"/>
    <x v="124"/>
    <n v="315"/>
    <n v="0.35"/>
  </r>
  <r>
    <x v="0"/>
    <n v="1185732"/>
    <x v="246"/>
    <x v="3"/>
    <x v="37"/>
    <s v="Fargo"/>
    <x v="2"/>
    <n v="0.35000000000000003"/>
    <n v="2000"/>
    <x v="320"/>
    <n v="210.00000000000003"/>
    <n v="0.3"/>
  </r>
  <r>
    <x v="0"/>
    <n v="1185732"/>
    <x v="246"/>
    <x v="3"/>
    <x v="37"/>
    <s v="Fargo"/>
    <x v="3"/>
    <n v="0.35000000000000003"/>
    <n v="1250"/>
    <x v="620"/>
    <n v="131.25"/>
    <n v="0.3"/>
  </r>
  <r>
    <x v="0"/>
    <n v="1185732"/>
    <x v="246"/>
    <x v="3"/>
    <x v="37"/>
    <s v="Fargo"/>
    <x v="4"/>
    <n v="0.44999999999999996"/>
    <n v="1500"/>
    <x v="310"/>
    <n v="337.49999999999994"/>
    <n v="0.5"/>
  </r>
  <r>
    <x v="0"/>
    <n v="1185732"/>
    <x v="246"/>
    <x v="3"/>
    <x v="37"/>
    <s v="Fargo"/>
    <x v="5"/>
    <n v="0.49999999999999994"/>
    <n v="2750"/>
    <x v="695"/>
    <n v="549.99999999999989"/>
    <n v="0.4"/>
  </r>
  <r>
    <x v="0"/>
    <n v="1185732"/>
    <x v="247"/>
    <x v="3"/>
    <x v="37"/>
    <s v="Fargo"/>
    <x v="0"/>
    <n v="0.35000000000000003"/>
    <n v="5250"/>
    <x v="450"/>
    <n v="551.25"/>
    <n v="0.3"/>
  </r>
  <r>
    <x v="0"/>
    <n v="1185732"/>
    <x v="247"/>
    <x v="3"/>
    <x v="37"/>
    <s v="Fargo"/>
    <x v="1"/>
    <n v="0.3000000000000001"/>
    <n v="2750"/>
    <x v="651"/>
    <n v="288.75000000000006"/>
    <n v="0.35"/>
  </r>
  <r>
    <x v="0"/>
    <n v="1185732"/>
    <x v="247"/>
    <x v="3"/>
    <x v="37"/>
    <s v="Fargo"/>
    <x v="2"/>
    <n v="0.25000000000000006"/>
    <n v="2000"/>
    <x v="366"/>
    <n v="150.00000000000003"/>
    <n v="0.3"/>
  </r>
  <r>
    <x v="0"/>
    <n v="1185732"/>
    <x v="247"/>
    <x v="3"/>
    <x v="37"/>
    <s v="Fargo"/>
    <x v="3"/>
    <n v="0.25000000000000006"/>
    <n v="1750"/>
    <x v="706"/>
    <n v="131.25000000000003"/>
    <n v="0.3"/>
  </r>
  <r>
    <x v="0"/>
    <n v="1185732"/>
    <x v="247"/>
    <x v="3"/>
    <x v="37"/>
    <s v="Fargo"/>
    <x v="4"/>
    <n v="0.35000000000000003"/>
    <n v="1750"/>
    <x v="181"/>
    <n v="306.25000000000006"/>
    <n v="0.5"/>
  </r>
  <r>
    <x v="0"/>
    <n v="1185732"/>
    <x v="247"/>
    <x v="3"/>
    <x v="37"/>
    <s v="Fargo"/>
    <x v="5"/>
    <n v="0.55000000000000004"/>
    <n v="3250"/>
    <x v="255"/>
    <n v="715.00000000000011"/>
    <n v="0.4"/>
  </r>
  <r>
    <x v="0"/>
    <n v="1185732"/>
    <x v="116"/>
    <x v="3"/>
    <x v="37"/>
    <s v="Fargo"/>
    <x v="0"/>
    <n v="0.5"/>
    <n v="5500"/>
    <x v="80"/>
    <n v="825"/>
    <n v="0.3"/>
  </r>
  <r>
    <x v="0"/>
    <n v="1185732"/>
    <x v="116"/>
    <x v="3"/>
    <x v="37"/>
    <s v="Fargo"/>
    <x v="1"/>
    <n v="0.45000000000000007"/>
    <n v="3000"/>
    <x v="139"/>
    <n v="472.50000000000006"/>
    <n v="0.35"/>
  </r>
  <r>
    <x v="0"/>
    <n v="1185732"/>
    <x v="116"/>
    <x v="3"/>
    <x v="37"/>
    <s v="Fargo"/>
    <x v="2"/>
    <n v="0.4"/>
    <n v="2250"/>
    <x v="124"/>
    <n v="270"/>
    <n v="0.3"/>
  </r>
  <r>
    <x v="0"/>
    <n v="1185732"/>
    <x v="116"/>
    <x v="3"/>
    <x v="37"/>
    <s v="Fargo"/>
    <x v="3"/>
    <n v="0.4"/>
    <n v="1750"/>
    <x v="135"/>
    <n v="210"/>
    <n v="0.3"/>
  </r>
  <r>
    <x v="0"/>
    <n v="1185732"/>
    <x v="116"/>
    <x v="3"/>
    <x v="37"/>
    <s v="Fargo"/>
    <x v="4"/>
    <n v="0.5"/>
    <n v="2000"/>
    <x v="123"/>
    <n v="500"/>
    <n v="0.5"/>
  </r>
  <r>
    <x v="0"/>
    <n v="1185732"/>
    <x v="116"/>
    <x v="3"/>
    <x v="37"/>
    <s v="Fargo"/>
    <x v="5"/>
    <n v="0.55000000000000004"/>
    <n v="3750"/>
    <x v="138"/>
    <n v="825"/>
    <n v="0.4"/>
  </r>
  <r>
    <x v="0"/>
    <n v="1185732"/>
    <x v="208"/>
    <x v="3"/>
    <x v="37"/>
    <s v="Fargo"/>
    <x v="0"/>
    <n v="0.5"/>
    <n v="5250"/>
    <x v="48"/>
    <n v="787.5"/>
    <n v="0.3"/>
  </r>
  <r>
    <x v="0"/>
    <n v="1185732"/>
    <x v="208"/>
    <x v="3"/>
    <x v="37"/>
    <s v="Fargo"/>
    <x v="1"/>
    <n v="0.45000000000000007"/>
    <n v="3000"/>
    <x v="139"/>
    <n v="472.50000000000006"/>
    <n v="0.35"/>
  </r>
  <r>
    <x v="0"/>
    <n v="1185732"/>
    <x v="208"/>
    <x v="3"/>
    <x v="37"/>
    <s v="Fargo"/>
    <x v="2"/>
    <n v="0.4"/>
    <n v="2250"/>
    <x v="124"/>
    <n v="270"/>
    <n v="0.3"/>
  </r>
  <r>
    <x v="0"/>
    <n v="1185732"/>
    <x v="208"/>
    <x v="3"/>
    <x v="37"/>
    <s v="Fargo"/>
    <x v="3"/>
    <n v="0.4"/>
    <n v="2000"/>
    <x v="134"/>
    <n v="240"/>
    <n v="0.3"/>
  </r>
  <r>
    <x v="0"/>
    <n v="1185732"/>
    <x v="208"/>
    <x v="3"/>
    <x v="37"/>
    <s v="Fargo"/>
    <x v="4"/>
    <n v="0.5"/>
    <n v="1750"/>
    <x v="131"/>
    <n v="437.5"/>
    <n v="0.5"/>
  </r>
  <r>
    <x v="0"/>
    <n v="1185732"/>
    <x v="208"/>
    <x v="3"/>
    <x v="37"/>
    <s v="Fargo"/>
    <x v="5"/>
    <n v="0.55000000000000004"/>
    <n v="3500"/>
    <x v="136"/>
    <n v="770.00000000000011"/>
    <n v="0.4"/>
  </r>
  <r>
    <x v="0"/>
    <n v="1185732"/>
    <x v="248"/>
    <x v="3"/>
    <x v="37"/>
    <s v="Fargo"/>
    <x v="0"/>
    <n v="0.35000000000000003"/>
    <n v="4750"/>
    <x v="394"/>
    <n v="498.75000000000006"/>
    <n v="0.3"/>
  </r>
  <r>
    <x v="0"/>
    <n v="1185732"/>
    <x v="248"/>
    <x v="3"/>
    <x v="37"/>
    <s v="Fargo"/>
    <x v="1"/>
    <n v="0.3000000000000001"/>
    <n v="2750"/>
    <x v="651"/>
    <n v="288.75000000000006"/>
    <n v="0.35"/>
  </r>
  <r>
    <x v="0"/>
    <n v="1185732"/>
    <x v="248"/>
    <x v="3"/>
    <x v="37"/>
    <s v="Fargo"/>
    <x v="2"/>
    <n v="0.25000000000000006"/>
    <n v="1750"/>
    <x v="706"/>
    <n v="131.25000000000003"/>
    <n v="0.3"/>
  </r>
  <r>
    <x v="0"/>
    <n v="1185732"/>
    <x v="248"/>
    <x v="3"/>
    <x v="37"/>
    <s v="Fargo"/>
    <x v="3"/>
    <n v="0.25000000000000006"/>
    <n v="1500"/>
    <x v="372"/>
    <n v="112.50000000000001"/>
    <n v="0.3"/>
  </r>
  <r>
    <x v="0"/>
    <n v="1185732"/>
    <x v="248"/>
    <x v="3"/>
    <x v="37"/>
    <s v="Fargo"/>
    <x v="4"/>
    <n v="0.35000000000000003"/>
    <n v="1500"/>
    <x v="311"/>
    <n v="262.5"/>
    <n v="0.5"/>
  </r>
  <r>
    <x v="0"/>
    <n v="1185732"/>
    <x v="248"/>
    <x v="3"/>
    <x v="37"/>
    <s v="Fargo"/>
    <x v="5"/>
    <n v="0.4"/>
    <n v="2250"/>
    <x v="124"/>
    <n v="360"/>
    <n v="0.4"/>
  </r>
  <r>
    <x v="0"/>
    <n v="1185732"/>
    <x v="249"/>
    <x v="3"/>
    <x v="37"/>
    <s v="Fargo"/>
    <x v="0"/>
    <n v="0.44999999999999996"/>
    <n v="4000"/>
    <x v="451"/>
    <n v="539.99999999999989"/>
    <n v="0.3"/>
  </r>
  <r>
    <x v="0"/>
    <n v="1185732"/>
    <x v="249"/>
    <x v="3"/>
    <x v="37"/>
    <s v="Fargo"/>
    <x v="1"/>
    <n v="0.35000000000000003"/>
    <n v="2500"/>
    <x v="622"/>
    <n v="306.25"/>
    <n v="0.35"/>
  </r>
  <r>
    <x v="0"/>
    <n v="1185732"/>
    <x v="249"/>
    <x v="3"/>
    <x v="37"/>
    <s v="Fargo"/>
    <x v="2"/>
    <n v="0.35000000000000003"/>
    <n v="1500"/>
    <x v="311"/>
    <n v="157.5"/>
    <n v="0.3"/>
  </r>
  <r>
    <x v="0"/>
    <n v="1185732"/>
    <x v="249"/>
    <x v="3"/>
    <x v="37"/>
    <s v="Fargo"/>
    <x v="3"/>
    <n v="0.35000000000000003"/>
    <n v="1250"/>
    <x v="620"/>
    <n v="131.25"/>
    <n v="0.3"/>
  </r>
  <r>
    <x v="0"/>
    <n v="1185732"/>
    <x v="249"/>
    <x v="3"/>
    <x v="37"/>
    <s v="Fargo"/>
    <x v="4"/>
    <n v="0.44999999999999996"/>
    <n v="1250"/>
    <x v="180"/>
    <n v="281.25"/>
    <n v="0.5"/>
  </r>
  <r>
    <x v="0"/>
    <n v="1185732"/>
    <x v="249"/>
    <x v="3"/>
    <x v="37"/>
    <s v="Fargo"/>
    <x v="5"/>
    <n v="0.49999999999999983"/>
    <n v="2500"/>
    <x v="707"/>
    <n v="499.99999999999983"/>
    <n v="0.4"/>
  </r>
  <r>
    <x v="0"/>
    <n v="1185732"/>
    <x v="210"/>
    <x v="3"/>
    <x v="37"/>
    <s v="Fargo"/>
    <x v="0"/>
    <n v="0.44999999999999996"/>
    <n v="4000"/>
    <x v="451"/>
    <n v="539.99999999999989"/>
    <n v="0.3"/>
  </r>
  <r>
    <x v="0"/>
    <n v="1185732"/>
    <x v="210"/>
    <x v="3"/>
    <x v="37"/>
    <s v="Fargo"/>
    <x v="1"/>
    <n v="0.35000000000000003"/>
    <n v="2750"/>
    <x v="117"/>
    <n v="336.875"/>
    <n v="0.35"/>
  </r>
  <r>
    <x v="0"/>
    <n v="1185732"/>
    <x v="210"/>
    <x v="3"/>
    <x v="37"/>
    <s v="Fargo"/>
    <x v="2"/>
    <n v="0.35000000000000003"/>
    <n v="2200"/>
    <x v="708"/>
    <n v="231.00000000000003"/>
    <n v="0.3"/>
  </r>
  <r>
    <x v="0"/>
    <n v="1185732"/>
    <x v="210"/>
    <x v="3"/>
    <x v="37"/>
    <s v="Fargo"/>
    <x v="3"/>
    <n v="0.35000000000000003"/>
    <n v="2000"/>
    <x v="320"/>
    <n v="210.00000000000003"/>
    <n v="0.3"/>
  </r>
  <r>
    <x v="0"/>
    <n v="1185732"/>
    <x v="210"/>
    <x v="3"/>
    <x v="37"/>
    <s v="Fargo"/>
    <x v="4"/>
    <n v="0.6"/>
    <n v="1750"/>
    <x v="202"/>
    <n v="525"/>
    <n v="0.5"/>
  </r>
  <r>
    <x v="0"/>
    <n v="1185732"/>
    <x v="210"/>
    <x v="3"/>
    <x v="37"/>
    <s v="Fargo"/>
    <x v="5"/>
    <n v="0.64999999999999991"/>
    <n v="2750"/>
    <x v="410"/>
    <n v="715"/>
    <n v="0.4"/>
  </r>
  <r>
    <x v="0"/>
    <n v="1185732"/>
    <x v="211"/>
    <x v="3"/>
    <x v="37"/>
    <s v="Fargo"/>
    <x v="0"/>
    <n v="0.6"/>
    <n v="5250"/>
    <x v="40"/>
    <n v="945"/>
    <n v="0.3"/>
  </r>
  <r>
    <x v="0"/>
    <n v="1185732"/>
    <x v="211"/>
    <x v="3"/>
    <x v="37"/>
    <s v="Fargo"/>
    <x v="1"/>
    <n v="0.5"/>
    <n v="3250"/>
    <x v="132"/>
    <n v="568.75"/>
    <n v="0.35"/>
  </r>
  <r>
    <x v="0"/>
    <n v="1185732"/>
    <x v="211"/>
    <x v="3"/>
    <x v="37"/>
    <s v="Fargo"/>
    <x v="2"/>
    <n v="0.5"/>
    <n v="2750"/>
    <x v="140"/>
    <n v="412.5"/>
    <n v="0.3"/>
  </r>
  <r>
    <x v="0"/>
    <n v="1185732"/>
    <x v="211"/>
    <x v="3"/>
    <x v="37"/>
    <s v="Fargo"/>
    <x v="3"/>
    <n v="0.5"/>
    <n v="2250"/>
    <x v="127"/>
    <n v="337.5"/>
    <n v="0.3"/>
  </r>
  <r>
    <x v="0"/>
    <n v="1185732"/>
    <x v="211"/>
    <x v="3"/>
    <x v="37"/>
    <s v="Fargo"/>
    <x v="4"/>
    <n v="0.6"/>
    <n v="2250"/>
    <x v="198"/>
    <n v="675"/>
    <n v="0.5"/>
  </r>
  <r>
    <x v="0"/>
    <n v="1185732"/>
    <x v="211"/>
    <x v="3"/>
    <x v="37"/>
    <s v="Fargo"/>
    <x v="5"/>
    <n v="0.64999999999999991"/>
    <n v="3250"/>
    <x v="262"/>
    <n v="844.99999999999989"/>
    <n v="0.4"/>
  </r>
  <r>
    <x v="0"/>
    <n v="1185732"/>
    <x v="66"/>
    <x v="3"/>
    <x v="38"/>
    <s v="Des Moines"/>
    <x v="0"/>
    <n v="0.30000000000000004"/>
    <n v="4500"/>
    <x v="139"/>
    <n v="405.00000000000006"/>
    <n v="0.3"/>
  </r>
  <r>
    <x v="0"/>
    <n v="1185732"/>
    <x v="66"/>
    <x v="3"/>
    <x v="38"/>
    <s v="Des Moines"/>
    <x v="1"/>
    <n v="0.30000000000000004"/>
    <n v="2500"/>
    <x v="398"/>
    <n v="262.5"/>
    <n v="0.35"/>
  </r>
  <r>
    <x v="0"/>
    <n v="1185732"/>
    <x v="66"/>
    <x v="3"/>
    <x v="38"/>
    <s v="Des Moines"/>
    <x v="2"/>
    <n v="0.20000000000000007"/>
    <n v="2500"/>
    <x v="697"/>
    <n v="150.00000000000006"/>
    <n v="0.3"/>
  </r>
  <r>
    <x v="0"/>
    <n v="1185732"/>
    <x v="66"/>
    <x v="3"/>
    <x v="38"/>
    <s v="Des Moines"/>
    <x v="3"/>
    <n v="0.25000000000000006"/>
    <n v="1000"/>
    <x v="677"/>
    <n v="75.000000000000014"/>
    <n v="0.3"/>
  </r>
  <r>
    <x v="0"/>
    <n v="1185732"/>
    <x v="66"/>
    <x v="3"/>
    <x v="38"/>
    <s v="Des Moines"/>
    <x v="4"/>
    <n v="0.39999999999999997"/>
    <n v="1500"/>
    <x v="128"/>
    <n v="300"/>
    <n v="0.5"/>
  </r>
  <r>
    <x v="0"/>
    <n v="1185732"/>
    <x v="66"/>
    <x v="3"/>
    <x v="38"/>
    <s v="Des Moines"/>
    <x v="5"/>
    <n v="0.30000000000000004"/>
    <n v="2500"/>
    <x v="398"/>
    <n v="300.00000000000006"/>
    <n v="0.4"/>
  </r>
  <r>
    <x v="0"/>
    <n v="1185732"/>
    <x v="67"/>
    <x v="3"/>
    <x v="38"/>
    <s v="Des Moines"/>
    <x v="0"/>
    <n v="0.30000000000000004"/>
    <n v="5000"/>
    <x v="192"/>
    <n v="450.00000000000006"/>
    <n v="0.3"/>
  </r>
  <r>
    <x v="0"/>
    <n v="1185732"/>
    <x v="67"/>
    <x v="3"/>
    <x v="38"/>
    <s v="Des Moines"/>
    <x v="1"/>
    <n v="0.30000000000000004"/>
    <n v="1500"/>
    <x v="362"/>
    <n v="157.5"/>
    <n v="0.35"/>
  </r>
  <r>
    <x v="0"/>
    <n v="1185732"/>
    <x v="67"/>
    <x v="3"/>
    <x v="38"/>
    <s v="Des Moines"/>
    <x v="2"/>
    <n v="0.20000000000000007"/>
    <n v="2000"/>
    <x v="698"/>
    <n v="120.00000000000003"/>
    <n v="0.3"/>
  </r>
  <r>
    <x v="0"/>
    <n v="1185732"/>
    <x v="67"/>
    <x v="3"/>
    <x v="38"/>
    <s v="Des Moines"/>
    <x v="3"/>
    <n v="0.25000000000000006"/>
    <n v="750"/>
    <x v="364"/>
    <n v="56.250000000000007"/>
    <n v="0.3"/>
  </r>
  <r>
    <x v="0"/>
    <n v="1185732"/>
    <x v="67"/>
    <x v="3"/>
    <x v="38"/>
    <s v="Des Moines"/>
    <x v="4"/>
    <n v="0.39999999999999997"/>
    <n v="1500"/>
    <x v="128"/>
    <n v="300"/>
    <n v="0.5"/>
  </r>
  <r>
    <x v="0"/>
    <n v="1185732"/>
    <x v="67"/>
    <x v="3"/>
    <x v="38"/>
    <s v="Des Moines"/>
    <x v="5"/>
    <n v="0.14999999999999997"/>
    <n v="2500"/>
    <x v="699"/>
    <n v="149.99999999999997"/>
    <n v="0.4"/>
  </r>
  <r>
    <x v="0"/>
    <n v="1185732"/>
    <x v="68"/>
    <x v="3"/>
    <x v="38"/>
    <s v="Des Moines"/>
    <x v="0"/>
    <n v="0.20000000000000004"/>
    <n v="4700"/>
    <x v="700"/>
    <n v="282.00000000000006"/>
    <n v="0.3"/>
  </r>
  <r>
    <x v="0"/>
    <n v="1185732"/>
    <x v="68"/>
    <x v="3"/>
    <x v="38"/>
    <s v="Des Moines"/>
    <x v="1"/>
    <n v="0.20000000000000004"/>
    <n v="1750"/>
    <x v="367"/>
    <n v="122.50000000000001"/>
    <n v="0.35"/>
  </r>
  <r>
    <x v="0"/>
    <n v="1185732"/>
    <x v="68"/>
    <x v="3"/>
    <x v="38"/>
    <s v="Des Moines"/>
    <x v="2"/>
    <n v="0.10000000000000003"/>
    <n v="2250"/>
    <x v="701"/>
    <n v="67.500000000000028"/>
    <n v="0.3"/>
  </r>
  <r>
    <x v="0"/>
    <n v="1185732"/>
    <x v="68"/>
    <x v="3"/>
    <x v="38"/>
    <s v="Des Moines"/>
    <x v="3"/>
    <n v="0.14999999999999997"/>
    <n v="750"/>
    <x v="709"/>
    <n v="33.749999999999993"/>
    <n v="0.3"/>
  </r>
  <r>
    <x v="0"/>
    <n v="1185732"/>
    <x v="68"/>
    <x v="3"/>
    <x v="38"/>
    <s v="Des Moines"/>
    <x v="4"/>
    <n v="0.30000000000000004"/>
    <n v="1250"/>
    <x v="372"/>
    <n v="187.50000000000003"/>
    <n v="0.5"/>
  </r>
  <r>
    <x v="0"/>
    <n v="1185732"/>
    <x v="68"/>
    <x v="3"/>
    <x v="38"/>
    <s v="Des Moines"/>
    <x v="5"/>
    <n v="0.20000000000000004"/>
    <n v="2250"/>
    <x v="692"/>
    <n v="180.00000000000006"/>
    <n v="0.4"/>
  </r>
  <r>
    <x v="0"/>
    <n v="1185732"/>
    <x v="69"/>
    <x v="3"/>
    <x v="38"/>
    <s v="Des Moines"/>
    <x v="0"/>
    <n v="0.20000000000000004"/>
    <n v="4500"/>
    <x v="710"/>
    <n v="270.00000000000006"/>
    <n v="0.3"/>
  </r>
  <r>
    <x v="0"/>
    <n v="1185732"/>
    <x v="69"/>
    <x v="3"/>
    <x v="38"/>
    <s v="Des Moines"/>
    <x v="1"/>
    <n v="0.20000000000000004"/>
    <n v="1500"/>
    <x v="309"/>
    <n v="105.00000000000001"/>
    <n v="0.35"/>
  </r>
  <r>
    <x v="0"/>
    <n v="1185732"/>
    <x v="69"/>
    <x v="3"/>
    <x v="38"/>
    <s v="Des Moines"/>
    <x v="2"/>
    <n v="0.10000000000000003"/>
    <n v="1500"/>
    <x v="711"/>
    <n v="45.000000000000014"/>
    <n v="0.3"/>
  </r>
  <r>
    <x v="0"/>
    <n v="1185732"/>
    <x v="69"/>
    <x v="3"/>
    <x v="38"/>
    <s v="Des Moines"/>
    <x v="3"/>
    <n v="0.14999999999999997"/>
    <n v="750"/>
    <x v="709"/>
    <n v="33.749999999999993"/>
    <n v="0.3"/>
  </r>
  <r>
    <x v="0"/>
    <n v="1185732"/>
    <x v="69"/>
    <x v="3"/>
    <x v="38"/>
    <s v="Des Moines"/>
    <x v="4"/>
    <n v="0.6"/>
    <n v="1000"/>
    <x v="128"/>
    <n v="300"/>
    <n v="0.5"/>
  </r>
  <r>
    <x v="0"/>
    <n v="1185732"/>
    <x v="69"/>
    <x v="3"/>
    <x v="38"/>
    <s v="Des Moines"/>
    <x v="5"/>
    <n v="0.5"/>
    <n v="2250"/>
    <x v="127"/>
    <n v="450"/>
    <n v="0.4"/>
  </r>
  <r>
    <x v="0"/>
    <n v="1185732"/>
    <x v="70"/>
    <x v="3"/>
    <x v="38"/>
    <s v="Des Moines"/>
    <x v="0"/>
    <n v="0.6"/>
    <n v="4950"/>
    <x v="129"/>
    <n v="891"/>
    <n v="0.3"/>
  </r>
  <r>
    <x v="0"/>
    <n v="1185732"/>
    <x v="70"/>
    <x v="3"/>
    <x v="38"/>
    <s v="Des Moines"/>
    <x v="1"/>
    <n v="0.4"/>
    <n v="2000"/>
    <x v="134"/>
    <n v="280"/>
    <n v="0.35"/>
  </r>
  <r>
    <x v="0"/>
    <n v="1185732"/>
    <x v="70"/>
    <x v="3"/>
    <x v="38"/>
    <s v="Des Moines"/>
    <x v="2"/>
    <n v="0.35000000000000003"/>
    <n v="1750"/>
    <x v="181"/>
    <n v="183.75000000000003"/>
    <n v="0.3"/>
  </r>
  <r>
    <x v="0"/>
    <n v="1185732"/>
    <x v="70"/>
    <x v="3"/>
    <x v="38"/>
    <s v="Des Moines"/>
    <x v="3"/>
    <n v="0.35000000000000003"/>
    <n v="1500"/>
    <x v="311"/>
    <n v="157.5"/>
    <n v="0.3"/>
  </r>
  <r>
    <x v="0"/>
    <n v="1185732"/>
    <x v="70"/>
    <x v="3"/>
    <x v="38"/>
    <s v="Des Moines"/>
    <x v="4"/>
    <n v="0.44999999999999996"/>
    <n v="1750"/>
    <x v="474"/>
    <n v="393.74999999999994"/>
    <n v="0.5"/>
  </r>
  <r>
    <x v="0"/>
    <n v="1185732"/>
    <x v="70"/>
    <x v="3"/>
    <x v="38"/>
    <s v="Des Moines"/>
    <x v="5"/>
    <n v="0.49999999999999994"/>
    <n v="3000"/>
    <x v="167"/>
    <n v="599.99999999999989"/>
    <n v="0.4"/>
  </r>
  <r>
    <x v="0"/>
    <n v="1185732"/>
    <x v="71"/>
    <x v="3"/>
    <x v="38"/>
    <s v="Des Moines"/>
    <x v="0"/>
    <n v="0.35000000000000003"/>
    <n v="5500"/>
    <x v="136"/>
    <n v="577.5"/>
    <n v="0.3"/>
  </r>
  <r>
    <x v="0"/>
    <n v="1185732"/>
    <x v="71"/>
    <x v="3"/>
    <x v="38"/>
    <s v="Des Moines"/>
    <x v="1"/>
    <n v="0.3000000000000001"/>
    <n v="3000"/>
    <x v="712"/>
    <n v="315.00000000000011"/>
    <n v="0.35"/>
  </r>
  <r>
    <x v="0"/>
    <n v="1185732"/>
    <x v="71"/>
    <x v="3"/>
    <x v="38"/>
    <s v="Des Moines"/>
    <x v="2"/>
    <n v="0.25000000000000006"/>
    <n v="2000"/>
    <x v="366"/>
    <n v="150.00000000000003"/>
    <n v="0.3"/>
  </r>
  <r>
    <x v="0"/>
    <n v="1185732"/>
    <x v="71"/>
    <x v="3"/>
    <x v="38"/>
    <s v="Des Moines"/>
    <x v="3"/>
    <n v="0.25000000000000006"/>
    <n v="1750"/>
    <x v="706"/>
    <n v="131.25000000000003"/>
    <n v="0.3"/>
  </r>
  <r>
    <x v="0"/>
    <n v="1185732"/>
    <x v="71"/>
    <x v="3"/>
    <x v="38"/>
    <s v="Des Moines"/>
    <x v="4"/>
    <n v="0.35000000000000003"/>
    <n v="1750"/>
    <x v="181"/>
    <n v="306.25000000000006"/>
    <n v="0.5"/>
  </r>
  <r>
    <x v="0"/>
    <n v="1185732"/>
    <x v="71"/>
    <x v="3"/>
    <x v="38"/>
    <s v="Des Moines"/>
    <x v="5"/>
    <n v="0.55000000000000004"/>
    <n v="3250"/>
    <x v="255"/>
    <n v="715.00000000000011"/>
    <n v="0.4"/>
  </r>
  <r>
    <x v="0"/>
    <n v="1185732"/>
    <x v="72"/>
    <x v="3"/>
    <x v="38"/>
    <s v="Des Moines"/>
    <x v="0"/>
    <n v="0.5"/>
    <n v="5500"/>
    <x v="80"/>
    <n v="825"/>
    <n v="0.3"/>
  </r>
  <r>
    <x v="0"/>
    <n v="1185732"/>
    <x v="72"/>
    <x v="3"/>
    <x v="38"/>
    <s v="Des Moines"/>
    <x v="1"/>
    <n v="0.45000000000000007"/>
    <n v="3000"/>
    <x v="139"/>
    <n v="472.50000000000006"/>
    <n v="0.35"/>
  </r>
  <r>
    <x v="0"/>
    <n v="1185732"/>
    <x v="72"/>
    <x v="3"/>
    <x v="38"/>
    <s v="Des Moines"/>
    <x v="2"/>
    <n v="0.4"/>
    <n v="2250"/>
    <x v="124"/>
    <n v="270"/>
    <n v="0.3"/>
  </r>
  <r>
    <x v="0"/>
    <n v="1185732"/>
    <x v="72"/>
    <x v="3"/>
    <x v="38"/>
    <s v="Des Moines"/>
    <x v="3"/>
    <n v="0.4"/>
    <n v="1750"/>
    <x v="135"/>
    <n v="210"/>
    <n v="0.3"/>
  </r>
  <r>
    <x v="0"/>
    <n v="1185732"/>
    <x v="72"/>
    <x v="3"/>
    <x v="38"/>
    <s v="Des Moines"/>
    <x v="4"/>
    <n v="0.5"/>
    <n v="2000"/>
    <x v="123"/>
    <n v="500"/>
    <n v="0.5"/>
  </r>
  <r>
    <x v="0"/>
    <n v="1185732"/>
    <x v="72"/>
    <x v="3"/>
    <x v="38"/>
    <s v="Des Moines"/>
    <x v="5"/>
    <n v="0.55000000000000004"/>
    <n v="3750"/>
    <x v="138"/>
    <n v="825"/>
    <n v="0.4"/>
  </r>
  <r>
    <x v="0"/>
    <n v="1185732"/>
    <x v="73"/>
    <x v="3"/>
    <x v="38"/>
    <s v="Des Moines"/>
    <x v="0"/>
    <n v="0.5"/>
    <n v="5250"/>
    <x v="48"/>
    <n v="787.5"/>
    <n v="0.3"/>
  </r>
  <r>
    <x v="0"/>
    <n v="1185732"/>
    <x v="73"/>
    <x v="3"/>
    <x v="38"/>
    <s v="Des Moines"/>
    <x v="1"/>
    <n v="0.45000000000000007"/>
    <n v="3000"/>
    <x v="139"/>
    <n v="472.50000000000006"/>
    <n v="0.35"/>
  </r>
  <r>
    <x v="0"/>
    <n v="1185732"/>
    <x v="73"/>
    <x v="3"/>
    <x v="38"/>
    <s v="Des Moines"/>
    <x v="2"/>
    <n v="0.4"/>
    <n v="2250"/>
    <x v="124"/>
    <n v="270"/>
    <n v="0.3"/>
  </r>
  <r>
    <x v="0"/>
    <n v="1185732"/>
    <x v="73"/>
    <x v="3"/>
    <x v="38"/>
    <s v="Des Moines"/>
    <x v="3"/>
    <n v="0.4"/>
    <n v="2000"/>
    <x v="134"/>
    <n v="240"/>
    <n v="0.3"/>
  </r>
  <r>
    <x v="0"/>
    <n v="1185732"/>
    <x v="73"/>
    <x v="3"/>
    <x v="38"/>
    <s v="Des Moines"/>
    <x v="4"/>
    <n v="0.5"/>
    <n v="1750"/>
    <x v="131"/>
    <n v="437.5"/>
    <n v="0.5"/>
  </r>
  <r>
    <x v="0"/>
    <n v="1185732"/>
    <x v="73"/>
    <x v="3"/>
    <x v="38"/>
    <s v="Des Moines"/>
    <x v="5"/>
    <n v="0.55000000000000004"/>
    <n v="3500"/>
    <x v="136"/>
    <n v="770.00000000000011"/>
    <n v="0.4"/>
  </r>
  <r>
    <x v="0"/>
    <n v="1185732"/>
    <x v="74"/>
    <x v="3"/>
    <x v="38"/>
    <s v="Des Moines"/>
    <x v="0"/>
    <n v="0.35000000000000003"/>
    <n v="4750"/>
    <x v="394"/>
    <n v="498.75000000000006"/>
    <n v="0.3"/>
  </r>
  <r>
    <x v="0"/>
    <n v="1185732"/>
    <x v="74"/>
    <x v="3"/>
    <x v="38"/>
    <s v="Des Moines"/>
    <x v="1"/>
    <n v="0.3000000000000001"/>
    <n v="2500"/>
    <x v="388"/>
    <n v="262.50000000000006"/>
    <n v="0.35"/>
  </r>
  <r>
    <x v="0"/>
    <n v="1185732"/>
    <x v="74"/>
    <x v="3"/>
    <x v="38"/>
    <s v="Des Moines"/>
    <x v="2"/>
    <n v="0.25000000000000006"/>
    <n v="1500"/>
    <x v="372"/>
    <n v="112.50000000000001"/>
    <n v="0.3"/>
  </r>
  <r>
    <x v="0"/>
    <n v="1185732"/>
    <x v="74"/>
    <x v="3"/>
    <x v="38"/>
    <s v="Des Moines"/>
    <x v="3"/>
    <n v="0.25000000000000006"/>
    <n v="1250"/>
    <x v="713"/>
    <n v="93.750000000000014"/>
    <n v="0.3"/>
  </r>
  <r>
    <x v="0"/>
    <n v="1185732"/>
    <x v="74"/>
    <x v="3"/>
    <x v="38"/>
    <s v="Des Moines"/>
    <x v="4"/>
    <n v="0.35000000000000003"/>
    <n v="1250"/>
    <x v="620"/>
    <n v="218.75000000000003"/>
    <n v="0.5"/>
  </r>
  <r>
    <x v="0"/>
    <n v="1185732"/>
    <x v="74"/>
    <x v="3"/>
    <x v="38"/>
    <s v="Des Moines"/>
    <x v="5"/>
    <n v="0.4"/>
    <n v="2000"/>
    <x v="134"/>
    <n v="320"/>
    <n v="0.4"/>
  </r>
  <r>
    <x v="0"/>
    <n v="1185732"/>
    <x v="75"/>
    <x v="3"/>
    <x v="38"/>
    <s v="Des Moines"/>
    <x v="0"/>
    <n v="0.44999999999999996"/>
    <n v="3750"/>
    <x v="325"/>
    <n v="506.24999999999989"/>
    <n v="0.3"/>
  </r>
  <r>
    <x v="0"/>
    <n v="1185732"/>
    <x v="75"/>
    <x v="3"/>
    <x v="38"/>
    <s v="Des Moines"/>
    <x v="1"/>
    <n v="0.35000000000000003"/>
    <n v="2250"/>
    <x v="121"/>
    <n v="275.625"/>
    <n v="0.35"/>
  </r>
  <r>
    <x v="0"/>
    <n v="1185732"/>
    <x v="75"/>
    <x v="3"/>
    <x v="38"/>
    <s v="Des Moines"/>
    <x v="2"/>
    <n v="0.35000000000000003"/>
    <n v="1250"/>
    <x v="620"/>
    <n v="131.25"/>
    <n v="0.3"/>
  </r>
  <r>
    <x v="0"/>
    <n v="1185732"/>
    <x v="75"/>
    <x v="3"/>
    <x v="38"/>
    <s v="Des Moines"/>
    <x v="3"/>
    <n v="0.35000000000000003"/>
    <n v="1250"/>
    <x v="620"/>
    <n v="131.25"/>
    <n v="0.3"/>
  </r>
  <r>
    <x v="0"/>
    <n v="1185732"/>
    <x v="75"/>
    <x v="3"/>
    <x v="38"/>
    <s v="Des Moines"/>
    <x v="4"/>
    <n v="0.44999999999999996"/>
    <n v="1250"/>
    <x v="180"/>
    <n v="281.25"/>
    <n v="0.5"/>
  </r>
  <r>
    <x v="0"/>
    <n v="1185732"/>
    <x v="75"/>
    <x v="3"/>
    <x v="38"/>
    <s v="Des Moines"/>
    <x v="5"/>
    <n v="0.49999999999999983"/>
    <n v="2500"/>
    <x v="707"/>
    <n v="499.99999999999983"/>
    <n v="0.4"/>
  </r>
  <r>
    <x v="0"/>
    <n v="1185732"/>
    <x v="76"/>
    <x v="3"/>
    <x v="38"/>
    <s v="Des Moines"/>
    <x v="0"/>
    <n v="0.44999999999999996"/>
    <n v="4000"/>
    <x v="451"/>
    <n v="539.99999999999989"/>
    <n v="0.3"/>
  </r>
  <r>
    <x v="0"/>
    <n v="1185732"/>
    <x v="76"/>
    <x v="3"/>
    <x v="38"/>
    <s v="Des Moines"/>
    <x v="1"/>
    <n v="0.35000000000000003"/>
    <n v="3000"/>
    <x v="202"/>
    <n v="367.5"/>
    <n v="0.35"/>
  </r>
  <r>
    <x v="0"/>
    <n v="1185732"/>
    <x v="76"/>
    <x v="3"/>
    <x v="38"/>
    <s v="Des Moines"/>
    <x v="2"/>
    <n v="0.35000000000000003"/>
    <n v="2450"/>
    <x v="714"/>
    <n v="257.25"/>
    <n v="0.3"/>
  </r>
  <r>
    <x v="0"/>
    <n v="1185732"/>
    <x v="76"/>
    <x v="3"/>
    <x v="38"/>
    <s v="Des Moines"/>
    <x v="3"/>
    <n v="0.35000000000000003"/>
    <n v="2250"/>
    <x v="121"/>
    <n v="236.25000000000003"/>
    <n v="0.3"/>
  </r>
  <r>
    <x v="0"/>
    <n v="1185732"/>
    <x v="76"/>
    <x v="3"/>
    <x v="38"/>
    <s v="Des Moines"/>
    <x v="4"/>
    <n v="0.6"/>
    <n v="2000"/>
    <x v="147"/>
    <n v="600"/>
    <n v="0.5"/>
  </r>
  <r>
    <x v="0"/>
    <n v="1185732"/>
    <x v="76"/>
    <x v="3"/>
    <x v="38"/>
    <s v="Des Moines"/>
    <x v="5"/>
    <n v="0.64999999999999991"/>
    <n v="3000"/>
    <x v="148"/>
    <n v="780"/>
    <n v="0.4"/>
  </r>
  <r>
    <x v="0"/>
    <n v="1185732"/>
    <x v="77"/>
    <x v="3"/>
    <x v="38"/>
    <s v="Des Moines"/>
    <x v="0"/>
    <n v="0.6"/>
    <n v="5500"/>
    <x v="211"/>
    <n v="990"/>
    <n v="0.3"/>
  </r>
  <r>
    <x v="0"/>
    <n v="1185732"/>
    <x v="77"/>
    <x v="3"/>
    <x v="38"/>
    <s v="Des Moines"/>
    <x v="1"/>
    <n v="0.5"/>
    <n v="3500"/>
    <x v="157"/>
    <n v="612.5"/>
    <n v="0.35"/>
  </r>
  <r>
    <x v="0"/>
    <n v="1185732"/>
    <x v="77"/>
    <x v="3"/>
    <x v="38"/>
    <s v="Des Moines"/>
    <x v="2"/>
    <n v="0.5"/>
    <n v="3000"/>
    <x v="146"/>
    <n v="450"/>
    <n v="0.3"/>
  </r>
  <r>
    <x v="0"/>
    <n v="1185732"/>
    <x v="77"/>
    <x v="3"/>
    <x v="38"/>
    <s v="Des Moines"/>
    <x v="3"/>
    <n v="0.5"/>
    <n v="2500"/>
    <x v="142"/>
    <n v="375"/>
    <n v="0.3"/>
  </r>
  <r>
    <x v="0"/>
    <n v="1185732"/>
    <x v="77"/>
    <x v="3"/>
    <x v="38"/>
    <s v="Des Moines"/>
    <x v="4"/>
    <n v="0.6"/>
    <n v="2500"/>
    <x v="146"/>
    <n v="750"/>
    <n v="0.5"/>
  </r>
  <r>
    <x v="0"/>
    <n v="1185732"/>
    <x v="77"/>
    <x v="3"/>
    <x v="38"/>
    <s v="Des Moines"/>
    <x v="5"/>
    <n v="0.64999999999999991"/>
    <n v="3500"/>
    <x v="715"/>
    <n v="909.99999999999989"/>
    <n v="0.4"/>
  </r>
  <r>
    <x v="0"/>
    <n v="1185732"/>
    <x v="136"/>
    <x v="3"/>
    <x v="39"/>
    <s v="Milwaukee"/>
    <x v="0"/>
    <n v="0.35000000000000003"/>
    <n v="5000"/>
    <x v="191"/>
    <n v="700.00000000000011"/>
    <n v="0.4"/>
  </r>
  <r>
    <x v="0"/>
    <n v="1185732"/>
    <x v="136"/>
    <x v="3"/>
    <x v="39"/>
    <s v="Milwaukee"/>
    <x v="1"/>
    <n v="0.35000000000000003"/>
    <n v="3000"/>
    <x v="202"/>
    <n v="420"/>
    <n v="0.4"/>
  </r>
  <r>
    <x v="0"/>
    <n v="1185732"/>
    <x v="136"/>
    <x v="3"/>
    <x v="39"/>
    <s v="Milwaukee"/>
    <x v="2"/>
    <n v="0.25000000000000006"/>
    <n v="3000"/>
    <x v="398"/>
    <n v="262.5"/>
    <n v="0.35"/>
  </r>
  <r>
    <x v="0"/>
    <n v="1185732"/>
    <x v="136"/>
    <x v="3"/>
    <x v="39"/>
    <s v="Milwaukee"/>
    <x v="3"/>
    <n v="0.30000000000000004"/>
    <n v="1500"/>
    <x v="362"/>
    <n v="157.5"/>
    <n v="0.35"/>
  </r>
  <r>
    <x v="0"/>
    <n v="1185732"/>
    <x v="136"/>
    <x v="3"/>
    <x v="39"/>
    <s v="Milwaukee"/>
    <x v="4"/>
    <n v="0.44999999999999996"/>
    <n v="2000"/>
    <x v="546"/>
    <n v="269.99999999999994"/>
    <n v="0.3"/>
  </r>
  <r>
    <x v="0"/>
    <n v="1185732"/>
    <x v="136"/>
    <x v="3"/>
    <x v="39"/>
    <s v="Milwaukee"/>
    <x v="5"/>
    <n v="0.35000000000000003"/>
    <n v="3000"/>
    <x v="202"/>
    <n v="420"/>
    <n v="0.4"/>
  </r>
  <r>
    <x v="0"/>
    <n v="1185732"/>
    <x v="79"/>
    <x v="3"/>
    <x v="39"/>
    <s v="Milwaukee"/>
    <x v="0"/>
    <n v="0.35000000000000003"/>
    <n v="5500"/>
    <x v="136"/>
    <n v="770.00000000000011"/>
    <n v="0.4"/>
  </r>
  <r>
    <x v="0"/>
    <n v="1185732"/>
    <x v="79"/>
    <x v="3"/>
    <x v="39"/>
    <s v="Milwaukee"/>
    <x v="1"/>
    <n v="0.35000000000000003"/>
    <n v="2000"/>
    <x v="320"/>
    <n v="280.00000000000006"/>
    <n v="0.4"/>
  </r>
  <r>
    <x v="0"/>
    <n v="1185732"/>
    <x v="79"/>
    <x v="3"/>
    <x v="39"/>
    <s v="Milwaukee"/>
    <x v="2"/>
    <n v="0.25000000000000006"/>
    <n v="2500"/>
    <x v="472"/>
    <n v="218.75000000000003"/>
    <n v="0.35"/>
  </r>
  <r>
    <x v="0"/>
    <n v="1185732"/>
    <x v="79"/>
    <x v="3"/>
    <x v="39"/>
    <s v="Milwaukee"/>
    <x v="3"/>
    <n v="0.30000000000000004"/>
    <n v="1250"/>
    <x v="372"/>
    <n v="131.25"/>
    <n v="0.35"/>
  </r>
  <r>
    <x v="0"/>
    <n v="1185732"/>
    <x v="79"/>
    <x v="3"/>
    <x v="39"/>
    <s v="Milwaukee"/>
    <x v="4"/>
    <n v="0.44999999999999996"/>
    <n v="2000"/>
    <x v="546"/>
    <n v="269.99999999999994"/>
    <n v="0.3"/>
  </r>
  <r>
    <x v="0"/>
    <n v="1185732"/>
    <x v="79"/>
    <x v="3"/>
    <x v="39"/>
    <s v="Milwaukee"/>
    <x v="5"/>
    <n v="0.19999999999999996"/>
    <n v="3000"/>
    <x v="628"/>
    <n v="239.99999999999997"/>
    <n v="0.4"/>
  </r>
  <r>
    <x v="0"/>
    <n v="1185732"/>
    <x v="137"/>
    <x v="3"/>
    <x v="39"/>
    <s v="Milwaukee"/>
    <x v="0"/>
    <n v="0.25000000000000006"/>
    <n v="5200"/>
    <x v="716"/>
    <n v="520.00000000000011"/>
    <n v="0.4"/>
  </r>
  <r>
    <x v="0"/>
    <n v="1185732"/>
    <x v="137"/>
    <x v="3"/>
    <x v="39"/>
    <s v="Milwaukee"/>
    <x v="1"/>
    <n v="0.25000000000000006"/>
    <n v="2250"/>
    <x v="469"/>
    <n v="225.00000000000006"/>
    <n v="0.4"/>
  </r>
  <r>
    <x v="0"/>
    <n v="1185732"/>
    <x v="137"/>
    <x v="3"/>
    <x v="39"/>
    <s v="Milwaukee"/>
    <x v="2"/>
    <n v="0.15000000000000002"/>
    <n v="2750"/>
    <x v="514"/>
    <n v="144.375"/>
    <n v="0.35"/>
  </r>
  <r>
    <x v="0"/>
    <n v="1185732"/>
    <x v="137"/>
    <x v="3"/>
    <x v="39"/>
    <s v="Milwaukee"/>
    <x v="3"/>
    <n v="0.19999999999999996"/>
    <n v="1250"/>
    <x v="660"/>
    <n v="87.499999999999972"/>
    <n v="0.35"/>
  </r>
  <r>
    <x v="0"/>
    <n v="1185732"/>
    <x v="137"/>
    <x v="3"/>
    <x v="39"/>
    <s v="Milwaukee"/>
    <x v="4"/>
    <n v="0.35000000000000003"/>
    <n v="1750"/>
    <x v="181"/>
    <n v="183.75000000000003"/>
    <n v="0.3"/>
  </r>
  <r>
    <x v="0"/>
    <n v="1185732"/>
    <x v="137"/>
    <x v="3"/>
    <x v="39"/>
    <s v="Milwaukee"/>
    <x v="5"/>
    <n v="0.25000000000000006"/>
    <n v="2750"/>
    <x v="502"/>
    <n v="275.00000000000006"/>
    <n v="0.4"/>
  </r>
  <r>
    <x v="0"/>
    <n v="1185732"/>
    <x v="138"/>
    <x v="3"/>
    <x v="39"/>
    <s v="Milwaukee"/>
    <x v="0"/>
    <n v="0.25000000000000006"/>
    <n v="5000"/>
    <x v="396"/>
    <n v="500.00000000000011"/>
    <n v="0.4"/>
  </r>
  <r>
    <x v="0"/>
    <n v="1185732"/>
    <x v="138"/>
    <x v="3"/>
    <x v="39"/>
    <s v="Milwaukee"/>
    <x v="1"/>
    <n v="0.25000000000000006"/>
    <n v="2000"/>
    <x v="366"/>
    <n v="200.00000000000006"/>
    <n v="0.4"/>
  </r>
  <r>
    <x v="0"/>
    <n v="1185732"/>
    <x v="138"/>
    <x v="3"/>
    <x v="39"/>
    <s v="Milwaukee"/>
    <x v="2"/>
    <n v="0.15000000000000002"/>
    <n v="2000"/>
    <x v="309"/>
    <n v="105.00000000000001"/>
    <n v="0.35"/>
  </r>
  <r>
    <x v="0"/>
    <n v="1185732"/>
    <x v="138"/>
    <x v="3"/>
    <x v="39"/>
    <s v="Milwaukee"/>
    <x v="3"/>
    <n v="0.19999999999999996"/>
    <n v="1250"/>
    <x v="660"/>
    <n v="87.499999999999972"/>
    <n v="0.35"/>
  </r>
  <r>
    <x v="0"/>
    <n v="1185732"/>
    <x v="138"/>
    <x v="3"/>
    <x v="39"/>
    <s v="Milwaukee"/>
    <x v="4"/>
    <n v="0.65"/>
    <n v="1500"/>
    <x v="145"/>
    <n v="292.5"/>
    <n v="0.3"/>
  </r>
  <r>
    <x v="0"/>
    <n v="1185732"/>
    <x v="138"/>
    <x v="3"/>
    <x v="39"/>
    <s v="Milwaukee"/>
    <x v="5"/>
    <n v="0.5"/>
    <n v="2750"/>
    <x v="140"/>
    <n v="550"/>
    <n v="0.4"/>
  </r>
  <r>
    <x v="0"/>
    <n v="1185732"/>
    <x v="139"/>
    <x v="3"/>
    <x v="39"/>
    <s v="Milwaukee"/>
    <x v="0"/>
    <n v="0.6"/>
    <n v="5450"/>
    <x v="717"/>
    <n v="1308"/>
    <n v="0.4"/>
  </r>
  <r>
    <x v="0"/>
    <n v="1185732"/>
    <x v="139"/>
    <x v="3"/>
    <x v="39"/>
    <s v="Milwaukee"/>
    <x v="1"/>
    <n v="0.4"/>
    <n v="2500"/>
    <x v="123"/>
    <n v="400"/>
    <n v="0.4"/>
  </r>
  <r>
    <x v="0"/>
    <n v="1185732"/>
    <x v="139"/>
    <x v="3"/>
    <x v="39"/>
    <s v="Milwaukee"/>
    <x v="2"/>
    <n v="0.35000000000000003"/>
    <n v="2250"/>
    <x v="121"/>
    <n v="275.625"/>
    <n v="0.35"/>
  </r>
  <r>
    <x v="0"/>
    <n v="1185732"/>
    <x v="139"/>
    <x v="3"/>
    <x v="39"/>
    <s v="Milwaukee"/>
    <x v="3"/>
    <n v="0.35000000000000003"/>
    <n v="1750"/>
    <x v="181"/>
    <n v="214.37500000000003"/>
    <n v="0.35"/>
  </r>
  <r>
    <x v="0"/>
    <n v="1185732"/>
    <x v="139"/>
    <x v="3"/>
    <x v="39"/>
    <s v="Milwaukee"/>
    <x v="4"/>
    <n v="0.44999999999999996"/>
    <n v="2000"/>
    <x v="546"/>
    <n v="269.99999999999994"/>
    <n v="0.3"/>
  </r>
  <r>
    <x v="0"/>
    <n v="1185732"/>
    <x v="139"/>
    <x v="3"/>
    <x v="39"/>
    <s v="Milwaukee"/>
    <x v="5"/>
    <n v="0.54999999999999993"/>
    <n v="3250"/>
    <x v="410"/>
    <n v="715"/>
    <n v="0.4"/>
  </r>
  <r>
    <x v="0"/>
    <n v="1185732"/>
    <x v="83"/>
    <x v="3"/>
    <x v="39"/>
    <s v="Milwaukee"/>
    <x v="0"/>
    <n v="0.4"/>
    <n v="5750"/>
    <x v="336"/>
    <n v="920"/>
    <n v="0.4"/>
  </r>
  <r>
    <x v="0"/>
    <n v="1185732"/>
    <x v="83"/>
    <x v="3"/>
    <x v="39"/>
    <s v="Milwaukee"/>
    <x v="1"/>
    <n v="0.35000000000000009"/>
    <n v="3250"/>
    <x v="507"/>
    <n v="455.00000000000011"/>
    <n v="0.4"/>
  </r>
  <r>
    <x v="0"/>
    <n v="1185732"/>
    <x v="83"/>
    <x v="3"/>
    <x v="39"/>
    <s v="Milwaukee"/>
    <x v="2"/>
    <n v="0.30000000000000004"/>
    <n v="2000"/>
    <x v="399"/>
    <n v="210.00000000000003"/>
    <n v="0.35"/>
  </r>
  <r>
    <x v="0"/>
    <n v="1185732"/>
    <x v="83"/>
    <x v="3"/>
    <x v="39"/>
    <s v="Milwaukee"/>
    <x v="3"/>
    <n v="0.30000000000000004"/>
    <n v="1750"/>
    <x v="314"/>
    <n v="183.75000000000003"/>
    <n v="0.35"/>
  </r>
  <r>
    <x v="0"/>
    <n v="1185732"/>
    <x v="83"/>
    <x v="3"/>
    <x v="39"/>
    <s v="Milwaukee"/>
    <x v="4"/>
    <n v="0.4"/>
    <n v="1750"/>
    <x v="135"/>
    <n v="210"/>
    <n v="0.3"/>
  </r>
  <r>
    <x v="0"/>
    <n v="1185732"/>
    <x v="83"/>
    <x v="3"/>
    <x v="39"/>
    <s v="Milwaukee"/>
    <x v="5"/>
    <n v="0.60000000000000009"/>
    <n v="3250"/>
    <x v="470"/>
    <n v="780.00000000000011"/>
    <n v="0.4"/>
  </r>
  <r>
    <x v="0"/>
    <n v="1185732"/>
    <x v="140"/>
    <x v="3"/>
    <x v="39"/>
    <s v="Milwaukee"/>
    <x v="0"/>
    <n v="0.55000000000000004"/>
    <n v="5500"/>
    <x v="446"/>
    <n v="1210.0000000000002"/>
    <n v="0.4"/>
  </r>
  <r>
    <x v="0"/>
    <n v="1185732"/>
    <x v="140"/>
    <x v="3"/>
    <x v="39"/>
    <s v="Milwaukee"/>
    <x v="1"/>
    <n v="0.50000000000000011"/>
    <n v="3000"/>
    <x v="192"/>
    <n v="600.00000000000011"/>
    <n v="0.4"/>
  </r>
  <r>
    <x v="0"/>
    <n v="1185732"/>
    <x v="140"/>
    <x v="3"/>
    <x v="39"/>
    <s v="Milwaukee"/>
    <x v="2"/>
    <n v="0.45"/>
    <n v="2250"/>
    <x v="177"/>
    <n v="354.375"/>
    <n v="0.35"/>
  </r>
  <r>
    <x v="0"/>
    <n v="1185732"/>
    <x v="140"/>
    <x v="3"/>
    <x v="39"/>
    <s v="Milwaukee"/>
    <x v="3"/>
    <n v="0.45"/>
    <n v="1750"/>
    <x v="120"/>
    <n v="275.625"/>
    <n v="0.35"/>
  </r>
  <r>
    <x v="0"/>
    <n v="1185732"/>
    <x v="140"/>
    <x v="3"/>
    <x v="39"/>
    <s v="Milwaukee"/>
    <x v="4"/>
    <n v="0.55000000000000004"/>
    <n v="2000"/>
    <x v="130"/>
    <n v="330"/>
    <n v="0.3"/>
  </r>
  <r>
    <x v="0"/>
    <n v="1185732"/>
    <x v="140"/>
    <x v="3"/>
    <x v="39"/>
    <s v="Milwaukee"/>
    <x v="5"/>
    <n v="0.60000000000000009"/>
    <n v="3750"/>
    <x v="223"/>
    <n v="900.00000000000023"/>
    <n v="0.4"/>
  </r>
  <r>
    <x v="0"/>
    <n v="1185732"/>
    <x v="141"/>
    <x v="3"/>
    <x v="39"/>
    <s v="Milwaukee"/>
    <x v="0"/>
    <n v="0.5"/>
    <n v="5250"/>
    <x v="48"/>
    <n v="1050"/>
    <n v="0.4"/>
  </r>
  <r>
    <x v="0"/>
    <n v="1185732"/>
    <x v="141"/>
    <x v="3"/>
    <x v="39"/>
    <s v="Milwaukee"/>
    <x v="1"/>
    <n v="0.45000000000000007"/>
    <n v="3000"/>
    <x v="139"/>
    <n v="540.00000000000011"/>
    <n v="0.4"/>
  </r>
  <r>
    <x v="0"/>
    <n v="1185732"/>
    <x v="141"/>
    <x v="3"/>
    <x v="39"/>
    <s v="Milwaukee"/>
    <x v="2"/>
    <n v="0.4"/>
    <n v="2250"/>
    <x v="124"/>
    <n v="315"/>
    <n v="0.35"/>
  </r>
  <r>
    <x v="0"/>
    <n v="1185732"/>
    <x v="141"/>
    <x v="3"/>
    <x v="39"/>
    <s v="Milwaukee"/>
    <x v="3"/>
    <n v="0.4"/>
    <n v="2000"/>
    <x v="134"/>
    <n v="280"/>
    <n v="0.35"/>
  </r>
  <r>
    <x v="0"/>
    <n v="1185732"/>
    <x v="141"/>
    <x v="3"/>
    <x v="39"/>
    <s v="Milwaukee"/>
    <x v="4"/>
    <n v="0.5"/>
    <n v="1750"/>
    <x v="131"/>
    <n v="262.5"/>
    <n v="0.3"/>
  </r>
  <r>
    <x v="0"/>
    <n v="1185732"/>
    <x v="141"/>
    <x v="3"/>
    <x v="39"/>
    <s v="Milwaukee"/>
    <x v="5"/>
    <n v="0.55000000000000004"/>
    <n v="3500"/>
    <x v="136"/>
    <n v="770.00000000000011"/>
    <n v="0.4"/>
  </r>
  <r>
    <x v="0"/>
    <n v="1185732"/>
    <x v="142"/>
    <x v="3"/>
    <x v="39"/>
    <s v="Milwaukee"/>
    <x v="0"/>
    <n v="0.35000000000000003"/>
    <n v="4750"/>
    <x v="394"/>
    <n v="665.00000000000011"/>
    <n v="0.4"/>
  </r>
  <r>
    <x v="0"/>
    <n v="1185732"/>
    <x v="142"/>
    <x v="3"/>
    <x v="39"/>
    <s v="Milwaukee"/>
    <x v="1"/>
    <n v="0.3000000000000001"/>
    <n v="2750"/>
    <x v="651"/>
    <n v="330.00000000000011"/>
    <n v="0.4"/>
  </r>
  <r>
    <x v="0"/>
    <n v="1185732"/>
    <x v="142"/>
    <x v="3"/>
    <x v="39"/>
    <s v="Milwaukee"/>
    <x v="2"/>
    <n v="0.25000000000000006"/>
    <n v="1750"/>
    <x v="706"/>
    <n v="153.12500000000003"/>
    <n v="0.35"/>
  </r>
  <r>
    <x v="0"/>
    <n v="1185732"/>
    <x v="142"/>
    <x v="3"/>
    <x v="39"/>
    <s v="Milwaukee"/>
    <x v="3"/>
    <n v="0.25000000000000006"/>
    <n v="1500"/>
    <x v="372"/>
    <n v="131.25"/>
    <n v="0.35"/>
  </r>
  <r>
    <x v="0"/>
    <n v="1185732"/>
    <x v="142"/>
    <x v="3"/>
    <x v="39"/>
    <s v="Milwaukee"/>
    <x v="4"/>
    <n v="0.35000000000000003"/>
    <n v="1500"/>
    <x v="311"/>
    <n v="157.5"/>
    <n v="0.3"/>
  </r>
  <r>
    <x v="0"/>
    <n v="1185732"/>
    <x v="142"/>
    <x v="3"/>
    <x v="39"/>
    <s v="Milwaukee"/>
    <x v="5"/>
    <n v="0.4"/>
    <n v="2250"/>
    <x v="124"/>
    <n v="360"/>
    <n v="0.4"/>
  </r>
  <r>
    <x v="0"/>
    <n v="1185732"/>
    <x v="87"/>
    <x v="3"/>
    <x v="39"/>
    <s v="Milwaukee"/>
    <x v="0"/>
    <n v="0.44999999999999996"/>
    <n v="4000"/>
    <x v="451"/>
    <n v="720"/>
    <n v="0.4"/>
  </r>
  <r>
    <x v="0"/>
    <n v="1185732"/>
    <x v="87"/>
    <x v="3"/>
    <x v="39"/>
    <s v="Milwaukee"/>
    <x v="1"/>
    <n v="0.35000000000000003"/>
    <n v="2500"/>
    <x v="622"/>
    <n v="350.00000000000006"/>
    <n v="0.4"/>
  </r>
  <r>
    <x v="0"/>
    <n v="1185732"/>
    <x v="87"/>
    <x v="3"/>
    <x v="39"/>
    <s v="Milwaukee"/>
    <x v="2"/>
    <n v="0.35000000000000003"/>
    <n v="1500"/>
    <x v="311"/>
    <n v="183.75"/>
    <n v="0.35"/>
  </r>
  <r>
    <x v="0"/>
    <n v="1185732"/>
    <x v="87"/>
    <x v="3"/>
    <x v="39"/>
    <s v="Milwaukee"/>
    <x v="3"/>
    <n v="0.35000000000000003"/>
    <n v="1500"/>
    <x v="311"/>
    <n v="183.75"/>
    <n v="0.35"/>
  </r>
  <r>
    <x v="0"/>
    <n v="1185732"/>
    <x v="87"/>
    <x v="3"/>
    <x v="39"/>
    <s v="Milwaukee"/>
    <x v="4"/>
    <n v="0.44999999999999996"/>
    <n v="1500"/>
    <x v="310"/>
    <n v="202.49999999999997"/>
    <n v="0.3"/>
  </r>
  <r>
    <x v="0"/>
    <n v="1185732"/>
    <x v="87"/>
    <x v="3"/>
    <x v="39"/>
    <s v="Milwaukee"/>
    <x v="5"/>
    <n v="0.49999999999999983"/>
    <n v="2750"/>
    <x v="383"/>
    <n v="549.99999999999989"/>
    <n v="0.4"/>
  </r>
  <r>
    <x v="0"/>
    <n v="1185732"/>
    <x v="143"/>
    <x v="3"/>
    <x v="39"/>
    <s v="Milwaukee"/>
    <x v="0"/>
    <n v="0.44999999999999996"/>
    <n v="4250"/>
    <x v="646"/>
    <n v="765"/>
    <n v="0.4"/>
  </r>
  <r>
    <x v="0"/>
    <n v="1185732"/>
    <x v="143"/>
    <x v="3"/>
    <x v="39"/>
    <s v="Milwaukee"/>
    <x v="1"/>
    <n v="0.35000000000000003"/>
    <n v="3250"/>
    <x v="165"/>
    <n v="455"/>
    <n v="0.4"/>
  </r>
  <r>
    <x v="0"/>
    <n v="1185732"/>
    <x v="143"/>
    <x v="3"/>
    <x v="39"/>
    <s v="Milwaukee"/>
    <x v="2"/>
    <n v="0.35000000000000003"/>
    <n v="2700"/>
    <x v="718"/>
    <n v="330.75"/>
    <n v="0.35"/>
  </r>
  <r>
    <x v="0"/>
    <n v="1185732"/>
    <x v="143"/>
    <x v="3"/>
    <x v="39"/>
    <s v="Milwaukee"/>
    <x v="3"/>
    <n v="0.35000000000000003"/>
    <n v="2750"/>
    <x v="117"/>
    <n v="336.875"/>
    <n v="0.35"/>
  </r>
  <r>
    <x v="0"/>
    <n v="1185732"/>
    <x v="143"/>
    <x v="3"/>
    <x v="39"/>
    <s v="Milwaukee"/>
    <x v="4"/>
    <n v="0.6"/>
    <n v="2500"/>
    <x v="146"/>
    <n v="450"/>
    <n v="0.3"/>
  </r>
  <r>
    <x v="0"/>
    <n v="1185732"/>
    <x v="143"/>
    <x v="3"/>
    <x v="39"/>
    <s v="Milwaukee"/>
    <x v="5"/>
    <n v="0.64999999999999991"/>
    <n v="3500"/>
    <x v="715"/>
    <n v="909.99999999999989"/>
    <n v="0.4"/>
  </r>
  <r>
    <x v="0"/>
    <n v="1185732"/>
    <x v="144"/>
    <x v="3"/>
    <x v="39"/>
    <s v="Milwaukee"/>
    <x v="0"/>
    <n v="0.6"/>
    <n v="6000"/>
    <x v="11"/>
    <n v="1440"/>
    <n v="0.4"/>
  </r>
  <r>
    <x v="0"/>
    <n v="1185732"/>
    <x v="144"/>
    <x v="3"/>
    <x v="39"/>
    <s v="Milwaukee"/>
    <x v="1"/>
    <n v="0.5"/>
    <n v="4000"/>
    <x v="47"/>
    <n v="800"/>
    <n v="0.4"/>
  </r>
  <r>
    <x v="0"/>
    <n v="1185732"/>
    <x v="144"/>
    <x v="3"/>
    <x v="39"/>
    <s v="Milwaukee"/>
    <x v="2"/>
    <n v="0.5"/>
    <n v="3500"/>
    <x v="157"/>
    <n v="612.5"/>
    <n v="0.35"/>
  </r>
  <r>
    <x v="0"/>
    <n v="1185732"/>
    <x v="144"/>
    <x v="3"/>
    <x v="39"/>
    <s v="Milwaukee"/>
    <x v="3"/>
    <n v="0.5"/>
    <n v="3000"/>
    <x v="146"/>
    <n v="525"/>
    <n v="0.35"/>
  </r>
  <r>
    <x v="0"/>
    <n v="1185732"/>
    <x v="144"/>
    <x v="3"/>
    <x v="39"/>
    <s v="Milwaukee"/>
    <x v="4"/>
    <n v="0.6"/>
    <n v="3000"/>
    <x v="207"/>
    <n v="540"/>
    <n v="0.3"/>
  </r>
  <r>
    <x v="0"/>
    <n v="1185732"/>
    <x v="144"/>
    <x v="3"/>
    <x v="39"/>
    <s v="Milwaukee"/>
    <x v="5"/>
    <n v="0.64999999999999991"/>
    <n v="4000"/>
    <x v="719"/>
    <n v="1039.9999999999998"/>
    <n v="0.4"/>
  </r>
  <r>
    <x v="0"/>
    <n v="1185732"/>
    <x v="102"/>
    <x v="3"/>
    <x v="40"/>
    <s v="Indianapolis"/>
    <x v="0"/>
    <n v="0.35000000000000003"/>
    <n v="5000"/>
    <x v="191"/>
    <n v="700.00000000000011"/>
    <n v="0.4"/>
  </r>
  <r>
    <x v="0"/>
    <n v="1185732"/>
    <x v="102"/>
    <x v="3"/>
    <x v="40"/>
    <s v="Indianapolis"/>
    <x v="1"/>
    <n v="0.35000000000000003"/>
    <n v="3000"/>
    <x v="202"/>
    <n v="420"/>
    <n v="0.4"/>
  </r>
  <r>
    <x v="0"/>
    <n v="1185732"/>
    <x v="102"/>
    <x v="3"/>
    <x v="40"/>
    <s v="Indianapolis"/>
    <x v="2"/>
    <n v="0.25000000000000006"/>
    <n v="3000"/>
    <x v="398"/>
    <n v="300.00000000000006"/>
    <n v="0.4"/>
  </r>
  <r>
    <x v="0"/>
    <n v="1185732"/>
    <x v="102"/>
    <x v="3"/>
    <x v="40"/>
    <s v="Indianapolis"/>
    <x v="3"/>
    <n v="0.30000000000000004"/>
    <n v="1500"/>
    <x v="362"/>
    <n v="180.00000000000003"/>
    <n v="0.4"/>
  </r>
  <r>
    <x v="0"/>
    <n v="1185732"/>
    <x v="102"/>
    <x v="3"/>
    <x v="40"/>
    <s v="Indianapolis"/>
    <x v="4"/>
    <n v="0.44999999999999996"/>
    <n v="2000"/>
    <x v="546"/>
    <n v="360"/>
    <n v="0.4"/>
  </r>
  <r>
    <x v="0"/>
    <n v="1185732"/>
    <x v="102"/>
    <x v="3"/>
    <x v="40"/>
    <s v="Indianapolis"/>
    <x v="5"/>
    <n v="0.35000000000000003"/>
    <n v="3000"/>
    <x v="202"/>
    <n v="420"/>
    <n v="0.4"/>
  </r>
  <r>
    <x v="0"/>
    <n v="1185732"/>
    <x v="103"/>
    <x v="3"/>
    <x v="40"/>
    <s v="Indianapolis"/>
    <x v="0"/>
    <n v="0.35000000000000003"/>
    <n v="5500"/>
    <x v="136"/>
    <n v="770.00000000000011"/>
    <n v="0.4"/>
  </r>
  <r>
    <x v="0"/>
    <n v="1185732"/>
    <x v="103"/>
    <x v="3"/>
    <x v="40"/>
    <s v="Indianapolis"/>
    <x v="1"/>
    <n v="0.4"/>
    <n v="2000"/>
    <x v="134"/>
    <n v="320"/>
    <n v="0.4"/>
  </r>
  <r>
    <x v="0"/>
    <n v="1185732"/>
    <x v="103"/>
    <x v="3"/>
    <x v="40"/>
    <s v="Indianapolis"/>
    <x v="2"/>
    <n v="0.30000000000000004"/>
    <n v="3000"/>
    <x v="395"/>
    <n v="360.00000000000006"/>
    <n v="0.4"/>
  </r>
  <r>
    <x v="0"/>
    <n v="1185732"/>
    <x v="103"/>
    <x v="3"/>
    <x v="40"/>
    <s v="Indianapolis"/>
    <x v="3"/>
    <n v="0.35000000000000003"/>
    <n v="1750"/>
    <x v="181"/>
    <n v="245.00000000000006"/>
    <n v="0.4"/>
  </r>
  <r>
    <x v="0"/>
    <n v="1185732"/>
    <x v="103"/>
    <x v="3"/>
    <x v="40"/>
    <s v="Indianapolis"/>
    <x v="4"/>
    <n v="0.49999999999999994"/>
    <n v="2500"/>
    <x v="589"/>
    <n v="499.99999999999994"/>
    <n v="0.4"/>
  </r>
  <r>
    <x v="0"/>
    <n v="1185732"/>
    <x v="103"/>
    <x v="3"/>
    <x v="40"/>
    <s v="Indianapolis"/>
    <x v="5"/>
    <n v="0.24999999999999994"/>
    <n v="3500"/>
    <x v="605"/>
    <n v="349.99999999999994"/>
    <n v="0.4"/>
  </r>
  <r>
    <x v="0"/>
    <n v="1185732"/>
    <x v="104"/>
    <x v="3"/>
    <x v="40"/>
    <s v="Indianapolis"/>
    <x v="0"/>
    <n v="0.30000000000000004"/>
    <n v="5700"/>
    <x v="720"/>
    <n v="684.00000000000011"/>
    <n v="0.4"/>
  </r>
  <r>
    <x v="0"/>
    <n v="1185732"/>
    <x v="104"/>
    <x v="3"/>
    <x v="40"/>
    <s v="Indianapolis"/>
    <x v="1"/>
    <n v="0.30000000000000004"/>
    <n v="2750"/>
    <x v="188"/>
    <n v="330.00000000000006"/>
    <n v="0.4"/>
  </r>
  <r>
    <x v="0"/>
    <n v="1185732"/>
    <x v="104"/>
    <x v="3"/>
    <x v="40"/>
    <s v="Indianapolis"/>
    <x v="2"/>
    <n v="0.2"/>
    <n v="3250"/>
    <x v="406"/>
    <n v="260"/>
    <n v="0.4"/>
  </r>
  <r>
    <x v="0"/>
    <n v="1185732"/>
    <x v="104"/>
    <x v="3"/>
    <x v="40"/>
    <s v="Indianapolis"/>
    <x v="3"/>
    <n v="0.24999999999999994"/>
    <n v="1750"/>
    <x v="721"/>
    <n v="174.99999999999997"/>
    <n v="0.4"/>
  </r>
  <r>
    <x v="0"/>
    <n v="1185732"/>
    <x v="104"/>
    <x v="3"/>
    <x v="40"/>
    <s v="Indianapolis"/>
    <x v="4"/>
    <n v="0.4"/>
    <n v="2250"/>
    <x v="124"/>
    <n v="360"/>
    <n v="0.4"/>
  </r>
  <r>
    <x v="0"/>
    <n v="1185732"/>
    <x v="104"/>
    <x v="3"/>
    <x v="40"/>
    <s v="Indianapolis"/>
    <x v="5"/>
    <n v="0.30000000000000004"/>
    <n v="3250"/>
    <x v="663"/>
    <n v="390.00000000000006"/>
    <n v="0.4"/>
  </r>
  <r>
    <x v="0"/>
    <n v="1185732"/>
    <x v="105"/>
    <x v="3"/>
    <x v="40"/>
    <s v="Indianapolis"/>
    <x v="0"/>
    <n v="0.30000000000000004"/>
    <n v="5500"/>
    <x v="205"/>
    <n v="660.00000000000011"/>
    <n v="0.4"/>
  </r>
  <r>
    <x v="0"/>
    <n v="1185732"/>
    <x v="105"/>
    <x v="3"/>
    <x v="40"/>
    <s v="Indianapolis"/>
    <x v="1"/>
    <n v="0.30000000000000004"/>
    <n v="2500"/>
    <x v="398"/>
    <n v="300.00000000000006"/>
    <n v="0.4"/>
  </r>
  <r>
    <x v="0"/>
    <n v="1185732"/>
    <x v="105"/>
    <x v="3"/>
    <x v="40"/>
    <s v="Indianapolis"/>
    <x v="2"/>
    <n v="0.2"/>
    <n v="2500"/>
    <x v="118"/>
    <n v="200"/>
    <n v="0.4"/>
  </r>
  <r>
    <x v="0"/>
    <n v="1185732"/>
    <x v="105"/>
    <x v="3"/>
    <x v="40"/>
    <s v="Indianapolis"/>
    <x v="3"/>
    <n v="0.24999999999999994"/>
    <n v="1750"/>
    <x v="721"/>
    <n v="174.99999999999997"/>
    <n v="0.4"/>
  </r>
  <r>
    <x v="0"/>
    <n v="1185732"/>
    <x v="105"/>
    <x v="3"/>
    <x v="40"/>
    <s v="Indianapolis"/>
    <x v="4"/>
    <n v="0.65"/>
    <n v="2000"/>
    <x v="194"/>
    <n v="520"/>
    <n v="0.4"/>
  </r>
  <r>
    <x v="0"/>
    <n v="1185732"/>
    <x v="105"/>
    <x v="3"/>
    <x v="40"/>
    <s v="Indianapolis"/>
    <x v="5"/>
    <n v="0.5"/>
    <n v="3250"/>
    <x v="132"/>
    <n v="650"/>
    <n v="0.4"/>
  </r>
  <r>
    <x v="0"/>
    <n v="1185732"/>
    <x v="106"/>
    <x v="3"/>
    <x v="40"/>
    <s v="Indianapolis"/>
    <x v="0"/>
    <n v="0.6"/>
    <n v="5950"/>
    <x v="573"/>
    <n v="1428"/>
    <n v="0.4"/>
  </r>
  <r>
    <x v="0"/>
    <n v="1185732"/>
    <x v="106"/>
    <x v="3"/>
    <x v="40"/>
    <s v="Indianapolis"/>
    <x v="1"/>
    <n v="0.4"/>
    <n v="3000"/>
    <x v="147"/>
    <n v="480"/>
    <n v="0.4"/>
  </r>
  <r>
    <x v="0"/>
    <n v="1185732"/>
    <x v="106"/>
    <x v="3"/>
    <x v="40"/>
    <s v="Indianapolis"/>
    <x v="2"/>
    <n v="0.35000000000000003"/>
    <n v="2750"/>
    <x v="117"/>
    <n v="385.00000000000006"/>
    <n v="0.4"/>
  </r>
  <r>
    <x v="0"/>
    <n v="1185732"/>
    <x v="106"/>
    <x v="3"/>
    <x v="40"/>
    <s v="Indianapolis"/>
    <x v="3"/>
    <n v="0.35000000000000003"/>
    <n v="2000"/>
    <x v="320"/>
    <n v="280.00000000000006"/>
    <n v="0.4"/>
  </r>
  <r>
    <x v="0"/>
    <n v="1185732"/>
    <x v="106"/>
    <x v="3"/>
    <x v="40"/>
    <s v="Indianapolis"/>
    <x v="4"/>
    <n v="0.44999999999999996"/>
    <n v="2250"/>
    <x v="680"/>
    <n v="405"/>
    <n v="0.4"/>
  </r>
  <r>
    <x v="0"/>
    <n v="1185732"/>
    <x v="106"/>
    <x v="3"/>
    <x v="40"/>
    <s v="Indianapolis"/>
    <x v="5"/>
    <n v="0.54999999999999993"/>
    <n v="3500"/>
    <x v="237"/>
    <n v="770"/>
    <n v="0.4"/>
  </r>
  <r>
    <x v="0"/>
    <n v="1185732"/>
    <x v="107"/>
    <x v="3"/>
    <x v="40"/>
    <s v="Indianapolis"/>
    <x v="0"/>
    <n v="0.45"/>
    <n v="6000"/>
    <x v="52"/>
    <n v="1080"/>
    <n v="0.4"/>
  </r>
  <r>
    <x v="0"/>
    <n v="1185732"/>
    <x v="107"/>
    <x v="3"/>
    <x v="40"/>
    <s v="Indianapolis"/>
    <x v="1"/>
    <n v="0.40000000000000008"/>
    <n v="4250"/>
    <x v="722"/>
    <n v="680.00000000000011"/>
    <n v="0.4"/>
  </r>
  <r>
    <x v="0"/>
    <n v="1185732"/>
    <x v="107"/>
    <x v="3"/>
    <x v="40"/>
    <s v="Indianapolis"/>
    <x v="2"/>
    <n v="0.35000000000000003"/>
    <n v="3000"/>
    <x v="202"/>
    <n v="420"/>
    <n v="0.4"/>
  </r>
  <r>
    <x v="0"/>
    <n v="1185732"/>
    <x v="107"/>
    <x v="3"/>
    <x v="40"/>
    <s v="Indianapolis"/>
    <x v="3"/>
    <n v="0.35000000000000003"/>
    <n v="2750"/>
    <x v="117"/>
    <n v="385.00000000000006"/>
    <n v="0.4"/>
  </r>
  <r>
    <x v="0"/>
    <n v="1185732"/>
    <x v="107"/>
    <x v="3"/>
    <x v="40"/>
    <s v="Indianapolis"/>
    <x v="4"/>
    <n v="0.45"/>
    <n v="2750"/>
    <x v="116"/>
    <n v="495"/>
    <n v="0.4"/>
  </r>
  <r>
    <x v="0"/>
    <n v="1185732"/>
    <x v="107"/>
    <x v="3"/>
    <x v="40"/>
    <s v="Indianapolis"/>
    <x v="5"/>
    <n v="0.65000000000000013"/>
    <n v="4250"/>
    <x v="723"/>
    <n v="1105.0000000000002"/>
    <n v="0.4"/>
  </r>
  <r>
    <x v="0"/>
    <n v="1185732"/>
    <x v="108"/>
    <x v="3"/>
    <x v="40"/>
    <s v="Indianapolis"/>
    <x v="0"/>
    <n v="0.60000000000000009"/>
    <n v="6500"/>
    <x v="608"/>
    <n v="1560.0000000000002"/>
    <n v="0.4"/>
  </r>
  <r>
    <x v="0"/>
    <n v="1185732"/>
    <x v="108"/>
    <x v="3"/>
    <x v="40"/>
    <s v="Indianapolis"/>
    <x v="1"/>
    <n v="0.55000000000000016"/>
    <n v="4000"/>
    <x v="609"/>
    <n v="880.00000000000023"/>
    <n v="0.4"/>
  </r>
  <r>
    <x v="0"/>
    <n v="1185732"/>
    <x v="108"/>
    <x v="3"/>
    <x v="40"/>
    <s v="Indianapolis"/>
    <x v="2"/>
    <n v="0.5"/>
    <n v="3250"/>
    <x v="132"/>
    <n v="650"/>
    <n v="0.4"/>
  </r>
  <r>
    <x v="0"/>
    <n v="1185732"/>
    <x v="108"/>
    <x v="3"/>
    <x v="40"/>
    <s v="Indianapolis"/>
    <x v="3"/>
    <n v="0.5"/>
    <n v="2750"/>
    <x v="140"/>
    <n v="550"/>
    <n v="0.4"/>
  </r>
  <r>
    <x v="0"/>
    <n v="1185732"/>
    <x v="108"/>
    <x v="3"/>
    <x v="40"/>
    <s v="Indianapolis"/>
    <x v="4"/>
    <n v="0.60000000000000009"/>
    <n v="3000"/>
    <x v="166"/>
    <n v="720.00000000000011"/>
    <n v="0.4"/>
  </r>
  <r>
    <x v="0"/>
    <n v="1185732"/>
    <x v="108"/>
    <x v="3"/>
    <x v="40"/>
    <s v="Indianapolis"/>
    <x v="5"/>
    <n v="0.65000000000000013"/>
    <n v="4750"/>
    <x v="422"/>
    <n v="1235.0000000000002"/>
    <n v="0.4"/>
  </r>
  <r>
    <x v="0"/>
    <n v="1185732"/>
    <x v="109"/>
    <x v="3"/>
    <x v="40"/>
    <s v="Indianapolis"/>
    <x v="0"/>
    <n v="0.5"/>
    <n v="5250"/>
    <x v="48"/>
    <n v="1050"/>
    <n v="0.4"/>
  </r>
  <r>
    <x v="0"/>
    <n v="1185732"/>
    <x v="109"/>
    <x v="3"/>
    <x v="40"/>
    <s v="Indianapolis"/>
    <x v="1"/>
    <n v="0.45000000000000007"/>
    <n v="3000"/>
    <x v="139"/>
    <n v="540.00000000000011"/>
    <n v="0.4"/>
  </r>
  <r>
    <x v="0"/>
    <n v="1185732"/>
    <x v="109"/>
    <x v="3"/>
    <x v="40"/>
    <s v="Indianapolis"/>
    <x v="2"/>
    <n v="0.4"/>
    <n v="3000"/>
    <x v="147"/>
    <n v="480"/>
    <n v="0.4"/>
  </r>
  <r>
    <x v="0"/>
    <n v="1185732"/>
    <x v="109"/>
    <x v="3"/>
    <x v="40"/>
    <s v="Indianapolis"/>
    <x v="3"/>
    <n v="0.4"/>
    <n v="2750"/>
    <x v="130"/>
    <n v="440"/>
    <n v="0.4"/>
  </r>
  <r>
    <x v="0"/>
    <n v="1185732"/>
    <x v="109"/>
    <x v="3"/>
    <x v="40"/>
    <s v="Indianapolis"/>
    <x v="4"/>
    <n v="0.5"/>
    <n v="2500"/>
    <x v="142"/>
    <n v="500"/>
    <n v="0.4"/>
  </r>
  <r>
    <x v="0"/>
    <n v="1185732"/>
    <x v="109"/>
    <x v="3"/>
    <x v="40"/>
    <s v="Indianapolis"/>
    <x v="5"/>
    <n v="0.55000000000000004"/>
    <n v="4250"/>
    <x v="256"/>
    <n v="935"/>
    <n v="0.4"/>
  </r>
  <r>
    <x v="0"/>
    <n v="1185732"/>
    <x v="110"/>
    <x v="3"/>
    <x v="40"/>
    <s v="Indianapolis"/>
    <x v="0"/>
    <n v="0.35000000000000003"/>
    <n v="5500"/>
    <x v="136"/>
    <n v="770.00000000000011"/>
    <n v="0.4"/>
  </r>
  <r>
    <x v="0"/>
    <n v="1185732"/>
    <x v="110"/>
    <x v="3"/>
    <x v="40"/>
    <s v="Indianapolis"/>
    <x v="1"/>
    <n v="0.3000000000000001"/>
    <n v="3500"/>
    <x v="509"/>
    <n v="420.00000000000023"/>
    <n v="0.4"/>
  </r>
  <r>
    <x v="0"/>
    <n v="1185732"/>
    <x v="110"/>
    <x v="3"/>
    <x v="40"/>
    <s v="Indianapolis"/>
    <x v="2"/>
    <n v="0.25000000000000006"/>
    <n v="2500"/>
    <x v="472"/>
    <n v="250.00000000000006"/>
    <n v="0.4"/>
  </r>
  <r>
    <x v="0"/>
    <n v="1185732"/>
    <x v="110"/>
    <x v="3"/>
    <x v="40"/>
    <s v="Indianapolis"/>
    <x v="3"/>
    <n v="0.25000000000000006"/>
    <n v="2250"/>
    <x v="469"/>
    <n v="225.00000000000006"/>
    <n v="0.4"/>
  </r>
  <r>
    <x v="0"/>
    <n v="1185732"/>
    <x v="110"/>
    <x v="3"/>
    <x v="40"/>
    <s v="Indianapolis"/>
    <x v="4"/>
    <n v="0.35000000000000003"/>
    <n v="2250"/>
    <x v="121"/>
    <n v="315.00000000000006"/>
    <n v="0.4"/>
  </r>
  <r>
    <x v="0"/>
    <n v="1185732"/>
    <x v="110"/>
    <x v="3"/>
    <x v="40"/>
    <s v="Indianapolis"/>
    <x v="5"/>
    <n v="0.4"/>
    <n v="3000"/>
    <x v="147"/>
    <n v="480"/>
    <n v="0.4"/>
  </r>
  <r>
    <x v="0"/>
    <n v="1185732"/>
    <x v="111"/>
    <x v="3"/>
    <x v="40"/>
    <s v="Indianapolis"/>
    <x v="0"/>
    <n v="0.44999999999999996"/>
    <n v="4250"/>
    <x v="646"/>
    <n v="765"/>
    <n v="0.4"/>
  </r>
  <r>
    <x v="0"/>
    <n v="1185732"/>
    <x v="111"/>
    <x v="3"/>
    <x v="40"/>
    <s v="Indianapolis"/>
    <x v="1"/>
    <n v="0.35000000000000003"/>
    <n v="2750"/>
    <x v="117"/>
    <n v="385.00000000000006"/>
    <n v="0.4"/>
  </r>
  <r>
    <x v="0"/>
    <n v="1185732"/>
    <x v="111"/>
    <x v="3"/>
    <x v="40"/>
    <s v="Indianapolis"/>
    <x v="2"/>
    <n v="0.35000000000000003"/>
    <n v="1750"/>
    <x v="181"/>
    <n v="245.00000000000006"/>
    <n v="0.4"/>
  </r>
  <r>
    <x v="0"/>
    <n v="1185732"/>
    <x v="111"/>
    <x v="3"/>
    <x v="40"/>
    <s v="Indianapolis"/>
    <x v="3"/>
    <n v="0.35000000000000003"/>
    <n v="1750"/>
    <x v="181"/>
    <n v="245.00000000000006"/>
    <n v="0.4"/>
  </r>
  <r>
    <x v="0"/>
    <n v="1185732"/>
    <x v="111"/>
    <x v="3"/>
    <x v="40"/>
    <s v="Indianapolis"/>
    <x v="4"/>
    <n v="0.44999999999999996"/>
    <n v="1750"/>
    <x v="474"/>
    <n v="315"/>
    <n v="0.4"/>
  </r>
  <r>
    <x v="0"/>
    <n v="1185732"/>
    <x v="111"/>
    <x v="3"/>
    <x v="40"/>
    <s v="Indianapolis"/>
    <x v="5"/>
    <n v="0.49999999999999983"/>
    <n v="3000"/>
    <x v="724"/>
    <n v="599.99999999999989"/>
    <n v="0.4"/>
  </r>
  <r>
    <x v="0"/>
    <n v="1185732"/>
    <x v="112"/>
    <x v="3"/>
    <x v="40"/>
    <s v="Indianapolis"/>
    <x v="0"/>
    <n v="0.44999999999999996"/>
    <n v="4500"/>
    <x v="725"/>
    <n v="810"/>
    <n v="0.4"/>
  </r>
  <r>
    <x v="0"/>
    <n v="1185732"/>
    <x v="112"/>
    <x v="3"/>
    <x v="40"/>
    <s v="Indianapolis"/>
    <x v="1"/>
    <n v="0.35000000000000003"/>
    <n v="3500"/>
    <x v="206"/>
    <n v="490.00000000000011"/>
    <n v="0.4"/>
  </r>
  <r>
    <x v="0"/>
    <n v="1185732"/>
    <x v="112"/>
    <x v="3"/>
    <x v="40"/>
    <s v="Indianapolis"/>
    <x v="2"/>
    <n v="0.35000000000000003"/>
    <n v="2950"/>
    <x v="726"/>
    <n v="413"/>
    <n v="0.4"/>
  </r>
  <r>
    <x v="0"/>
    <n v="1185732"/>
    <x v="112"/>
    <x v="3"/>
    <x v="40"/>
    <s v="Indianapolis"/>
    <x v="3"/>
    <n v="0.4"/>
    <n v="3250"/>
    <x v="194"/>
    <n v="520"/>
    <n v="0.4"/>
  </r>
  <r>
    <x v="0"/>
    <n v="1185732"/>
    <x v="112"/>
    <x v="3"/>
    <x v="40"/>
    <s v="Indianapolis"/>
    <x v="4"/>
    <n v="0.65"/>
    <n v="3000"/>
    <x v="212"/>
    <n v="780"/>
    <n v="0.4"/>
  </r>
  <r>
    <x v="0"/>
    <n v="1185732"/>
    <x v="112"/>
    <x v="3"/>
    <x v="40"/>
    <s v="Indianapolis"/>
    <x v="5"/>
    <n v="0.7"/>
    <n v="4000"/>
    <x v="59"/>
    <n v="1120"/>
    <n v="0.4"/>
  </r>
  <r>
    <x v="0"/>
    <n v="1185732"/>
    <x v="113"/>
    <x v="3"/>
    <x v="40"/>
    <s v="Indianapolis"/>
    <x v="0"/>
    <n v="0.65"/>
    <n v="6500"/>
    <x v="106"/>
    <n v="1690"/>
    <n v="0.4"/>
  </r>
  <r>
    <x v="0"/>
    <n v="1185732"/>
    <x v="113"/>
    <x v="3"/>
    <x v="40"/>
    <s v="Indianapolis"/>
    <x v="1"/>
    <n v="0.55000000000000004"/>
    <n v="4500"/>
    <x v="111"/>
    <n v="990"/>
    <n v="0.4"/>
  </r>
  <r>
    <x v="0"/>
    <n v="1185732"/>
    <x v="113"/>
    <x v="3"/>
    <x v="40"/>
    <s v="Indianapolis"/>
    <x v="2"/>
    <n v="0.55000000000000004"/>
    <n v="4000"/>
    <x v="42"/>
    <n v="880"/>
    <n v="0.4"/>
  </r>
  <r>
    <x v="0"/>
    <n v="1185732"/>
    <x v="113"/>
    <x v="3"/>
    <x v="40"/>
    <s v="Indianapolis"/>
    <x v="3"/>
    <n v="0.55000000000000004"/>
    <n v="3500"/>
    <x v="136"/>
    <n v="770.00000000000011"/>
    <n v="0.4"/>
  </r>
  <r>
    <x v="0"/>
    <n v="1185732"/>
    <x v="113"/>
    <x v="3"/>
    <x v="40"/>
    <s v="Indianapolis"/>
    <x v="4"/>
    <n v="0.65"/>
    <n v="3500"/>
    <x v="154"/>
    <n v="910"/>
    <n v="0.4"/>
  </r>
  <r>
    <x v="0"/>
    <n v="1185732"/>
    <x v="113"/>
    <x v="3"/>
    <x v="40"/>
    <s v="Indianapolis"/>
    <x v="5"/>
    <n v="0.7"/>
    <n v="4500"/>
    <x v="40"/>
    <n v="1260"/>
    <n v="0.4"/>
  </r>
  <r>
    <x v="0"/>
    <n v="1185732"/>
    <x v="145"/>
    <x v="0"/>
    <x v="41"/>
    <s v="Charleston"/>
    <x v="0"/>
    <n v="0.35000000000000003"/>
    <n v="4250"/>
    <x v="343"/>
    <n v="595.00000000000011"/>
    <n v="0.4"/>
  </r>
  <r>
    <x v="0"/>
    <n v="1185732"/>
    <x v="145"/>
    <x v="0"/>
    <x v="41"/>
    <s v="Charleston"/>
    <x v="1"/>
    <n v="0.35000000000000003"/>
    <n v="2250"/>
    <x v="121"/>
    <n v="275.625"/>
    <n v="0.35"/>
  </r>
  <r>
    <x v="0"/>
    <n v="1185732"/>
    <x v="145"/>
    <x v="0"/>
    <x v="41"/>
    <s v="Charleston"/>
    <x v="2"/>
    <n v="0.25000000000000006"/>
    <n v="2250"/>
    <x v="469"/>
    <n v="196.87500000000003"/>
    <n v="0.35"/>
  </r>
  <r>
    <x v="0"/>
    <n v="1185732"/>
    <x v="145"/>
    <x v="0"/>
    <x v="41"/>
    <s v="Charleston"/>
    <x v="3"/>
    <n v="0.3"/>
    <n v="750"/>
    <x v="375"/>
    <n v="78.75"/>
    <n v="0.35"/>
  </r>
  <r>
    <x v="0"/>
    <n v="1185732"/>
    <x v="145"/>
    <x v="0"/>
    <x v="41"/>
    <s v="Charleston"/>
    <x v="4"/>
    <n v="0.45"/>
    <n v="1250"/>
    <x v="180"/>
    <n v="168.75"/>
    <n v="0.3"/>
  </r>
  <r>
    <x v="0"/>
    <n v="1185732"/>
    <x v="145"/>
    <x v="0"/>
    <x v="41"/>
    <s v="Charleston"/>
    <x v="5"/>
    <n v="0.35000000000000003"/>
    <n v="2250"/>
    <x v="121"/>
    <n v="236.25000000000003"/>
    <n v="0.3"/>
  </r>
  <r>
    <x v="0"/>
    <n v="1185732"/>
    <x v="216"/>
    <x v="0"/>
    <x v="41"/>
    <s v="Charleston"/>
    <x v="0"/>
    <n v="0.35000000000000003"/>
    <n v="4750"/>
    <x v="394"/>
    <n v="665.00000000000011"/>
    <n v="0.4"/>
  </r>
  <r>
    <x v="0"/>
    <n v="1185732"/>
    <x v="216"/>
    <x v="0"/>
    <x v="41"/>
    <s v="Charleston"/>
    <x v="1"/>
    <n v="0.35000000000000003"/>
    <n v="1250"/>
    <x v="620"/>
    <n v="153.125"/>
    <n v="0.35"/>
  </r>
  <r>
    <x v="0"/>
    <n v="1185732"/>
    <x v="216"/>
    <x v="0"/>
    <x v="41"/>
    <s v="Charleston"/>
    <x v="2"/>
    <n v="0.25000000000000006"/>
    <n v="1750"/>
    <x v="706"/>
    <n v="153.12500000000003"/>
    <n v="0.35"/>
  </r>
  <r>
    <x v="0"/>
    <n v="1185732"/>
    <x v="216"/>
    <x v="0"/>
    <x v="41"/>
    <s v="Charleston"/>
    <x v="3"/>
    <n v="0.3"/>
    <n v="500"/>
    <x v="374"/>
    <n v="52.5"/>
    <n v="0.35"/>
  </r>
  <r>
    <x v="0"/>
    <n v="1185732"/>
    <x v="216"/>
    <x v="0"/>
    <x v="41"/>
    <s v="Charleston"/>
    <x v="4"/>
    <n v="0.45"/>
    <n v="1250"/>
    <x v="180"/>
    <n v="168.75"/>
    <n v="0.3"/>
  </r>
  <r>
    <x v="0"/>
    <n v="1185732"/>
    <x v="216"/>
    <x v="0"/>
    <x v="41"/>
    <s v="Charleston"/>
    <x v="5"/>
    <n v="0.35000000000000003"/>
    <n v="2250"/>
    <x v="121"/>
    <n v="236.25000000000003"/>
    <n v="0.3"/>
  </r>
  <r>
    <x v="0"/>
    <n v="1185732"/>
    <x v="250"/>
    <x v="0"/>
    <x v="41"/>
    <s v="Charleston"/>
    <x v="0"/>
    <n v="0.35000000000000003"/>
    <n v="4450"/>
    <x v="727"/>
    <n v="623.00000000000011"/>
    <n v="0.4"/>
  </r>
  <r>
    <x v="0"/>
    <n v="1185732"/>
    <x v="250"/>
    <x v="0"/>
    <x v="41"/>
    <s v="Charleston"/>
    <x v="1"/>
    <n v="0.35000000000000003"/>
    <n v="1500"/>
    <x v="311"/>
    <n v="183.75"/>
    <n v="0.35"/>
  </r>
  <r>
    <x v="0"/>
    <n v="1185732"/>
    <x v="250"/>
    <x v="0"/>
    <x v="41"/>
    <s v="Charleston"/>
    <x v="2"/>
    <n v="0.25000000000000006"/>
    <n v="1750"/>
    <x v="706"/>
    <n v="153.12500000000003"/>
    <n v="0.35"/>
  </r>
  <r>
    <x v="0"/>
    <n v="1185732"/>
    <x v="250"/>
    <x v="0"/>
    <x v="41"/>
    <s v="Charleston"/>
    <x v="3"/>
    <n v="0.3"/>
    <n v="250"/>
    <x v="376"/>
    <n v="26.25"/>
    <n v="0.35"/>
  </r>
  <r>
    <x v="0"/>
    <n v="1185732"/>
    <x v="250"/>
    <x v="0"/>
    <x v="41"/>
    <s v="Charleston"/>
    <x v="4"/>
    <n v="0.45"/>
    <n v="750"/>
    <x v="125"/>
    <n v="101.25"/>
    <n v="0.3"/>
  </r>
  <r>
    <x v="0"/>
    <n v="1185732"/>
    <x v="250"/>
    <x v="0"/>
    <x v="41"/>
    <s v="Charleston"/>
    <x v="5"/>
    <n v="0.35000000000000003"/>
    <n v="1750"/>
    <x v="181"/>
    <n v="183.75000000000003"/>
    <n v="0.3"/>
  </r>
  <r>
    <x v="0"/>
    <n v="1185732"/>
    <x v="251"/>
    <x v="0"/>
    <x v="41"/>
    <s v="Charleston"/>
    <x v="0"/>
    <n v="0.35000000000000003"/>
    <n v="4250"/>
    <x v="343"/>
    <n v="595.00000000000011"/>
    <n v="0.4"/>
  </r>
  <r>
    <x v="0"/>
    <n v="1185732"/>
    <x v="251"/>
    <x v="0"/>
    <x v="41"/>
    <s v="Charleston"/>
    <x v="1"/>
    <n v="0.35000000000000003"/>
    <n v="1250"/>
    <x v="620"/>
    <n v="153.125"/>
    <n v="0.35"/>
  </r>
  <r>
    <x v="0"/>
    <n v="1185732"/>
    <x v="251"/>
    <x v="0"/>
    <x v="41"/>
    <s v="Charleston"/>
    <x v="2"/>
    <n v="0.25000000000000006"/>
    <n v="1250"/>
    <x v="713"/>
    <n v="109.37500000000001"/>
    <n v="0.35"/>
  </r>
  <r>
    <x v="0"/>
    <n v="1185732"/>
    <x v="251"/>
    <x v="0"/>
    <x v="41"/>
    <s v="Charleston"/>
    <x v="3"/>
    <n v="0.3"/>
    <n v="500"/>
    <x v="374"/>
    <n v="52.5"/>
    <n v="0.35"/>
  </r>
  <r>
    <x v="0"/>
    <n v="1185732"/>
    <x v="251"/>
    <x v="0"/>
    <x v="41"/>
    <s v="Charleston"/>
    <x v="4"/>
    <n v="0.45"/>
    <n v="500"/>
    <x v="375"/>
    <n v="67.5"/>
    <n v="0.3"/>
  </r>
  <r>
    <x v="0"/>
    <n v="1185732"/>
    <x v="251"/>
    <x v="0"/>
    <x v="41"/>
    <s v="Charleston"/>
    <x v="5"/>
    <n v="0.35000000000000003"/>
    <n v="2000"/>
    <x v="320"/>
    <n v="210.00000000000003"/>
    <n v="0.3"/>
  </r>
  <r>
    <x v="0"/>
    <n v="1185732"/>
    <x v="252"/>
    <x v="0"/>
    <x v="41"/>
    <s v="Charleston"/>
    <x v="0"/>
    <n v="0.49999999999999994"/>
    <n v="4700"/>
    <x v="728"/>
    <n v="939.99999999999989"/>
    <n v="0.4"/>
  </r>
  <r>
    <x v="0"/>
    <n v="1185732"/>
    <x v="252"/>
    <x v="0"/>
    <x v="41"/>
    <s v="Charleston"/>
    <x v="1"/>
    <n v="0.45"/>
    <n v="1750"/>
    <x v="120"/>
    <n v="275.625"/>
    <n v="0.35"/>
  </r>
  <r>
    <x v="0"/>
    <n v="1185732"/>
    <x v="252"/>
    <x v="0"/>
    <x v="41"/>
    <s v="Charleston"/>
    <x v="2"/>
    <n v="0.4"/>
    <n v="1500"/>
    <x v="128"/>
    <n v="210"/>
    <n v="0.35"/>
  </r>
  <r>
    <x v="0"/>
    <n v="1185732"/>
    <x v="252"/>
    <x v="0"/>
    <x v="41"/>
    <s v="Charleston"/>
    <x v="3"/>
    <n v="0.4"/>
    <n v="1000"/>
    <x v="122"/>
    <n v="140"/>
    <n v="0.35"/>
  </r>
  <r>
    <x v="0"/>
    <n v="1185732"/>
    <x v="252"/>
    <x v="0"/>
    <x v="41"/>
    <s v="Charleston"/>
    <x v="4"/>
    <n v="0.49999999999999994"/>
    <n v="1250"/>
    <x v="694"/>
    <n v="187.49999999999997"/>
    <n v="0.3"/>
  </r>
  <r>
    <x v="0"/>
    <n v="1185732"/>
    <x v="252"/>
    <x v="0"/>
    <x v="41"/>
    <s v="Charleston"/>
    <x v="5"/>
    <n v="0.54999999999999993"/>
    <n v="2500"/>
    <x v="695"/>
    <n v="412.49999999999994"/>
    <n v="0.3"/>
  </r>
  <r>
    <x v="0"/>
    <n v="1185732"/>
    <x v="220"/>
    <x v="0"/>
    <x v="41"/>
    <s v="Charleston"/>
    <x v="0"/>
    <n v="0.49999999999999994"/>
    <n v="5000"/>
    <x v="631"/>
    <n v="999.99999999999989"/>
    <n v="0.4"/>
  </r>
  <r>
    <x v="0"/>
    <n v="1185732"/>
    <x v="220"/>
    <x v="0"/>
    <x v="41"/>
    <s v="Charleston"/>
    <x v="1"/>
    <n v="0.45"/>
    <n v="2500"/>
    <x v="127"/>
    <n v="393.75"/>
    <n v="0.35"/>
  </r>
  <r>
    <x v="0"/>
    <n v="1185732"/>
    <x v="220"/>
    <x v="0"/>
    <x v="41"/>
    <s v="Charleston"/>
    <x v="2"/>
    <n v="0.4"/>
    <n v="1750"/>
    <x v="135"/>
    <n v="244.99999999999997"/>
    <n v="0.35"/>
  </r>
  <r>
    <x v="0"/>
    <n v="1185732"/>
    <x v="220"/>
    <x v="0"/>
    <x v="41"/>
    <s v="Charleston"/>
    <x v="3"/>
    <n v="0.4"/>
    <n v="1500"/>
    <x v="128"/>
    <n v="210"/>
    <n v="0.35"/>
  </r>
  <r>
    <x v="0"/>
    <n v="1185732"/>
    <x v="220"/>
    <x v="0"/>
    <x v="41"/>
    <s v="Charleston"/>
    <x v="4"/>
    <n v="0.49999999999999994"/>
    <n v="1500"/>
    <x v="382"/>
    <n v="224.99999999999997"/>
    <n v="0.3"/>
  </r>
  <r>
    <x v="0"/>
    <n v="1185732"/>
    <x v="220"/>
    <x v="0"/>
    <x v="41"/>
    <s v="Charleston"/>
    <x v="5"/>
    <n v="0.54999999999999993"/>
    <n v="3000"/>
    <x v="209"/>
    <n v="494.99999999999989"/>
    <n v="0.3"/>
  </r>
  <r>
    <x v="0"/>
    <n v="1185732"/>
    <x v="253"/>
    <x v="0"/>
    <x v="41"/>
    <s v="Charleston"/>
    <x v="0"/>
    <n v="0.49999999999999994"/>
    <n v="5250"/>
    <x v="729"/>
    <n v="1049.9999999999998"/>
    <n v="0.4"/>
  </r>
  <r>
    <x v="0"/>
    <n v="1185732"/>
    <x v="253"/>
    <x v="0"/>
    <x v="41"/>
    <s v="Charleston"/>
    <x v="1"/>
    <n v="0.45"/>
    <n v="2750"/>
    <x v="116"/>
    <n v="433.125"/>
    <n v="0.35"/>
  </r>
  <r>
    <x v="0"/>
    <n v="1185732"/>
    <x v="253"/>
    <x v="0"/>
    <x v="41"/>
    <s v="Charleston"/>
    <x v="2"/>
    <n v="0.4"/>
    <n v="2000"/>
    <x v="134"/>
    <n v="280"/>
    <n v="0.35"/>
  </r>
  <r>
    <x v="0"/>
    <n v="1185732"/>
    <x v="253"/>
    <x v="0"/>
    <x v="41"/>
    <s v="Charleston"/>
    <x v="3"/>
    <n v="0.4"/>
    <n v="1500"/>
    <x v="128"/>
    <n v="210"/>
    <n v="0.35"/>
  </r>
  <r>
    <x v="0"/>
    <n v="1185732"/>
    <x v="253"/>
    <x v="0"/>
    <x v="41"/>
    <s v="Charleston"/>
    <x v="4"/>
    <n v="0.49999999999999994"/>
    <n v="1750"/>
    <x v="688"/>
    <n v="262.49999999999994"/>
    <n v="0.3"/>
  </r>
  <r>
    <x v="0"/>
    <n v="1185732"/>
    <x v="253"/>
    <x v="0"/>
    <x v="41"/>
    <s v="Charleston"/>
    <x v="5"/>
    <n v="0.54999999999999993"/>
    <n v="3500"/>
    <x v="237"/>
    <n v="577.49999999999989"/>
    <n v="0.3"/>
  </r>
  <r>
    <x v="0"/>
    <n v="1185732"/>
    <x v="254"/>
    <x v="0"/>
    <x v="41"/>
    <s v="Charleston"/>
    <x v="0"/>
    <n v="0.49999999999999994"/>
    <n v="5000"/>
    <x v="631"/>
    <n v="999.99999999999989"/>
    <n v="0.4"/>
  </r>
  <r>
    <x v="0"/>
    <n v="1185732"/>
    <x v="254"/>
    <x v="0"/>
    <x v="41"/>
    <s v="Charleston"/>
    <x v="1"/>
    <n v="0.45"/>
    <n v="2750"/>
    <x v="116"/>
    <n v="433.125"/>
    <n v="0.35"/>
  </r>
  <r>
    <x v="0"/>
    <n v="1185732"/>
    <x v="254"/>
    <x v="0"/>
    <x v="41"/>
    <s v="Charleston"/>
    <x v="2"/>
    <n v="0.4"/>
    <n v="2000"/>
    <x v="134"/>
    <n v="280"/>
    <n v="0.35"/>
  </r>
  <r>
    <x v="0"/>
    <n v="1185732"/>
    <x v="254"/>
    <x v="0"/>
    <x v="41"/>
    <s v="Charleston"/>
    <x v="3"/>
    <n v="0.4"/>
    <n v="1500"/>
    <x v="128"/>
    <n v="210"/>
    <n v="0.35"/>
  </r>
  <r>
    <x v="0"/>
    <n v="1185732"/>
    <x v="254"/>
    <x v="0"/>
    <x v="41"/>
    <s v="Charleston"/>
    <x v="4"/>
    <n v="0.49999999999999994"/>
    <n v="1250"/>
    <x v="694"/>
    <n v="187.49999999999997"/>
    <n v="0.3"/>
  </r>
  <r>
    <x v="0"/>
    <n v="1185732"/>
    <x v="254"/>
    <x v="0"/>
    <x v="41"/>
    <s v="Charleston"/>
    <x v="5"/>
    <n v="0.54999999999999993"/>
    <n v="3000"/>
    <x v="209"/>
    <n v="494.99999999999989"/>
    <n v="0.3"/>
  </r>
  <r>
    <x v="0"/>
    <n v="1185732"/>
    <x v="255"/>
    <x v="0"/>
    <x v="41"/>
    <s v="Charleston"/>
    <x v="0"/>
    <n v="0.49999999999999994"/>
    <n v="4250"/>
    <x v="397"/>
    <n v="849.99999999999989"/>
    <n v="0.4"/>
  </r>
  <r>
    <x v="0"/>
    <n v="1185732"/>
    <x v="255"/>
    <x v="0"/>
    <x v="41"/>
    <s v="Charleston"/>
    <x v="1"/>
    <n v="0.45"/>
    <n v="2250"/>
    <x v="177"/>
    <n v="354.375"/>
    <n v="0.35"/>
  </r>
  <r>
    <x v="0"/>
    <n v="1185732"/>
    <x v="255"/>
    <x v="0"/>
    <x v="41"/>
    <s v="Charleston"/>
    <x v="2"/>
    <n v="0.4"/>
    <n v="1250"/>
    <x v="118"/>
    <n v="175"/>
    <n v="0.35"/>
  </r>
  <r>
    <x v="0"/>
    <n v="1185732"/>
    <x v="255"/>
    <x v="0"/>
    <x v="41"/>
    <s v="Charleston"/>
    <x v="3"/>
    <n v="0.4"/>
    <n v="1000"/>
    <x v="122"/>
    <n v="140"/>
    <n v="0.35"/>
  </r>
  <r>
    <x v="0"/>
    <n v="1185732"/>
    <x v="255"/>
    <x v="0"/>
    <x v="41"/>
    <s v="Charleston"/>
    <x v="4"/>
    <n v="0.49999999999999994"/>
    <n v="1000"/>
    <x v="379"/>
    <n v="149.99999999999997"/>
    <n v="0.3"/>
  </r>
  <r>
    <x v="0"/>
    <n v="1185732"/>
    <x v="255"/>
    <x v="0"/>
    <x v="41"/>
    <s v="Charleston"/>
    <x v="5"/>
    <n v="0.54999999999999993"/>
    <n v="2000"/>
    <x v="405"/>
    <n v="329.99999999999994"/>
    <n v="0.3"/>
  </r>
  <r>
    <x v="0"/>
    <n v="1185732"/>
    <x v="224"/>
    <x v="0"/>
    <x v="41"/>
    <s v="Charleston"/>
    <x v="0"/>
    <n v="0.54999999999999993"/>
    <n v="3750"/>
    <x v="210"/>
    <n v="824.99999999999989"/>
    <n v="0.4"/>
  </r>
  <r>
    <x v="0"/>
    <n v="1185732"/>
    <x v="224"/>
    <x v="0"/>
    <x v="41"/>
    <s v="Charleston"/>
    <x v="1"/>
    <n v="0.5"/>
    <n v="2000"/>
    <x v="123"/>
    <n v="350"/>
    <n v="0.35"/>
  </r>
  <r>
    <x v="0"/>
    <n v="1185732"/>
    <x v="224"/>
    <x v="0"/>
    <x v="41"/>
    <s v="Charleston"/>
    <x v="2"/>
    <n v="0.5"/>
    <n v="1000"/>
    <x v="118"/>
    <n v="175"/>
    <n v="0.35"/>
  </r>
  <r>
    <x v="0"/>
    <n v="1185732"/>
    <x v="224"/>
    <x v="0"/>
    <x v="41"/>
    <s v="Charleston"/>
    <x v="3"/>
    <n v="0.5"/>
    <n v="750"/>
    <x v="316"/>
    <n v="131.25"/>
    <n v="0.35"/>
  </r>
  <r>
    <x v="0"/>
    <n v="1185732"/>
    <x v="224"/>
    <x v="0"/>
    <x v="41"/>
    <s v="Charleston"/>
    <x v="4"/>
    <n v="0.6"/>
    <n v="750"/>
    <x v="185"/>
    <n v="135"/>
    <n v="0.3"/>
  </r>
  <r>
    <x v="0"/>
    <n v="1185732"/>
    <x v="224"/>
    <x v="0"/>
    <x v="41"/>
    <s v="Charleston"/>
    <x v="5"/>
    <n v="0.64999999999999991"/>
    <n v="2000"/>
    <x v="730"/>
    <n v="389.99999999999994"/>
    <n v="0.3"/>
  </r>
  <r>
    <x v="0"/>
    <n v="1185732"/>
    <x v="256"/>
    <x v="0"/>
    <x v="41"/>
    <s v="Charleston"/>
    <x v="0"/>
    <n v="0.6"/>
    <n v="3500"/>
    <x v="193"/>
    <n v="840"/>
    <n v="0.4"/>
  </r>
  <r>
    <x v="0"/>
    <n v="1185732"/>
    <x v="256"/>
    <x v="0"/>
    <x v="41"/>
    <s v="Charleston"/>
    <x v="1"/>
    <n v="0.5"/>
    <n v="1750"/>
    <x v="131"/>
    <n v="306.25"/>
    <n v="0.35"/>
  </r>
  <r>
    <x v="0"/>
    <n v="1185732"/>
    <x v="256"/>
    <x v="0"/>
    <x v="41"/>
    <s v="Charleston"/>
    <x v="2"/>
    <n v="0.5"/>
    <n v="1700"/>
    <x v="501"/>
    <n v="297.5"/>
    <n v="0.35"/>
  </r>
  <r>
    <x v="0"/>
    <n v="1185732"/>
    <x v="256"/>
    <x v="0"/>
    <x v="41"/>
    <s v="Charleston"/>
    <x v="3"/>
    <n v="0.5"/>
    <n v="1500"/>
    <x v="126"/>
    <n v="262.5"/>
    <n v="0.35"/>
  </r>
  <r>
    <x v="0"/>
    <n v="1185732"/>
    <x v="256"/>
    <x v="0"/>
    <x v="41"/>
    <s v="Charleston"/>
    <x v="4"/>
    <n v="0.6"/>
    <n v="1250"/>
    <x v="126"/>
    <n v="225"/>
    <n v="0.3"/>
  </r>
  <r>
    <x v="0"/>
    <n v="1185732"/>
    <x v="256"/>
    <x v="0"/>
    <x v="41"/>
    <s v="Charleston"/>
    <x v="5"/>
    <n v="0.64999999999999991"/>
    <n v="2250"/>
    <x v="199"/>
    <n v="438.74999999999994"/>
    <n v="0.3"/>
  </r>
  <r>
    <x v="0"/>
    <n v="1185732"/>
    <x v="257"/>
    <x v="0"/>
    <x v="41"/>
    <s v="Charleston"/>
    <x v="0"/>
    <n v="0.6"/>
    <n v="4500"/>
    <x v="52"/>
    <n v="1080"/>
    <n v="0.4"/>
  </r>
  <r>
    <x v="0"/>
    <n v="1185732"/>
    <x v="257"/>
    <x v="0"/>
    <x v="41"/>
    <s v="Charleston"/>
    <x v="1"/>
    <n v="0.5"/>
    <n v="2500"/>
    <x v="142"/>
    <n v="437.5"/>
    <n v="0.35"/>
  </r>
  <r>
    <x v="0"/>
    <n v="1185732"/>
    <x v="257"/>
    <x v="0"/>
    <x v="41"/>
    <s v="Charleston"/>
    <x v="2"/>
    <n v="0.5"/>
    <n v="2250"/>
    <x v="127"/>
    <n v="393.75"/>
    <n v="0.35"/>
  </r>
  <r>
    <x v="0"/>
    <n v="1185732"/>
    <x v="257"/>
    <x v="0"/>
    <x v="41"/>
    <s v="Charleston"/>
    <x v="3"/>
    <n v="0.5"/>
    <n v="1750"/>
    <x v="131"/>
    <n v="306.25"/>
    <n v="0.35"/>
  </r>
  <r>
    <x v="0"/>
    <n v="1185732"/>
    <x v="257"/>
    <x v="0"/>
    <x v="41"/>
    <s v="Charleston"/>
    <x v="4"/>
    <n v="0.6"/>
    <n v="1750"/>
    <x v="202"/>
    <n v="315"/>
    <n v="0.3"/>
  </r>
  <r>
    <x v="0"/>
    <n v="1185732"/>
    <x v="257"/>
    <x v="0"/>
    <x v="41"/>
    <s v="Charleston"/>
    <x v="5"/>
    <n v="0.64999999999999991"/>
    <n v="2750"/>
    <x v="410"/>
    <n v="536.24999999999989"/>
    <n v="0.3"/>
  </r>
  <r>
    <x v="0"/>
    <n v="1185732"/>
    <x v="102"/>
    <x v="0"/>
    <x v="42"/>
    <s v="Baltimore"/>
    <x v="0"/>
    <n v="0.4"/>
    <n v="5250"/>
    <x v="193"/>
    <n v="735"/>
    <n v="0.35"/>
  </r>
  <r>
    <x v="0"/>
    <n v="1185732"/>
    <x v="102"/>
    <x v="0"/>
    <x v="42"/>
    <s v="Baltimore"/>
    <x v="1"/>
    <n v="0.4"/>
    <n v="3250"/>
    <x v="194"/>
    <n v="454.99999999999994"/>
    <n v="0.35"/>
  </r>
  <r>
    <x v="0"/>
    <n v="1185732"/>
    <x v="102"/>
    <x v="0"/>
    <x v="42"/>
    <s v="Baltimore"/>
    <x v="2"/>
    <n v="0.30000000000000004"/>
    <n v="3250"/>
    <x v="663"/>
    <n v="390.00000000000006"/>
    <n v="0.4"/>
  </r>
  <r>
    <x v="0"/>
    <n v="1185732"/>
    <x v="102"/>
    <x v="0"/>
    <x v="42"/>
    <s v="Baltimore"/>
    <x v="3"/>
    <n v="0.35"/>
    <n v="1750"/>
    <x v="731"/>
    <n v="245"/>
    <n v="0.4"/>
  </r>
  <r>
    <x v="0"/>
    <n v="1185732"/>
    <x v="102"/>
    <x v="0"/>
    <x v="42"/>
    <s v="Baltimore"/>
    <x v="4"/>
    <n v="0.5"/>
    <n v="2250"/>
    <x v="127"/>
    <n v="337.5"/>
    <n v="0.3"/>
  </r>
  <r>
    <x v="0"/>
    <n v="1185732"/>
    <x v="102"/>
    <x v="0"/>
    <x v="42"/>
    <s v="Baltimore"/>
    <x v="5"/>
    <n v="0.4"/>
    <n v="3250"/>
    <x v="194"/>
    <n v="520"/>
    <n v="0.4"/>
  </r>
  <r>
    <x v="0"/>
    <n v="1185732"/>
    <x v="37"/>
    <x v="0"/>
    <x v="42"/>
    <s v="Baltimore"/>
    <x v="0"/>
    <n v="0.4"/>
    <n v="5750"/>
    <x v="336"/>
    <n v="805"/>
    <n v="0.35"/>
  </r>
  <r>
    <x v="0"/>
    <n v="1185732"/>
    <x v="37"/>
    <x v="0"/>
    <x v="42"/>
    <s v="Baltimore"/>
    <x v="1"/>
    <n v="0.4"/>
    <n v="2250"/>
    <x v="124"/>
    <n v="315"/>
    <n v="0.35"/>
  </r>
  <r>
    <x v="0"/>
    <n v="1185732"/>
    <x v="37"/>
    <x v="0"/>
    <x v="42"/>
    <s v="Baltimore"/>
    <x v="2"/>
    <n v="0.30000000000000004"/>
    <n v="2750"/>
    <x v="188"/>
    <n v="330.00000000000006"/>
    <n v="0.4"/>
  </r>
  <r>
    <x v="0"/>
    <n v="1185732"/>
    <x v="37"/>
    <x v="0"/>
    <x v="42"/>
    <s v="Baltimore"/>
    <x v="3"/>
    <n v="0.35"/>
    <n v="1500"/>
    <x v="311"/>
    <n v="210"/>
    <n v="0.4"/>
  </r>
  <r>
    <x v="0"/>
    <n v="1185732"/>
    <x v="37"/>
    <x v="0"/>
    <x v="42"/>
    <s v="Baltimore"/>
    <x v="4"/>
    <n v="0.5"/>
    <n v="2250"/>
    <x v="127"/>
    <n v="337.5"/>
    <n v="0.3"/>
  </r>
  <r>
    <x v="0"/>
    <n v="1185732"/>
    <x v="37"/>
    <x v="0"/>
    <x v="42"/>
    <s v="Baltimore"/>
    <x v="5"/>
    <n v="0.4"/>
    <n v="3250"/>
    <x v="194"/>
    <n v="520"/>
    <n v="0.4"/>
  </r>
  <r>
    <x v="0"/>
    <n v="1185732"/>
    <x v="258"/>
    <x v="0"/>
    <x v="42"/>
    <s v="Baltimore"/>
    <x v="0"/>
    <n v="0.4"/>
    <n v="5450"/>
    <x v="732"/>
    <n v="763"/>
    <n v="0.35"/>
  </r>
  <r>
    <x v="0"/>
    <n v="1185732"/>
    <x v="258"/>
    <x v="0"/>
    <x v="42"/>
    <s v="Baltimore"/>
    <x v="1"/>
    <n v="0.4"/>
    <n v="2500"/>
    <x v="123"/>
    <n v="350"/>
    <n v="0.35"/>
  </r>
  <r>
    <x v="0"/>
    <n v="1185732"/>
    <x v="258"/>
    <x v="0"/>
    <x v="42"/>
    <s v="Baltimore"/>
    <x v="2"/>
    <n v="0.30000000000000004"/>
    <n v="2750"/>
    <x v="188"/>
    <n v="330.00000000000006"/>
    <n v="0.4"/>
  </r>
  <r>
    <x v="0"/>
    <n v="1185732"/>
    <x v="258"/>
    <x v="0"/>
    <x v="42"/>
    <s v="Baltimore"/>
    <x v="3"/>
    <n v="0.35"/>
    <n v="1250"/>
    <x v="324"/>
    <n v="175"/>
    <n v="0.4"/>
  </r>
  <r>
    <x v="0"/>
    <n v="1185732"/>
    <x v="258"/>
    <x v="0"/>
    <x v="42"/>
    <s v="Baltimore"/>
    <x v="4"/>
    <n v="0.5"/>
    <n v="1750"/>
    <x v="131"/>
    <n v="262.5"/>
    <n v="0.3"/>
  </r>
  <r>
    <x v="0"/>
    <n v="1185732"/>
    <x v="258"/>
    <x v="0"/>
    <x v="42"/>
    <s v="Baltimore"/>
    <x v="5"/>
    <n v="0.4"/>
    <n v="2750"/>
    <x v="130"/>
    <n v="440"/>
    <n v="0.4"/>
  </r>
  <r>
    <x v="0"/>
    <n v="1185732"/>
    <x v="259"/>
    <x v="0"/>
    <x v="42"/>
    <s v="Baltimore"/>
    <x v="0"/>
    <n v="0.4"/>
    <n v="5250"/>
    <x v="193"/>
    <n v="735"/>
    <n v="0.35"/>
  </r>
  <r>
    <x v="0"/>
    <n v="1185732"/>
    <x v="259"/>
    <x v="0"/>
    <x v="42"/>
    <s v="Baltimore"/>
    <x v="1"/>
    <n v="0.4"/>
    <n v="2250"/>
    <x v="124"/>
    <n v="315"/>
    <n v="0.35"/>
  </r>
  <r>
    <x v="0"/>
    <n v="1185732"/>
    <x v="259"/>
    <x v="0"/>
    <x v="42"/>
    <s v="Baltimore"/>
    <x v="2"/>
    <n v="0.30000000000000004"/>
    <n v="2250"/>
    <x v="318"/>
    <n v="270.00000000000006"/>
    <n v="0.4"/>
  </r>
  <r>
    <x v="0"/>
    <n v="1185732"/>
    <x v="259"/>
    <x v="0"/>
    <x v="42"/>
    <s v="Baltimore"/>
    <x v="3"/>
    <n v="0.35"/>
    <n v="1500"/>
    <x v="311"/>
    <n v="210"/>
    <n v="0.4"/>
  </r>
  <r>
    <x v="0"/>
    <n v="1185732"/>
    <x v="259"/>
    <x v="0"/>
    <x v="42"/>
    <s v="Baltimore"/>
    <x v="4"/>
    <n v="0.5"/>
    <n v="1500"/>
    <x v="126"/>
    <n v="225"/>
    <n v="0.3"/>
  </r>
  <r>
    <x v="0"/>
    <n v="1185732"/>
    <x v="259"/>
    <x v="0"/>
    <x v="42"/>
    <s v="Baltimore"/>
    <x v="5"/>
    <n v="0.4"/>
    <n v="3000"/>
    <x v="147"/>
    <n v="480"/>
    <n v="0.4"/>
  </r>
  <r>
    <x v="0"/>
    <n v="1185732"/>
    <x v="236"/>
    <x v="0"/>
    <x v="42"/>
    <s v="Baltimore"/>
    <x v="0"/>
    <n v="0.54999999999999993"/>
    <n v="5700"/>
    <x v="733"/>
    <n v="1097.2499999999998"/>
    <n v="0.35"/>
  </r>
  <r>
    <x v="0"/>
    <n v="1185732"/>
    <x v="236"/>
    <x v="0"/>
    <x v="42"/>
    <s v="Baltimore"/>
    <x v="1"/>
    <n v="0.5"/>
    <n v="2750"/>
    <x v="140"/>
    <n v="481.24999999999994"/>
    <n v="0.35"/>
  </r>
  <r>
    <x v="0"/>
    <n v="1185732"/>
    <x v="236"/>
    <x v="0"/>
    <x v="42"/>
    <s v="Baltimore"/>
    <x v="2"/>
    <n v="0.45"/>
    <n v="3000"/>
    <x v="198"/>
    <n v="540"/>
    <n v="0.4"/>
  </r>
  <r>
    <x v="0"/>
    <n v="1185732"/>
    <x v="236"/>
    <x v="0"/>
    <x v="42"/>
    <s v="Baltimore"/>
    <x v="3"/>
    <n v="0.45"/>
    <n v="2500"/>
    <x v="127"/>
    <n v="450"/>
    <n v="0.4"/>
  </r>
  <r>
    <x v="0"/>
    <n v="1185732"/>
    <x v="236"/>
    <x v="0"/>
    <x v="42"/>
    <s v="Baltimore"/>
    <x v="4"/>
    <n v="0.54999999999999993"/>
    <n v="2750"/>
    <x v="409"/>
    <n v="453.74999999999994"/>
    <n v="0.3"/>
  </r>
  <r>
    <x v="0"/>
    <n v="1185732"/>
    <x v="236"/>
    <x v="0"/>
    <x v="42"/>
    <s v="Baltimore"/>
    <x v="5"/>
    <n v="0.6"/>
    <n v="4000"/>
    <x v="50"/>
    <n v="960"/>
    <n v="0.4"/>
  </r>
  <r>
    <x v="0"/>
    <n v="1185732"/>
    <x v="41"/>
    <x v="0"/>
    <x v="42"/>
    <s v="Baltimore"/>
    <x v="0"/>
    <n v="0.54999999999999993"/>
    <n v="6500"/>
    <x v="734"/>
    <n v="1251.2499999999998"/>
    <n v="0.35"/>
  </r>
  <r>
    <x v="0"/>
    <n v="1185732"/>
    <x v="41"/>
    <x v="0"/>
    <x v="42"/>
    <s v="Baltimore"/>
    <x v="1"/>
    <n v="0.5"/>
    <n v="4000"/>
    <x v="47"/>
    <n v="700"/>
    <n v="0.35"/>
  </r>
  <r>
    <x v="0"/>
    <n v="1185732"/>
    <x v="41"/>
    <x v="0"/>
    <x v="42"/>
    <s v="Baltimore"/>
    <x v="2"/>
    <n v="0.45"/>
    <n v="3250"/>
    <x v="334"/>
    <n v="585"/>
    <n v="0.4"/>
  </r>
  <r>
    <x v="0"/>
    <n v="1185732"/>
    <x v="41"/>
    <x v="0"/>
    <x v="42"/>
    <s v="Baltimore"/>
    <x v="3"/>
    <n v="0.45"/>
    <n v="3000"/>
    <x v="198"/>
    <n v="540"/>
    <n v="0.4"/>
  </r>
  <r>
    <x v="0"/>
    <n v="1185732"/>
    <x v="41"/>
    <x v="0"/>
    <x v="42"/>
    <s v="Baltimore"/>
    <x v="4"/>
    <n v="0.54999999999999993"/>
    <n v="3000"/>
    <x v="209"/>
    <n v="494.99999999999989"/>
    <n v="0.3"/>
  </r>
  <r>
    <x v="0"/>
    <n v="1185732"/>
    <x v="41"/>
    <x v="0"/>
    <x v="42"/>
    <s v="Baltimore"/>
    <x v="5"/>
    <n v="0.6"/>
    <n v="4500"/>
    <x v="52"/>
    <n v="1080"/>
    <n v="0.4"/>
  </r>
  <r>
    <x v="0"/>
    <n v="1185732"/>
    <x v="260"/>
    <x v="0"/>
    <x v="42"/>
    <s v="Baltimore"/>
    <x v="0"/>
    <n v="0.54999999999999993"/>
    <n v="6750"/>
    <x v="353"/>
    <n v="1299.3749999999998"/>
    <n v="0.35"/>
  </r>
  <r>
    <x v="0"/>
    <n v="1185732"/>
    <x v="260"/>
    <x v="0"/>
    <x v="42"/>
    <s v="Baltimore"/>
    <x v="1"/>
    <n v="0.5"/>
    <n v="4250"/>
    <x v="43"/>
    <n v="743.75"/>
    <n v="0.35"/>
  </r>
  <r>
    <x v="0"/>
    <n v="1185732"/>
    <x v="260"/>
    <x v="0"/>
    <x v="42"/>
    <s v="Baltimore"/>
    <x v="2"/>
    <n v="0.45"/>
    <n v="3500"/>
    <x v="151"/>
    <n v="630"/>
    <n v="0.4"/>
  </r>
  <r>
    <x v="0"/>
    <n v="1185732"/>
    <x v="260"/>
    <x v="0"/>
    <x v="42"/>
    <s v="Baltimore"/>
    <x v="3"/>
    <n v="0.45"/>
    <n v="3000"/>
    <x v="198"/>
    <n v="540"/>
    <n v="0.4"/>
  </r>
  <r>
    <x v="0"/>
    <n v="1185732"/>
    <x v="260"/>
    <x v="0"/>
    <x v="42"/>
    <s v="Baltimore"/>
    <x v="4"/>
    <n v="0.54999999999999993"/>
    <n v="3250"/>
    <x v="410"/>
    <n v="536.24999999999989"/>
    <n v="0.3"/>
  </r>
  <r>
    <x v="0"/>
    <n v="1185732"/>
    <x v="260"/>
    <x v="0"/>
    <x v="42"/>
    <s v="Baltimore"/>
    <x v="5"/>
    <n v="0.6"/>
    <n v="5000"/>
    <x v="61"/>
    <n v="1200"/>
    <n v="0.4"/>
  </r>
  <r>
    <x v="0"/>
    <n v="1185732"/>
    <x v="261"/>
    <x v="0"/>
    <x v="42"/>
    <s v="Baltimore"/>
    <x v="0"/>
    <n v="0.54999999999999993"/>
    <n v="6500"/>
    <x v="734"/>
    <n v="1251.2499999999998"/>
    <n v="0.35"/>
  </r>
  <r>
    <x v="0"/>
    <n v="1185732"/>
    <x v="261"/>
    <x v="0"/>
    <x v="42"/>
    <s v="Baltimore"/>
    <x v="1"/>
    <n v="0.5"/>
    <n v="4250"/>
    <x v="43"/>
    <n v="743.75"/>
    <n v="0.35"/>
  </r>
  <r>
    <x v="0"/>
    <n v="1185732"/>
    <x v="261"/>
    <x v="0"/>
    <x v="42"/>
    <s v="Baltimore"/>
    <x v="2"/>
    <n v="0.45"/>
    <n v="3500"/>
    <x v="151"/>
    <n v="630"/>
    <n v="0.4"/>
  </r>
  <r>
    <x v="0"/>
    <n v="1185732"/>
    <x v="261"/>
    <x v="0"/>
    <x v="42"/>
    <s v="Baltimore"/>
    <x v="3"/>
    <n v="0.45"/>
    <n v="2500"/>
    <x v="127"/>
    <n v="450"/>
    <n v="0.4"/>
  </r>
  <r>
    <x v="0"/>
    <n v="1185732"/>
    <x v="261"/>
    <x v="0"/>
    <x v="42"/>
    <s v="Baltimore"/>
    <x v="4"/>
    <n v="0.54999999999999993"/>
    <n v="2250"/>
    <x v="427"/>
    <n v="371.24999999999994"/>
    <n v="0.3"/>
  </r>
  <r>
    <x v="0"/>
    <n v="1185732"/>
    <x v="261"/>
    <x v="0"/>
    <x v="42"/>
    <s v="Baltimore"/>
    <x v="5"/>
    <n v="0.6"/>
    <n v="4000"/>
    <x v="50"/>
    <n v="960"/>
    <n v="0.4"/>
  </r>
  <r>
    <x v="0"/>
    <n v="1185732"/>
    <x v="239"/>
    <x v="0"/>
    <x v="42"/>
    <s v="Baltimore"/>
    <x v="0"/>
    <n v="0.54999999999999993"/>
    <n v="5250"/>
    <x v="403"/>
    <n v="1010.6249999999998"/>
    <n v="0.35"/>
  </r>
  <r>
    <x v="0"/>
    <n v="1185732"/>
    <x v="239"/>
    <x v="0"/>
    <x v="42"/>
    <s v="Baltimore"/>
    <x v="1"/>
    <n v="0.5"/>
    <n v="3250"/>
    <x v="132"/>
    <n v="568.75"/>
    <n v="0.35"/>
  </r>
  <r>
    <x v="0"/>
    <n v="1185732"/>
    <x v="239"/>
    <x v="0"/>
    <x v="42"/>
    <s v="Baltimore"/>
    <x v="2"/>
    <n v="0.45"/>
    <n v="2250"/>
    <x v="177"/>
    <n v="405"/>
    <n v="0.4"/>
  </r>
  <r>
    <x v="0"/>
    <n v="1185732"/>
    <x v="239"/>
    <x v="0"/>
    <x v="42"/>
    <s v="Baltimore"/>
    <x v="3"/>
    <n v="0.45"/>
    <n v="2000"/>
    <x v="124"/>
    <n v="360"/>
    <n v="0.4"/>
  </r>
  <r>
    <x v="0"/>
    <n v="1185732"/>
    <x v="239"/>
    <x v="0"/>
    <x v="42"/>
    <s v="Baltimore"/>
    <x v="4"/>
    <n v="0.54999999999999993"/>
    <n v="2000"/>
    <x v="405"/>
    <n v="329.99999999999994"/>
    <n v="0.3"/>
  </r>
  <r>
    <x v="0"/>
    <n v="1185732"/>
    <x v="239"/>
    <x v="0"/>
    <x v="42"/>
    <s v="Baltimore"/>
    <x v="5"/>
    <n v="0.6"/>
    <n v="3000"/>
    <x v="207"/>
    <n v="720"/>
    <n v="0.4"/>
  </r>
  <r>
    <x v="0"/>
    <n v="1185732"/>
    <x v="45"/>
    <x v="0"/>
    <x v="42"/>
    <s v="Baltimore"/>
    <x v="0"/>
    <n v="0.6"/>
    <n v="4750"/>
    <x v="175"/>
    <n v="997.49999999999989"/>
    <n v="0.35"/>
  </r>
  <r>
    <x v="0"/>
    <n v="1185732"/>
    <x v="45"/>
    <x v="0"/>
    <x v="42"/>
    <s v="Baltimore"/>
    <x v="1"/>
    <n v="0.55000000000000004"/>
    <n v="3000"/>
    <x v="205"/>
    <n v="577.5"/>
    <n v="0.35"/>
  </r>
  <r>
    <x v="0"/>
    <n v="1185732"/>
    <x v="45"/>
    <x v="0"/>
    <x v="42"/>
    <s v="Baltimore"/>
    <x v="2"/>
    <n v="0.55000000000000004"/>
    <n v="2000"/>
    <x v="130"/>
    <n v="440"/>
    <n v="0.4"/>
  </r>
  <r>
    <x v="0"/>
    <n v="1185732"/>
    <x v="45"/>
    <x v="0"/>
    <x v="42"/>
    <s v="Baltimore"/>
    <x v="3"/>
    <n v="0.55000000000000004"/>
    <n v="1750"/>
    <x v="117"/>
    <n v="385.00000000000006"/>
    <n v="0.4"/>
  </r>
  <r>
    <x v="0"/>
    <n v="1185732"/>
    <x v="45"/>
    <x v="0"/>
    <x v="42"/>
    <s v="Baltimore"/>
    <x v="4"/>
    <n v="0.65"/>
    <n v="1750"/>
    <x v="165"/>
    <n v="341.25"/>
    <n v="0.3"/>
  </r>
  <r>
    <x v="0"/>
    <n v="1185732"/>
    <x v="45"/>
    <x v="0"/>
    <x v="42"/>
    <s v="Baltimore"/>
    <x v="5"/>
    <n v="0.7"/>
    <n v="3000"/>
    <x v="193"/>
    <n v="840"/>
    <n v="0.4"/>
  </r>
  <r>
    <x v="0"/>
    <n v="1185732"/>
    <x v="262"/>
    <x v="0"/>
    <x v="42"/>
    <s v="Baltimore"/>
    <x v="0"/>
    <n v="0.65"/>
    <n v="4500"/>
    <x v="62"/>
    <n v="1023.7499999999999"/>
    <n v="0.35"/>
  </r>
  <r>
    <x v="0"/>
    <n v="1185732"/>
    <x v="262"/>
    <x v="0"/>
    <x v="42"/>
    <s v="Baltimore"/>
    <x v="1"/>
    <n v="0.55000000000000004"/>
    <n v="3250"/>
    <x v="255"/>
    <n v="625.625"/>
    <n v="0.35"/>
  </r>
  <r>
    <x v="0"/>
    <n v="1185732"/>
    <x v="262"/>
    <x v="0"/>
    <x v="42"/>
    <s v="Baltimore"/>
    <x v="2"/>
    <n v="0.55000000000000004"/>
    <n v="3200"/>
    <x v="735"/>
    <n v="704.00000000000011"/>
    <n v="0.4"/>
  </r>
  <r>
    <x v="0"/>
    <n v="1185732"/>
    <x v="262"/>
    <x v="0"/>
    <x v="42"/>
    <s v="Baltimore"/>
    <x v="3"/>
    <n v="0.55000000000000004"/>
    <n v="3000"/>
    <x v="205"/>
    <n v="660.00000000000011"/>
    <n v="0.4"/>
  </r>
  <r>
    <x v="0"/>
    <n v="1185732"/>
    <x v="262"/>
    <x v="0"/>
    <x v="42"/>
    <s v="Baltimore"/>
    <x v="4"/>
    <n v="0.65"/>
    <n v="2750"/>
    <x v="736"/>
    <n v="536.25"/>
    <n v="0.3"/>
  </r>
  <r>
    <x v="0"/>
    <n v="1185732"/>
    <x v="262"/>
    <x v="0"/>
    <x v="42"/>
    <s v="Baltimore"/>
    <x v="5"/>
    <n v="0.7"/>
    <n v="3750"/>
    <x v="48"/>
    <n v="1050"/>
    <n v="0.4"/>
  </r>
  <r>
    <x v="0"/>
    <n v="1185732"/>
    <x v="263"/>
    <x v="0"/>
    <x v="42"/>
    <s v="Baltimore"/>
    <x v="0"/>
    <n v="0.65"/>
    <n v="6000"/>
    <x v="87"/>
    <n v="1365"/>
    <n v="0.35"/>
  </r>
  <r>
    <x v="0"/>
    <n v="1185732"/>
    <x v="263"/>
    <x v="0"/>
    <x v="42"/>
    <s v="Baltimore"/>
    <x v="1"/>
    <n v="0.55000000000000004"/>
    <n v="4000"/>
    <x v="42"/>
    <n v="770"/>
    <n v="0.35"/>
  </r>
  <r>
    <x v="0"/>
    <n v="1185732"/>
    <x v="263"/>
    <x v="0"/>
    <x v="42"/>
    <s v="Baltimore"/>
    <x v="2"/>
    <n v="0.55000000000000004"/>
    <n v="3750"/>
    <x v="138"/>
    <n v="825"/>
    <n v="0.4"/>
  </r>
  <r>
    <x v="0"/>
    <n v="1185732"/>
    <x v="263"/>
    <x v="0"/>
    <x v="42"/>
    <s v="Baltimore"/>
    <x v="3"/>
    <n v="0.55000000000000004"/>
    <n v="3250"/>
    <x v="255"/>
    <n v="715.00000000000011"/>
    <n v="0.4"/>
  </r>
  <r>
    <x v="0"/>
    <n v="1185732"/>
    <x v="263"/>
    <x v="0"/>
    <x v="42"/>
    <s v="Baltimore"/>
    <x v="4"/>
    <n v="0.65"/>
    <n v="3250"/>
    <x v="238"/>
    <n v="633.75"/>
    <n v="0.3"/>
  </r>
  <r>
    <x v="0"/>
    <n v="1185732"/>
    <x v="263"/>
    <x v="0"/>
    <x v="42"/>
    <s v="Baltimore"/>
    <x v="5"/>
    <n v="0.7"/>
    <n v="4250"/>
    <x v="44"/>
    <n v="1190"/>
    <n v="0.4"/>
  </r>
  <r>
    <x v="0"/>
    <n v="1185732"/>
    <x v="136"/>
    <x v="0"/>
    <x v="43"/>
    <s v="Wilmington"/>
    <x v="0"/>
    <n v="0.35000000000000003"/>
    <n v="4750"/>
    <x v="394"/>
    <n v="581.875"/>
    <n v="0.35"/>
  </r>
  <r>
    <x v="0"/>
    <n v="1185732"/>
    <x v="136"/>
    <x v="0"/>
    <x v="43"/>
    <s v="Wilmington"/>
    <x v="1"/>
    <n v="0.35000000000000003"/>
    <n v="2750"/>
    <x v="117"/>
    <n v="336.875"/>
    <n v="0.35"/>
  </r>
  <r>
    <x v="0"/>
    <n v="1185732"/>
    <x v="136"/>
    <x v="0"/>
    <x v="43"/>
    <s v="Wilmington"/>
    <x v="2"/>
    <n v="0.25000000000000006"/>
    <n v="2750"/>
    <x v="502"/>
    <n v="275.00000000000006"/>
    <n v="0.4"/>
  </r>
  <r>
    <x v="0"/>
    <n v="1185732"/>
    <x v="136"/>
    <x v="0"/>
    <x v="43"/>
    <s v="Wilmington"/>
    <x v="3"/>
    <n v="0.3"/>
    <n v="1250"/>
    <x v="316"/>
    <n v="150"/>
    <n v="0.4"/>
  </r>
  <r>
    <x v="0"/>
    <n v="1185732"/>
    <x v="136"/>
    <x v="0"/>
    <x v="43"/>
    <s v="Wilmington"/>
    <x v="4"/>
    <n v="0.45"/>
    <n v="1750"/>
    <x v="120"/>
    <n v="236.25"/>
    <n v="0.3"/>
  </r>
  <r>
    <x v="0"/>
    <n v="1185732"/>
    <x v="136"/>
    <x v="0"/>
    <x v="43"/>
    <s v="Wilmington"/>
    <x v="5"/>
    <n v="0.35000000000000003"/>
    <n v="2750"/>
    <x v="117"/>
    <n v="385.00000000000006"/>
    <n v="0.4"/>
  </r>
  <r>
    <x v="0"/>
    <n v="1185732"/>
    <x v="264"/>
    <x v="0"/>
    <x v="43"/>
    <s v="Wilmington"/>
    <x v="0"/>
    <n v="0.35000000000000003"/>
    <n v="5250"/>
    <x v="450"/>
    <n v="643.125"/>
    <n v="0.35"/>
  </r>
  <r>
    <x v="0"/>
    <n v="1185732"/>
    <x v="264"/>
    <x v="0"/>
    <x v="43"/>
    <s v="Wilmington"/>
    <x v="1"/>
    <n v="0.35000000000000003"/>
    <n v="1750"/>
    <x v="181"/>
    <n v="214.37500000000003"/>
    <n v="0.35"/>
  </r>
  <r>
    <x v="0"/>
    <n v="1185732"/>
    <x v="264"/>
    <x v="0"/>
    <x v="43"/>
    <s v="Wilmington"/>
    <x v="2"/>
    <n v="0.25000000000000006"/>
    <n v="2250"/>
    <x v="469"/>
    <n v="225.00000000000006"/>
    <n v="0.4"/>
  </r>
  <r>
    <x v="0"/>
    <n v="1185732"/>
    <x v="264"/>
    <x v="0"/>
    <x v="43"/>
    <s v="Wilmington"/>
    <x v="3"/>
    <n v="0.3"/>
    <n v="1000"/>
    <x v="178"/>
    <n v="120"/>
    <n v="0.4"/>
  </r>
  <r>
    <x v="0"/>
    <n v="1185732"/>
    <x v="264"/>
    <x v="0"/>
    <x v="43"/>
    <s v="Wilmington"/>
    <x v="4"/>
    <n v="0.45"/>
    <n v="1750"/>
    <x v="120"/>
    <n v="236.25"/>
    <n v="0.3"/>
  </r>
  <r>
    <x v="0"/>
    <n v="1185732"/>
    <x v="264"/>
    <x v="0"/>
    <x v="43"/>
    <s v="Wilmington"/>
    <x v="5"/>
    <n v="0.35000000000000003"/>
    <n v="2750"/>
    <x v="117"/>
    <n v="385.00000000000006"/>
    <n v="0.4"/>
  </r>
  <r>
    <x v="0"/>
    <n v="1185732"/>
    <x v="173"/>
    <x v="0"/>
    <x v="43"/>
    <s v="Wilmington"/>
    <x v="0"/>
    <n v="0.35000000000000003"/>
    <n v="4950"/>
    <x v="737"/>
    <n v="606.375"/>
    <n v="0.35"/>
  </r>
  <r>
    <x v="0"/>
    <n v="1185732"/>
    <x v="173"/>
    <x v="0"/>
    <x v="43"/>
    <s v="Wilmington"/>
    <x v="1"/>
    <n v="0.35000000000000003"/>
    <n v="2000"/>
    <x v="320"/>
    <n v="245.00000000000003"/>
    <n v="0.35"/>
  </r>
  <r>
    <x v="0"/>
    <n v="1185732"/>
    <x v="173"/>
    <x v="0"/>
    <x v="43"/>
    <s v="Wilmington"/>
    <x v="2"/>
    <n v="0.25000000000000006"/>
    <n v="2250"/>
    <x v="469"/>
    <n v="225.00000000000006"/>
    <n v="0.4"/>
  </r>
  <r>
    <x v="0"/>
    <n v="1185732"/>
    <x v="173"/>
    <x v="0"/>
    <x v="43"/>
    <s v="Wilmington"/>
    <x v="3"/>
    <n v="0.3"/>
    <n v="750"/>
    <x v="375"/>
    <n v="90"/>
    <n v="0.4"/>
  </r>
  <r>
    <x v="0"/>
    <n v="1185732"/>
    <x v="173"/>
    <x v="0"/>
    <x v="43"/>
    <s v="Wilmington"/>
    <x v="4"/>
    <n v="0.45"/>
    <n v="1250"/>
    <x v="180"/>
    <n v="168.75"/>
    <n v="0.3"/>
  </r>
  <r>
    <x v="0"/>
    <n v="1185732"/>
    <x v="173"/>
    <x v="0"/>
    <x v="43"/>
    <s v="Wilmington"/>
    <x v="5"/>
    <n v="0.35000000000000003"/>
    <n v="2250"/>
    <x v="121"/>
    <n v="315.00000000000006"/>
    <n v="0.4"/>
  </r>
  <r>
    <x v="0"/>
    <n v="1185732"/>
    <x v="265"/>
    <x v="0"/>
    <x v="43"/>
    <s v="Wilmington"/>
    <x v="0"/>
    <n v="0.35000000000000003"/>
    <n v="4750"/>
    <x v="394"/>
    <n v="581.875"/>
    <n v="0.35"/>
  </r>
  <r>
    <x v="0"/>
    <n v="1185732"/>
    <x v="265"/>
    <x v="0"/>
    <x v="43"/>
    <s v="Wilmington"/>
    <x v="1"/>
    <n v="0.35000000000000003"/>
    <n v="1750"/>
    <x v="181"/>
    <n v="214.37500000000003"/>
    <n v="0.35"/>
  </r>
  <r>
    <x v="0"/>
    <n v="1185732"/>
    <x v="265"/>
    <x v="0"/>
    <x v="43"/>
    <s v="Wilmington"/>
    <x v="2"/>
    <n v="0.25000000000000006"/>
    <n v="1750"/>
    <x v="706"/>
    <n v="175.00000000000006"/>
    <n v="0.4"/>
  </r>
  <r>
    <x v="0"/>
    <n v="1185732"/>
    <x v="265"/>
    <x v="0"/>
    <x v="43"/>
    <s v="Wilmington"/>
    <x v="3"/>
    <n v="0.3"/>
    <n v="1000"/>
    <x v="178"/>
    <n v="120"/>
    <n v="0.4"/>
  </r>
  <r>
    <x v="0"/>
    <n v="1185732"/>
    <x v="265"/>
    <x v="0"/>
    <x v="43"/>
    <s v="Wilmington"/>
    <x v="4"/>
    <n v="0.45"/>
    <n v="1000"/>
    <x v="185"/>
    <n v="135"/>
    <n v="0.3"/>
  </r>
  <r>
    <x v="0"/>
    <n v="1185732"/>
    <x v="265"/>
    <x v="0"/>
    <x v="43"/>
    <s v="Wilmington"/>
    <x v="5"/>
    <n v="0.35000000000000003"/>
    <n v="2500"/>
    <x v="622"/>
    <n v="350.00000000000006"/>
    <n v="0.4"/>
  </r>
  <r>
    <x v="0"/>
    <n v="1185732"/>
    <x v="61"/>
    <x v="0"/>
    <x v="43"/>
    <s v="Wilmington"/>
    <x v="0"/>
    <n v="0.49999999999999994"/>
    <n v="5200"/>
    <x v="719"/>
    <n v="909.99999999999977"/>
    <n v="0.35"/>
  </r>
  <r>
    <x v="0"/>
    <n v="1185732"/>
    <x v="61"/>
    <x v="0"/>
    <x v="43"/>
    <s v="Wilmington"/>
    <x v="1"/>
    <n v="0.45"/>
    <n v="2250"/>
    <x v="177"/>
    <n v="354.375"/>
    <n v="0.35"/>
  </r>
  <r>
    <x v="0"/>
    <n v="1185732"/>
    <x v="61"/>
    <x v="0"/>
    <x v="43"/>
    <s v="Wilmington"/>
    <x v="2"/>
    <n v="0.4"/>
    <n v="2500"/>
    <x v="123"/>
    <n v="400"/>
    <n v="0.4"/>
  </r>
  <r>
    <x v="0"/>
    <n v="1185732"/>
    <x v="61"/>
    <x v="0"/>
    <x v="43"/>
    <s v="Wilmington"/>
    <x v="3"/>
    <n v="0.4"/>
    <n v="2000"/>
    <x v="134"/>
    <n v="320"/>
    <n v="0.4"/>
  </r>
  <r>
    <x v="0"/>
    <n v="1185732"/>
    <x v="61"/>
    <x v="0"/>
    <x v="43"/>
    <s v="Wilmington"/>
    <x v="4"/>
    <n v="0.49999999999999994"/>
    <n v="2250"/>
    <x v="486"/>
    <n v="337.49999999999994"/>
    <n v="0.3"/>
  </r>
  <r>
    <x v="0"/>
    <n v="1185732"/>
    <x v="61"/>
    <x v="0"/>
    <x v="43"/>
    <s v="Wilmington"/>
    <x v="5"/>
    <n v="0.54999999999999993"/>
    <n v="3500"/>
    <x v="237"/>
    <n v="770"/>
    <n v="0.4"/>
  </r>
  <r>
    <x v="0"/>
    <n v="1185732"/>
    <x v="266"/>
    <x v="0"/>
    <x v="43"/>
    <s v="Wilmington"/>
    <x v="0"/>
    <n v="0.49999999999999994"/>
    <n v="6000"/>
    <x v="591"/>
    <n v="1049.9999999999998"/>
    <n v="0.35"/>
  </r>
  <r>
    <x v="0"/>
    <n v="1185732"/>
    <x v="266"/>
    <x v="0"/>
    <x v="43"/>
    <s v="Wilmington"/>
    <x v="1"/>
    <n v="0.45"/>
    <n v="3500"/>
    <x v="151"/>
    <n v="551.25"/>
    <n v="0.35"/>
  </r>
  <r>
    <x v="0"/>
    <n v="1185732"/>
    <x v="266"/>
    <x v="0"/>
    <x v="43"/>
    <s v="Wilmington"/>
    <x v="2"/>
    <n v="0.4"/>
    <n v="2750"/>
    <x v="130"/>
    <n v="440"/>
    <n v="0.4"/>
  </r>
  <r>
    <x v="0"/>
    <n v="1185732"/>
    <x v="266"/>
    <x v="0"/>
    <x v="43"/>
    <s v="Wilmington"/>
    <x v="3"/>
    <n v="0.4"/>
    <n v="2500"/>
    <x v="123"/>
    <n v="400"/>
    <n v="0.4"/>
  </r>
  <r>
    <x v="0"/>
    <n v="1185732"/>
    <x v="266"/>
    <x v="0"/>
    <x v="43"/>
    <s v="Wilmington"/>
    <x v="4"/>
    <n v="0.49999999999999994"/>
    <n v="2500"/>
    <x v="589"/>
    <n v="374.99999999999994"/>
    <n v="0.3"/>
  </r>
  <r>
    <x v="0"/>
    <n v="1185732"/>
    <x v="266"/>
    <x v="0"/>
    <x v="43"/>
    <s v="Wilmington"/>
    <x v="5"/>
    <n v="0.54999999999999993"/>
    <n v="4000"/>
    <x v="208"/>
    <n v="879.99999999999989"/>
    <n v="0.4"/>
  </r>
  <r>
    <x v="0"/>
    <n v="1185732"/>
    <x v="176"/>
    <x v="0"/>
    <x v="43"/>
    <s v="Wilmington"/>
    <x v="0"/>
    <n v="0.49999999999999994"/>
    <n v="6250"/>
    <x v="738"/>
    <n v="1093.7499999999998"/>
    <n v="0.35"/>
  </r>
  <r>
    <x v="0"/>
    <n v="1185732"/>
    <x v="176"/>
    <x v="0"/>
    <x v="43"/>
    <s v="Wilmington"/>
    <x v="1"/>
    <n v="0.45"/>
    <n v="3750"/>
    <x v="153"/>
    <n v="590.625"/>
    <n v="0.35"/>
  </r>
  <r>
    <x v="0"/>
    <n v="1185732"/>
    <x v="176"/>
    <x v="0"/>
    <x v="43"/>
    <s v="Wilmington"/>
    <x v="2"/>
    <n v="0.4"/>
    <n v="3000"/>
    <x v="147"/>
    <n v="480"/>
    <n v="0.4"/>
  </r>
  <r>
    <x v="0"/>
    <n v="1185732"/>
    <x v="176"/>
    <x v="0"/>
    <x v="43"/>
    <s v="Wilmington"/>
    <x v="3"/>
    <n v="0.4"/>
    <n v="2500"/>
    <x v="123"/>
    <n v="400"/>
    <n v="0.4"/>
  </r>
  <r>
    <x v="0"/>
    <n v="1185732"/>
    <x v="176"/>
    <x v="0"/>
    <x v="43"/>
    <s v="Wilmington"/>
    <x v="4"/>
    <n v="0.49999999999999994"/>
    <n v="2750"/>
    <x v="695"/>
    <n v="412.49999999999994"/>
    <n v="0.3"/>
  </r>
  <r>
    <x v="0"/>
    <n v="1185732"/>
    <x v="176"/>
    <x v="0"/>
    <x v="43"/>
    <s v="Wilmington"/>
    <x v="5"/>
    <n v="0.54999999999999993"/>
    <n v="4500"/>
    <x v="357"/>
    <n v="989.99999999999989"/>
    <n v="0.4"/>
  </r>
  <r>
    <x v="0"/>
    <n v="1185732"/>
    <x v="117"/>
    <x v="0"/>
    <x v="43"/>
    <s v="Wilmington"/>
    <x v="0"/>
    <n v="0.49999999999999994"/>
    <n v="6000"/>
    <x v="591"/>
    <n v="1049.9999999999998"/>
    <n v="0.35"/>
  </r>
  <r>
    <x v="0"/>
    <n v="1185732"/>
    <x v="117"/>
    <x v="0"/>
    <x v="43"/>
    <s v="Wilmington"/>
    <x v="1"/>
    <n v="0.45"/>
    <n v="3750"/>
    <x v="153"/>
    <n v="590.625"/>
    <n v="0.35"/>
  </r>
  <r>
    <x v="0"/>
    <n v="1185732"/>
    <x v="117"/>
    <x v="0"/>
    <x v="43"/>
    <s v="Wilmington"/>
    <x v="2"/>
    <n v="0.4"/>
    <n v="3000"/>
    <x v="147"/>
    <n v="480"/>
    <n v="0.4"/>
  </r>
  <r>
    <x v="0"/>
    <n v="1185732"/>
    <x v="117"/>
    <x v="0"/>
    <x v="43"/>
    <s v="Wilmington"/>
    <x v="3"/>
    <n v="0.4"/>
    <n v="2000"/>
    <x v="134"/>
    <n v="320"/>
    <n v="0.4"/>
  </r>
  <r>
    <x v="0"/>
    <n v="1185732"/>
    <x v="117"/>
    <x v="0"/>
    <x v="43"/>
    <s v="Wilmington"/>
    <x v="4"/>
    <n v="0.49999999999999994"/>
    <n v="1750"/>
    <x v="688"/>
    <n v="262.49999999999994"/>
    <n v="0.3"/>
  </r>
  <r>
    <x v="0"/>
    <n v="1185732"/>
    <x v="117"/>
    <x v="0"/>
    <x v="43"/>
    <s v="Wilmington"/>
    <x v="5"/>
    <n v="0.54999999999999993"/>
    <n v="3500"/>
    <x v="237"/>
    <n v="770"/>
    <n v="0.4"/>
  </r>
  <r>
    <x v="0"/>
    <n v="1185732"/>
    <x v="63"/>
    <x v="0"/>
    <x v="43"/>
    <s v="Wilmington"/>
    <x v="0"/>
    <n v="0.49999999999999994"/>
    <n v="4750"/>
    <x v="739"/>
    <n v="831.24999999999977"/>
    <n v="0.35"/>
  </r>
  <r>
    <x v="0"/>
    <n v="1185732"/>
    <x v="63"/>
    <x v="0"/>
    <x v="43"/>
    <s v="Wilmington"/>
    <x v="1"/>
    <n v="0.45"/>
    <n v="2750"/>
    <x v="116"/>
    <n v="433.125"/>
    <n v="0.35"/>
  </r>
  <r>
    <x v="0"/>
    <n v="1185732"/>
    <x v="63"/>
    <x v="0"/>
    <x v="43"/>
    <s v="Wilmington"/>
    <x v="2"/>
    <n v="0.4"/>
    <n v="1750"/>
    <x v="135"/>
    <n v="280"/>
    <n v="0.4"/>
  </r>
  <r>
    <x v="0"/>
    <n v="1185732"/>
    <x v="63"/>
    <x v="0"/>
    <x v="43"/>
    <s v="Wilmington"/>
    <x v="3"/>
    <n v="0.4"/>
    <n v="1500"/>
    <x v="128"/>
    <n v="240"/>
    <n v="0.4"/>
  </r>
  <r>
    <x v="0"/>
    <n v="1185732"/>
    <x v="63"/>
    <x v="0"/>
    <x v="43"/>
    <s v="Wilmington"/>
    <x v="4"/>
    <n v="0.49999999999999994"/>
    <n v="1500"/>
    <x v="382"/>
    <n v="224.99999999999997"/>
    <n v="0.3"/>
  </r>
  <r>
    <x v="0"/>
    <n v="1185732"/>
    <x v="63"/>
    <x v="0"/>
    <x v="43"/>
    <s v="Wilmington"/>
    <x v="5"/>
    <n v="0.54999999999999993"/>
    <n v="2500"/>
    <x v="695"/>
    <n v="549.99999999999989"/>
    <n v="0.4"/>
  </r>
  <r>
    <x v="0"/>
    <n v="1185732"/>
    <x v="267"/>
    <x v="0"/>
    <x v="43"/>
    <s v="Wilmington"/>
    <x v="0"/>
    <n v="0.54999999999999993"/>
    <n v="4250"/>
    <x v="338"/>
    <n v="818.12499999999977"/>
    <n v="0.35"/>
  </r>
  <r>
    <x v="0"/>
    <n v="1185732"/>
    <x v="267"/>
    <x v="0"/>
    <x v="43"/>
    <s v="Wilmington"/>
    <x v="1"/>
    <n v="0.5"/>
    <n v="2500"/>
    <x v="142"/>
    <n v="437.5"/>
    <n v="0.35"/>
  </r>
  <r>
    <x v="0"/>
    <n v="1185732"/>
    <x v="267"/>
    <x v="0"/>
    <x v="43"/>
    <s v="Wilmington"/>
    <x v="2"/>
    <n v="0.5"/>
    <n v="1500"/>
    <x v="126"/>
    <n v="300"/>
    <n v="0.4"/>
  </r>
  <r>
    <x v="0"/>
    <n v="1185732"/>
    <x v="267"/>
    <x v="0"/>
    <x v="43"/>
    <s v="Wilmington"/>
    <x v="3"/>
    <n v="0.5"/>
    <n v="1250"/>
    <x v="143"/>
    <n v="250"/>
    <n v="0.4"/>
  </r>
  <r>
    <x v="0"/>
    <n v="1185732"/>
    <x v="267"/>
    <x v="0"/>
    <x v="43"/>
    <s v="Wilmington"/>
    <x v="4"/>
    <n v="0.6"/>
    <n v="1250"/>
    <x v="126"/>
    <n v="225"/>
    <n v="0.3"/>
  </r>
  <r>
    <x v="0"/>
    <n v="1185732"/>
    <x v="267"/>
    <x v="0"/>
    <x v="43"/>
    <s v="Wilmington"/>
    <x v="5"/>
    <n v="0.64999999999999991"/>
    <n v="2500"/>
    <x v="144"/>
    <n v="650"/>
    <n v="0.4"/>
  </r>
  <r>
    <x v="0"/>
    <n v="1185732"/>
    <x v="268"/>
    <x v="0"/>
    <x v="43"/>
    <s v="Wilmington"/>
    <x v="0"/>
    <n v="0.6"/>
    <n v="4000"/>
    <x v="50"/>
    <n v="840"/>
    <n v="0.35"/>
  </r>
  <r>
    <x v="0"/>
    <n v="1185732"/>
    <x v="268"/>
    <x v="0"/>
    <x v="43"/>
    <s v="Wilmington"/>
    <x v="1"/>
    <n v="0.5"/>
    <n v="2750"/>
    <x v="140"/>
    <n v="481.24999999999994"/>
    <n v="0.35"/>
  </r>
  <r>
    <x v="0"/>
    <n v="1185732"/>
    <x v="268"/>
    <x v="0"/>
    <x v="43"/>
    <s v="Wilmington"/>
    <x v="2"/>
    <n v="0.5"/>
    <n v="2700"/>
    <x v="198"/>
    <n v="540"/>
    <n v="0.4"/>
  </r>
  <r>
    <x v="0"/>
    <n v="1185732"/>
    <x v="268"/>
    <x v="0"/>
    <x v="43"/>
    <s v="Wilmington"/>
    <x v="3"/>
    <n v="0.5"/>
    <n v="2500"/>
    <x v="142"/>
    <n v="500"/>
    <n v="0.4"/>
  </r>
  <r>
    <x v="0"/>
    <n v="1185732"/>
    <x v="268"/>
    <x v="0"/>
    <x v="43"/>
    <s v="Wilmington"/>
    <x v="4"/>
    <n v="0.6"/>
    <n v="2250"/>
    <x v="198"/>
    <n v="405"/>
    <n v="0.3"/>
  </r>
  <r>
    <x v="0"/>
    <n v="1185732"/>
    <x v="268"/>
    <x v="0"/>
    <x v="43"/>
    <s v="Wilmington"/>
    <x v="5"/>
    <n v="0.64999999999999991"/>
    <n v="3250"/>
    <x v="262"/>
    <n v="844.99999999999989"/>
    <n v="0.4"/>
  </r>
  <r>
    <x v="0"/>
    <n v="1185732"/>
    <x v="269"/>
    <x v="0"/>
    <x v="43"/>
    <s v="Wilmington"/>
    <x v="0"/>
    <n v="0.6"/>
    <n v="5500"/>
    <x v="211"/>
    <n v="1155"/>
    <n v="0.35"/>
  </r>
  <r>
    <x v="0"/>
    <n v="1185732"/>
    <x v="269"/>
    <x v="0"/>
    <x v="43"/>
    <s v="Wilmington"/>
    <x v="1"/>
    <n v="0.5"/>
    <n v="3500"/>
    <x v="157"/>
    <n v="612.5"/>
    <n v="0.35"/>
  </r>
  <r>
    <x v="0"/>
    <n v="1185732"/>
    <x v="269"/>
    <x v="0"/>
    <x v="43"/>
    <s v="Wilmington"/>
    <x v="2"/>
    <n v="0.5"/>
    <n v="3250"/>
    <x v="132"/>
    <n v="650"/>
    <n v="0.4"/>
  </r>
  <r>
    <x v="0"/>
    <n v="1185732"/>
    <x v="269"/>
    <x v="0"/>
    <x v="43"/>
    <s v="Wilmington"/>
    <x v="3"/>
    <n v="0.5"/>
    <n v="2750"/>
    <x v="140"/>
    <n v="550"/>
    <n v="0.4"/>
  </r>
  <r>
    <x v="0"/>
    <n v="1185732"/>
    <x v="269"/>
    <x v="0"/>
    <x v="43"/>
    <s v="Wilmington"/>
    <x v="4"/>
    <n v="0.6"/>
    <n v="2750"/>
    <x v="240"/>
    <n v="495"/>
    <n v="0.3"/>
  </r>
  <r>
    <x v="0"/>
    <n v="1185732"/>
    <x v="269"/>
    <x v="0"/>
    <x v="43"/>
    <s v="Wilmington"/>
    <x v="5"/>
    <n v="0.64999999999999991"/>
    <n v="3750"/>
    <x v="264"/>
    <n v="974.99999999999989"/>
    <n v="0.4"/>
  </r>
  <r>
    <x v="0"/>
    <n v="1185732"/>
    <x v="48"/>
    <x v="0"/>
    <x v="44"/>
    <s v="Newark"/>
    <x v="0"/>
    <n v="0.4"/>
    <n v="5000"/>
    <x v="47"/>
    <n v="800"/>
    <n v="0.4"/>
  </r>
  <r>
    <x v="0"/>
    <n v="1185732"/>
    <x v="48"/>
    <x v="0"/>
    <x v="44"/>
    <s v="Newark"/>
    <x v="1"/>
    <n v="0.4"/>
    <n v="3000"/>
    <x v="147"/>
    <n v="480"/>
    <n v="0.4"/>
  </r>
  <r>
    <x v="0"/>
    <n v="1185732"/>
    <x v="48"/>
    <x v="0"/>
    <x v="44"/>
    <s v="Newark"/>
    <x v="2"/>
    <n v="0.30000000000000004"/>
    <n v="3000"/>
    <x v="395"/>
    <n v="270"/>
    <n v="0.3"/>
  </r>
  <r>
    <x v="0"/>
    <n v="1185732"/>
    <x v="48"/>
    <x v="0"/>
    <x v="44"/>
    <s v="Newark"/>
    <x v="3"/>
    <n v="0.35"/>
    <n v="1500"/>
    <x v="311"/>
    <n v="157.5"/>
    <n v="0.3"/>
  </r>
  <r>
    <x v="0"/>
    <n v="1185732"/>
    <x v="48"/>
    <x v="0"/>
    <x v="44"/>
    <s v="Newark"/>
    <x v="4"/>
    <n v="0.5"/>
    <n v="2000"/>
    <x v="123"/>
    <n v="300"/>
    <n v="0.3"/>
  </r>
  <r>
    <x v="0"/>
    <n v="1185732"/>
    <x v="48"/>
    <x v="0"/>
    <x v="44"/>
    <s v="Newark"/>
    <x v="5"/>
    <n v="0.4"/>
    <n v="3000"/>
    <x v="147"/>
    <n v="420"/>
    <n v="0.35"/>
  </r>
  <r>
    <x v="0"/>
    <n v="1185732"/>
    <x v="49"/>
    <x v="0"/>
    <x v="44"/>
    <s v="Newark"/>
    <x v="0"/>
    <n v="0.4"/>
    <n v="5500"/>
    <x v="42"/>
    <n v="880"/>
    <n v="0.4"/>
  </r>
  <r>
    <x v="0"/>
    <n v="1185732"/>
    <x v="49"/>
    <x v="0"/>
    <x v="44"/>
    <s v="Newark"/>
    <x v="1"/>
    <n v="0.4"/>
    <n v="2000"/>
    <x v="134"/>
    <n v="320"/>
    <n v="0.4"/>
  </r>
  <r>
    <x v="0"/>
    <n v="1185732"/>
    <x v="49"/>
    <x v="0"/>
    <x v="44"/>
    <s v="Newark"/>
    <x v="2"/>
    <n v="0.30000000000000004"/>
    <n v="2500"/>
    <x v="398"/>
    <n v="225.00000000000003"/>
    <n v="0.3"/>
  </r>
  <r>
    <x v="0"/>
    <n v="1185732"/>
    <x v="49"/>
    <x v="0"/>
    <x v="44"/>
    <s v="Newark"/>
    <x v="3"/>
    <n v="0.35"/>
    <n v="1250"/>
    <x v="324"/>
    <n v="131.25"/>
    <n v="0.3"/>
  </r>
  <r>
    <x v="0"/>
    <n v="1185732"/>
    <x v="49"/>
    <x v="0"/>
    <x v="44"/>
    <s v="Newark"/>
    <x v="4"/>
    <n v="0.5"/>
    <n v="2000"/>
    <x v="123"/>
    <n v="300"/>
    <n v="0.3"/>
  </r>
  <r>
    <x v="0"/>
    <n v="1185732"/>
    <x v="49"/>
    <x v="0"/>
    <x v="44"/>
    <s v="Newark"/>
    <x v="5"/>
    <n v="0.4"/>
    <n v="3000"/>
    <x v="147"/>
    <n v="420"/>
    <n v="0.35"/>
  </r>
  <r>
    <x v="0"/>
    <n v="1185732"/>
    <x v="14"/>
    <x v="0"/>
    <x v="44"/>
    <s v="Newark"/>
    <x v="0"/>
    <n v="0.4"/>
    <n v="5200"/>
    <x v="740"/>
    <n v="832"/>
    <n v="0.4"/>
  </r>
  <r>
    <x v="0"/>
    <n v="1185732"/>
    <x v="14"/>
    <x v="0"/>
    <x v="44"/>
    <s v="Newark"/>
    <x v="1"/>
    <n v="0.4"/>
    <n v="2250"/>
    <x v="124"/>
    <n v="360"/>
    <n v="0.4"/>
  </r>
  <r>
    <x v="0"/>
    <n v="1185732"/>
    <x v="14"/>
    <x v="0"/>
    <x v="44"/>
    <s v="Newark"/>
    <x v="2"/>
    <n v="0.30000000000000004"/>
    <n v="2500"/>
    <x v="398"/>
    <n v="225.00000000000003"/>
    <n v="0.3"/>
  </r>
  <r>
    <x v="0"/>
    <n v="1185732"/>
    <x v="14"/>
    <x v="0"/>
    <x v="44"/>
    <s v="Newark"/>
    <x v="3"/>
    <n v="0.35"/>
    <n v="1000"/>
    <x v="326"/>
    <n v="105"/>
    <n v="0.3"/>
  </r>
  <r>
    <x v="0"/>
    <n v="1185732"/>
    <x v="14"/>
    <x v="0"/>
    <x v="44"/>
    <s v="Newark"/>
    <x v="4"/>
    <n v="0.5"/>
    <n v="1500"/>
    <x v="126"/>
    <n v="225"/>
    <n v="0.3"/>
  </r>
  <r>
    <x v="0"/>
    <n v="1185732"/>
    <x v="14"/>
    <x v="0"/>
    <x v="44"/>
    <s v="Newark"/>
    <x v="5"/>
    <n v="0.4"/>
    <n v="2500"/>
    <x v="123"/>
    <n v="350"/>
    <n v="0.35"/>
  </r>
  <r>
    <x v="0"/>
    <n v="1185732"/>
    <x v="50"/>
    <x v="0"/>
    <x v="44"/>
    <s v="Newark"/>
    <x v="0"/>
    <n v="0.4"/>
    <n v="5000"/>
    <x v="47"/>
    <n v="800"/>
    <n v="0.4"/>
  </r>
  <r>
    <x v="0"/>
    <n v="1185732"/>
    <x v="50"/>
    <x v="0"/>
    <x v="44"/>
    <s v="Newark"/>
    <x v="1"/>
    <n v="0.4"/>
    <n v="2000"/>
    <x v="134"/>
    <n v="320"/>
    <n v="0.4"/>
  </r>
  <r>
    <x v="0"/>
    <n v="1185732"/>
    <x v="50"/>
    <x v="0"/>
    <x v="44"/>
    <s v="Newark"/>
    <x v="2"/>
    <n v="0.30000000000000004"/>
    <n v="2000"/>
    <x v="399"/>
    <n v="180.00000000000003"/>
    <n v="0.3"/>
  </r>
  <r>
    <x v="0"/>
    <n v="1185732"/>
    <x v="50"/>
    <x v="0"/>
    <x v="44"/>
    <s v="Newark"/>
    <x v="3"/>
    <n v="0.35"/>
    <n v="1250"/>
    <x v="324"/>
    <n v="131.25"/>
    <n v="0.3"/>
  </r>
  <r>
    <x v="0"/>
    <n v="1185732"/>
    <x v="50"/>
    <x v="0"/>
    <x v="44"/>
    <s v="Newark"/>
    <x v="4"/>
    <n v="0.5"/>
    <n v="1250"/>
    <x v="143"/>
    <n v="187.5"/>
    <n v="0.3"/>
  </r>
  <r>
    <x v="0"/>
    <n v="1185732"/>
    <x v="50"/>
    <x v="0"/>
    <x v="44"/>
    <s v="Newark"/>
    <x v="5"/>
    <n v="0.4"/>
    <n v="2750"/>
    <x v="130"/>
    <n v="385"/>
    <n v="0.35"/>
  </r>
  <r>
    <x v="0"/>
    <n v="1185732"/>
    <x v="51"/>
    <x v="0"/>
    <x v="44"/>
    <s v="Newark"/>
    <x v="0"/>
    <n v="0.54999999999999993"/>
    <n v="5450"/>
    <x v="741"/>
    <n v="1198.9999999999998"/>
    <n v="0.4"/>
  </r>
  <r>
    <x v="0"/>
    <n v="1185732"/>
    <x v="51"/>
    <x v="0"/>
    <x v="44"/>
    <s v="Newark"/>
    <x v="1"/>
    <n v="0.5"/>
    <n v="2500"/>
    <x v="142"/>
    <n v="500"/>
    <n v="0.4"/>
  </r>
  <r>
    <x v="0"/>
    <n v="1185732"/>
    <x v="51"/>
    <x v="0"/>
    <x v="44"/>
    <s v="Newark"/>
    <x v="2"/>
    <n v="0.45"/>
    <n v="2750"/>
    <x v="116"/>
    <n v="371.25"/>
    <n v="0.3"/>
  </r>
  <r>
    <x v="0"/>
    <n v="1185732"/>
    <x v="51"/>
    <x v="0"/>
    <x v="44"/>
    <s v="Newark"/>
    <x v="3"/>
    <n v="0.45"/>
    <n v="2250"/>
    <x v="177"/>
    <n v="303.75"/>
    <n v="0.3"/>
  </r>
  <r>
    <x v="0"/>
    <n v="1185732"/>
    <x v="51"/>
    <x v="0"/>
    <x v="44"/>
    <s v="Newark"/>
    <x v="4"/>
    <n v="0.54999999999999993"/>
    <n v="2500"/>
    <x v="695"/>
    <n v="412.49999999999994"/>
    <n v="0.3"/>
  </r>
  <r>
    <x v="0"/>
    <n v="1185732"/>
    <x v="51"/>
    <x v="0"/>
    <x v="44"/>
    <s v="Newark"/>
    <x v="5"/>
    <n v="0.6"/>
    <n v="3750"/>
    <x v="39"/>
    <n v="787.5"/>
    <n v="0.35"/>
  </r>
  <r>
    <x v="0"/>
    <n v="1185732"/>
    <x v="52"/>
    <x v="0"/>
    <x v="44"/>
    <s v="Newark"/>
    <x v="0"/>
    <n v="0.54999999999999993"/>
    <n v="6250"/>
    <x v="742"/>
    <n v="1375"/>
    <n v="0.4"/>
  </r>
  <r>
    <x v="0"/>
    <n v="1185732"/>
    <x v="52"/>
    <x v="0"/>
    <x v="44"/>
    <s v="Newark"/>
    <x v="1"/>
    <n v="0.5"/>
    <n v="3750"/>
    <x v="203"/>
    <n v="750"/>
    <n v="0.4"/>
  </r>
  <r>
    <x v="0"/>
    <n v="1185732"/>
    <x v="52"/>
    <x v="0"/>
    <x v="44"/>
    <s v="Newark"/>
    <x v="2"/>
    <n v="0.45"/>
    <n v="3000"/>
    <x v="198"/>
    <n v="405"/>
    <n v="0.3"/>
  </r>
  <r>
    <x v="0"/>
    <n v="1185732"/>
    <x v="52"/>
    <x v="0"/>
    <x v="44"/>
    <s v="Newark"/>
    <x v="3"/>
    <n v="0.45"/>
    <n v="2750"/>
    <x v="116"/>
    <n v="371.25"/>
    <n v="0.3"/>
  </r>
  <r>
    <x v="0"/>
    <n v="1185732"/>
    <x v="52"/>
    <x v="0"/>
    <x v="44"/>
    <s v="Newark"/>
    <x v="4"/>
    <n v="0.54999999999999993"/>
    <n v="2750"/>
    <x v="409"/>
    <n v="453.74999999999994"/>
    <n v="0.3"/>
  </r>
  <r>
    <x v="0"/>
    <n v="1185732"/>
    <x v="52"/>
    <x v="0"/>
    <x v="44"/>
    <s v="Newark"/>
    <x v="5"/>
    <n v="0.6"/>
    <n v="4250"/>
    <x v="141"/>
    <n v="892.5"/>
    <n v="0.35"/>
  </r>
  <r>
    <x v="0"/>
    <n v="1185732"/>
    <x v="18"/>
    <x v="0"/>
    <x v="44"/>
    <s v="Newark"/>
    <x v="0"/>
    <n v="0.54999999999999993"/>
    <n v="6500"/>
    <x v="734"/>
    <n v="1430"/>
    <n v="0.4"/>
  </r>
  <r>
    <x v="0"/>
    <n v="1185732"/>
    <x v="18"/>
    <x v="0"/>
    <x v="44"/>
    <s v="Newark"/>
    <x v="1"/>
    <n v="0.5"/>
    <n v="4000"/>
    <x v="47"/>
    <n v="800"/>
    <n v="0.4"/>
  </r>
  <r>
    <x v="0"/>
    <n v="1185732"/>
    <x v="18"/>
    <x v="0"/>
    <x v="44"/>
    <s v="Newark"/>
    <x v="2"/>
    <n v="0.45"/>
    <n v="3250"/>
    <x v="334"/>
    <n v="438.75"/>
    <n v="0.3"/>
  </r>
  <r>
    <x v="0"/>
    <n v="1185732"/>
    <x v="18"/>
    <x v="0"/>
    <x v="44"/>
    <s v="Newark"/>
    <x v="3"/>
    <n v="0.45"/>
    <n v="2750"/>
    <x v="116"/>
    <n v="371.25"/>
    <n v="0.3"/>
  </r>
  <r>
    <x v="0"/>
    <n v="1185732"/>
    <x v="18"/>
    <x v="0"/>
    <x v="44"/>
    <s v="Newark"/>
    <x v="4"/>
    <n v="0.54999999999999993"/>
    <n v="3000"/>
    <x v="209"/>
    <n v="494.99999999999989"/>
    <n v="0.3"/>
  </r>
  <r>
    <x v="0"/>
    <n v="1185732"/>
    <x v="18"/>
    <x v="0"/>
    <x v="44"/>
    <s v="Newark"/>
    <x v="5"/>
    <n v="0.6"/>
    <n v="4750"/>
    <x v="175"/>
    <n v="997.49999999999989"/>
    <n v="0.35"/>
  </r>
  <r>
    <x v="0"/>
    <n v="1185732"/>
    <x v="53"/>
    <x v="0"/>
    <x v="44"/>
    <s v="Newark"/>
    <x v="0"/>
    <n v="0.54999999999999993"/>
    <n v="6250"/>
    <x v="742"/>
    <n v="1375"/>
    <n v="0.4"/>
  </r>
  <r>
    <x v="0"/>
    <n v="1185732"/>
    <x v="53"/>
    <x v="0"/>
    <x v="44"/>
    <s v="Newark"/>
    <x v="1"/>
    <n v="0.5"/>
    <n v="4000"/>
    <x v="47"/>
    <n v="800"/>
    <n v="0.4"/>
  </r>
  <r>
    <x v="0"/>
    <n v="1185732"/>
    <x v="53"/>
    <x v="0"/>
    <x v="44"/>
    <s v="Newark"/>
    <x v="2"/>
    <n v="0.45"/>
    <n v="3250"/>
    <x v="334"/>
    <n v="438.75"/>
    <n v="0.3"/>
  </r>
  <r>
    <x v="0"/>
    <n v="1185732"/>
    <x v="53"/>
    <x v="0"/>
    <x v="44"/>
    <s v="Newark"/>
    <x v="3"/>
    <n v="0.45"/>
    <n v="2250"/>
    <x v="177"/>
    <n v="303.75"/>
    <n v="0.3"/>
  </r>
  <r>
    <x v="0"/>
    <n v="1185732"/>
    <x v="53"/>
    <x v="0"/>
    <x v="44"/>
    <s v="Newark"/>
    <x v="4"/>
    <n v="0.54999999999999993"/>
    <n v="2000"/>
    <x v="405"/>
    <n v="329.99999999999994"/>
    <n v="0.3"/>
  </r>
  <r>
    <x v="0"/>
    <n v="1185732"/>
    <x v="53"/>
    <x v="0"/>
    <x v="44"/>
    <s v="Newark"/>
    <x v="5"/>
    <n v="0.6"/>
    <n v="3750"/>
    <x v="39"/>
    <n v="787.5"/>
    <n v="0.35"/>
  </r>
  <r>
    <x v="0"/>
    <n v="1185732"/>
    <x v="54"/>
    <x v="0"/>
    <x v="44"/>
    <s v="Newark"/>
    <x v="0"/>
    <n v="0.54999999999999993"/>
    <n v="5000"/>
    <x v="359"/>
    <n v="1099.9999999999998"/>
    <n v="0.4"/>
  </r>
  <r>
    <x v="0"/>
    <n v="1185732"/>
    <x v="54"/>
    <x v="0"/>
    <x v="44"/>
    <s v="Newark"/>
    <x v="1"/>
    <n v="0.5"/>
    <n v="3000"/>
    <x v="146"/>
    <n v="600"/>
    <n v="0.4"/>
  </r>
  <r>
    <x v="0"/>
    <n v="1185732"/>
    <x v="54"/>
    <x v="0"/>
    <x v="44"/>
    <s v="Newark"/>
    <x v="2"/>
    <n v="0.45"/>
    <n v="2000"/>
    <x v="124"/>
    <n v="270"/>
    <n v="0.3"/>
  </r>
  <r>
    <x v="0"/>
    <n v="1185732"/>
    <x v="54"/>
    <x v="0"/>
    <x v="44"/>
    <s v="Newark"/>
    <x v="3"/>
    <n v="0.45"/>
    <n v="1750"/>
    <x v="120"/>
    <n v="236.25"/>
    <n v="0.3"/>
  </r>
  <r>
    <x v="0"/>
    <n v="1185732"/>
    <x v="54"/>
    <x v="0"/>
    <x v="44"/>
    <s v="Newark"/>
    <x v="4"/>
    <n v="0.54999999999999993"/>
    <n v="1750"/>
    <x v="119"/>
    <n v="288.74999999999994"/>
    <n v="0.3"/>
  </r>
  <r>
    <x v="0"/>
    <n v="1185732"/>
    <x v="54"/>
    <x v="0"/>
    <x v="44"/>
    <s v="Newark"/>
    <x v="5"/>
    <n v="0.6"/>
    <n v="2750"/>
    <x v="240"/>
    <n v="577.5"/>
    <n v="0.35"/>
  </r>
  <r>
    <x v="0"/>
    <n v="1185732"/>
    <x v="55"/>
    <x v="0"/>
    <x v="44"/>
    <s v="Newark"/>
    <x v="0"/>
    <n v="0.6"/>
    <n v="4500"/>
    <x v="52"/>
    <n v="1080"/>
    <n v="0.4"/>
  </r>
  <r>
    <x v="0"/>
    <n v="1185732"/>
    <x v="55"/>
    <x v="0"/>
    <x v="44"/>
    <s v="Newark"/>
    <x v="1"/>
    <n v="0.55000000000000004"/>
    <n v="2750"/>
    <x v="408"/>
    <n v="605.00000000000011"/>
    <n v="0.4"/>
  </r>
  <r>
    <x v="0"/>
    <n v="1185732"/>
    <x v="55"/>
    <x v="0"/>
    <x v="44"/>
    <s v="Newark"/>
    <x v="2"/>
    <n v="0.55000000000000004"/>
    <n v="1750"/>
    <x v="117"/>
    <n v="288.75"/>
    <n v="0.3"/>
  </r>
  <r>
    <x v="0"/>
    <n v="1185732"/>
    <x v="55"/>
    <x v="0"/>
    <x v="44"/>
    <s v="Newark"/>
    <x v="3"/>
    <n v="0.55000000000000004"/>
    <n v="1500"/>
    <x v="188"/>
    <n v="247.50000000000003"/>
    <n v="0.3"/>
  </r>
  <r>
    <x v="0"/>
    <n v="1185732"/>
    <x v="55"/>
    <x v="0"/>
    <x v="44"/>
    <s v="Newark"/>
    <x v="4"/>
    <n v="0.65"/>
    <n v="1500"/>
    <x v="145"/>
    <n v="292.5"/>
    <n v="0.3"/>
  </r>
  <r>
    <x v="0"/>
    <n v="1185732"/>
    <x v="55"/>
    <x v="0"/>
    <x v="44"/>
    <s v="Newark"/>
    <x v="5"/>
    <n v="0.7"/>
    <n v="2750"/>
    <x v="237"/>
    <n v="673.74999999999989"/>
    <n v="0.35"/>
  </r>
  <r>
    <x v="0"/>
    <n v="1185732"/>
    <x v="56"/>
    <x v="0"/>
    <x v="44"/>
    <s v="Newark"/>
    <x v="0"/>
    <n v="0.65"/>
    <n v="4250"/>
    <x v="426"/>
    <n v="1105"/>
    <n v="0.4"/>
  </r>
  <r>
    <x v="0"/>
    <n v="1185732"/>
    <x v="56"/>
    <x v="0"/>
    <x v="44"/>
    <s v="Newark"/>
    <x v="1"/>
    <n v="0.55000000000000004"/>
    <n v="3000"/>
    <x v="205"/>
    <n v="660.00000000000011"/>
    <n v="0.4"/>
  </r>
  <r>
    <x v="0"/>
    <n v="1185732"/>
    <x v="56"/>
    <x v="0"/>
    <x v="44"/>
    <s v="Newark"/>
    <x v="2"/>
    <n v="0.55000000000000004"/>
    <n v="2950"/>
    <x v="743"/>
    <n v="486.75000000000006"/>
    <n v="0.3"/>
  </r>
  <r>
    <x v="0"/>
    <n v="1185732"/>
    <x v="56"/>
    <x v="0"/>
    <x v="44"/>
    <s v="Newark"/>
    <x v="3"/>
    <n v="0.55000000000000004"/>
    <n v="2750"/>
    <x v="408"/>
    <n v="453.75000000000006"/>
    <n v="0.3"/>
  </r>
  <r>
    <x v="0"/>
    <n v="1185732"/>
    <x v="56"/>
    <x v="0"/>
    <x v="44"/>
    <s v="Newark"/>
    <x v="4"/>
    <n v="0.65"/>
    <n v="2500"/>
    <x v="132"/>
    <n v="487.5"/>
    <n v="0.3"/>
  </r>
  <r>
    <x v="0"/>
    <n v="1185732"/>
    <x v="56"/>
    <x v="0"/>
    <x v="44"/>
    <s v="Newark"/>
    <x v="5"/>
    <n v="0.7"/>
    <n v="3500"/>
    <x v="41"/>
    <n v="857.5"/>
    <n v="0.35"/>
  </r>
  <r>
    <x v="0"/>
    <n v="1185732"/>
    <x v="57"/>
    <x v="0"/>
    <x v="44"/>
    <s v="Newark"/>
    <x v="0"/>
    <n v="0.65"/>
    <n v="5750"/>
    <x v="90"/>
    <n v="1495"/>
    <n v="0.4"/>
  </r>
  <r>
    <x v="0"/>
    <n v="1185732"/>
    <x v="57"/>
    <x v="0"/>
    <x v="44"/>
    <s v="Newark"/>
    <x v="1"/>
    <n v="0.55000000000000004"/>
    <n v="3750"/>
    <x v="138"/>
    <n v="825"/>
    <n v="0.4"/>
  </r>
  <r>
    <x v="0"/>
    <n v="1185732"/>
    <x v="57"/>
    <x v="0"/>
    <x v="44"/>
    <s v="Newark"/>
    <x v="2"/>
    <n v="0.55000000000000004"/>
    <n v="3500"/>
    <x v="136"/>
    <n v="577.5"/>
    <n v="0.3"/>
  </r>
  <r>
    <x v="0"/>
    <n v="1185732"/>
    <x v="57"/>
    <x v="0"/>
    <x v="44"/>
    <s v="Newark"/>
    <x v="3"/>
    <n v="0.55000000000000004"/>
    <n v="3000"/>
    <x v="205"/>
    <n v="495.00000000000006"/>
    <n v="0.3"/>
  </r>
  <r>
    <x v="0"/>
    <n v="1185732"/>
    <x v="57"/>
    <x v="0"/>
    <x v="44"/>
    <s v="Newark"/>
    <x v="4"/>
    <n v="0.65"/>
    <n v="3000"/>
    <x v="212"/>
    <n v="585"/>
    <n v="0.3"/>
  </r>
  <r>
    <x v="0"/>
    <n v="1185732"/>
    <x v="57"/>
    <x v="0"/>
    <x v="44"/>
    <s v="Newark"/>
    <x v="5"/>
    <n v="0.7"/>
    <n v="4000"/>
    <x v="59"/>
    <n v="979.99999999999989"/>
    <n v="0.35"/>
  </r>
  <r>
    <x v="0"/>
    <n v="1185732"/>
    <x v="136"/>
    <x v="0"/>
    <x v="45"/>
    <s v="Hartford"/>
    <x v="0"/>
    <n v="0.35000000000000003"/>
    <n v="4250"/>
    <x v="343"/>
    <n v="520.625"/>
    <n v="0.35"/>
  </r>
  <r>
    <x v="0"/>
    <n v="1185732"/>
    <x v="136"/>
    <x v="0"/>
    <x v="45"/>
    <s v="Hartford"/>
    <x v="1"/>
    <n v="0.35000000000000003"/>
    <n v="2250"/>
    <x v="121"/>
    <n v="275.625"/>
    <n v="0.35"/>
  </r>
  <r>
    <x v="0"/>
    <n v="1185732"/>
    <x v="136"/>
    <x v="0"/>
    <x v="45"/>
    <s v="Hartford"/>
    <x v="2"/>
    <n v="0.25000000000000006"/>
    <n v="2250"/>
    <x v="469"/>
    <n v="225.00000000000006"/>
    <n v="0.4"/>
  </r>
  <r>
    <x v="0"/>
    <n v="1185732"/>
    <x v="136"/>
    <x v="0"/>
    <x v="45"/>
    <s v="Hartford"/>
    <x v="3"/>
    <n v="0.3"/>
    <n v="750"/>
    <x v="375"/>
    <n v="90"/>
    <n v="0.4"/>
  </r>
  <r>
    <x v="0"/>
    <n v="1185732"/>
    <x v="136"/>
    <x v="0"/>
    <x v="45"/>
    <s v="Hartford"/>
    <x v="4"/>
    <n v="0.45"/>
    <n v="1250"/>
    <x v="180"/>
    <n v="168.75"/>
    <n v="0.3"/>
  </r>
  <r>
    <x v="0"/>
    <n v="1185732"/>
    <x v="136"/>
    <x v="0"/>
    <x v="45"/>
    <s v="Hartford"/>
    <x v="5"/>
    <n v="0.35000000000000003"/>
    <n v="2250"/>
    <x v="121"/>
    <n v="315.00000000000006"/>
    <n v="0.4"/>
  </r>
  <r>
    <x v="0"/>
    <n v="1185732"/>
    <x v="264"/>
    <x v="0"/>
    <x v="45"/>
    <s v="Hartford"/>
    <x v="0"/>
    <n v="0.35000000000000003"/>
    <n v="4750"/>
    <x v="394"/>
    <n v="581.875"/>
    <n v="0.35"/>
  </r>
  <r>
    <x v="0"/>
    <n v="1185732"/>
    <x v="264"/>
    <x v="0"/>
    <x v="45"/>
    <s v="Hartford"/>
    <x v="1"/>
    <n v="0.35000000000000003"/>
    <n v="1250"/>
    <x v="620"/>
    <n v="153.125"/>
    <n v="0.35"/>
  </r>
  <r>
    <x v="0"/>
    <n v="1185732"/>
    <x v="264"/>
    <x v="0"/>
    <x v="45"/>
    <s v="Hartford"/>
    <x v="2"/>
    <n v="0.25000000000000006"/>
    <n v="1750"/>
    <x v="706"/>
    <n v="175.00000000000006"/>
    <n v="0.4"/>
  </r>
  <r>
    <x v="0"/>
    <n v="1185732"/>
    <x v="264"/>
    <x v="0"/>
    <x v="45"/>
    <s v="Hartford"/>
    <x v="3"/>
    <n v="0.3"/>
    <n v="500"/>
    <x v="374"/>
    <n v="60"/>
    <n v="0.4"/>
  </r>
  <r>
    <x v="0"/>
    <n v="1185732"/>
    <x v="264"/>
    <x v="0"/>
    <x v="45"/>
    <s v="Hartford"/>
    <x v="4"/>
    <n v="0.45"/>
    <n v="1250"/>
    <x v="180"/>
    <n v="168.75"/>
    <n v="0.3"/>
  </r>
  <r>
    <x v="0"/>
    <n v="1185732"/>
    <x v="264"/>
    <x v="0"/>
    <x v="45"/>
    <s v="Hartford"/>
    <x v="5"/>
    <n v="0.35000000000000003"/>
    <n v="2250"/>
    <x v="121"/>
    <n v="315.00000000000006"/>
    <n v="0.4"/>
  </r>
  <r>
    <x v="0"/>
    <n v="1185732"/>
    <x v="173"/>
    <x v="0"/>
    <x v="45"/>
    <s v="Hartford"/>
    <x v="0"/>
    <n v="0.35000000000000003"/>
    <n v="4450"/>
    <x v="727"/>
    <n v="545.125"/>
    <n v="0.35"/>
  </r>
  <r>
    <x v="0"/>
    <n v="1185732"/>
    <x v="173"/>
    <x v="0"/>
    <x v="45"/>
    <s v="Hartford"/>
    <x v="1"/>
    <n v="0.35000000000000003"/>
    <n v="1500"/>
    <x v="311"/>
    <n v="183.75"/>
    <n v="0.35"/>
  </r>
  <r>
    <x v="0"/>
    <n v="1185732"/>
    <x v="173"/>
    <x v="0"/>
    <x v="45"/>
    <s v="Hartford"/>
    <x v="2"/>
    <n v="0.25000000000000006"/>
    <n v="1750"/>
    <x v="706"/>
    <n v="175.00000000000006"/>
    <n v="0.4"/>
  </r>
  <r>
    <x v="0"/>
    <n v="1185732"/>
    <x v="173"/>
    <x v="0"/>
    <x v="45"/>
    <s v="Hartford"/>
    <x v="3"/>
    <n v="0.3"/>
    <n v="250"/>
    <x v="376"/>
    <n v="30"/>
    <n v="0.4"/>
  </r>
  <r>
    <x v="0"/>
    <n v="1185732"/>
    <x v="173"/>
    <x v="0"/>
    <x v="45"/>
    <s v="Hartford"/>
    <x v="4"/>
    <n v="0.45"/>
    <n v="750"/>
    <x v="125"/>
    <n v="101.25"/>
    <n v="0.3"/>
  </r>
  <r>
    <x v="0"/>
    <n v="1185732"/>
    <x v="173"/>
    <x v="0"/>
    <x v="45"/>
    <s v="Hartford"/>
    <x v="5"/>
    <n v="0.35000000000000003"/>
    <n v="1750"/>
    <x v="181"/>
    <n v="245.00000000000006"/>
    <n v="0.4"/>
  </r>
  <r>
    <x v="0"/>
    <n v="1185732"/>
    <x v="265"/>
    <x v="0"/>
    <x v="45"/>
    <s v="Hartford"/>
    <x v="0"/>
    <n v="0.35000000000000003"/>
    <n v="4250"/>
    <x v="343"/>
    <n v="520.625"/>
    <n v="0.35"/>
  </r>
  <r>
    <x v="0"/>
    <n v="1185732"/>
    <x v="265"/>
    <x v="0"/>
    <x v="45"/>
    <s v="Hartford"/>
    <x v="1"/>
    <n v="0.35000000000000003"/>
    <n v="1250"/>
    <x v="620"/>
    <n v="153.125"/>
    <n v="0.35"/>
  </r>
  <r>
    <x v="0"/>
    <n v="1185732"/>
    <x v="265"/>
    <x v="0"/>
    <x v="45"/>
    <s v="Hartford"/>
    <x v="2"/>
    <n v="0.25000000000000006"/>
    <n v="1250"/>
    <x v="713"/>
    <n v="125.00000000000003"/>
    <n v="0.4"/>
  </r>
  <r>
    <x v="0"/>
    <n v="1185732"/>
    <x v="265"/>
    <x v="0"/>
    <x v="45"/>
    <s v="Hartford"/>
    <x v="3"/>
    <n v="0.3"/>
    <n v="500"/>
    <x v="374"/>
    <n v="60"/>
    <n v="0.4"/>
  </r>
  <r>
    <x v="0"/>
    <n v="1185732"/>
    <x v="265"/>
    <x v="0"/>
    <x v="45"/>
    <s v="Hartford"/>
    <x v="4"/>
    <n v="0.45"/>
    <n v="500"/>
    <x v="375"/>
    <n v="67.5"/>
    <n v="0.3"/>
  </r>
  <r>
    <x v="0"/>
    <n v="1185732"/>
    <x v="265"/>
    <x v="0"/>
    <x v="45"/>
    <s v="Hartford"/>
    <x v="5"/>
    <n v="0.35000000000000003"/>
    <n v="2000"/>
    <x v="320"/>
    <n v="280.00000000000006"/>
    <n v="0.4"/>
  </r>
  <r>
    <x v="0"/>
    <n v="1185732"/>
    <x v="61"/>
    <x v="0"/>
    <x v="45"/>
    <s v="Hartford"/>
    <x v="0"/>
    <n v="0.49999999999999994"/>
    <n v="4700"/>
    <x v="728"/>
    <n v="822.49999999999977"/>
    <n v="0.35"/>
  </r>
  <r>
    <x v="0"/>
    <n v="1185732"/>
    <x v="61"/>
    <x v="0"/>
    <x v="45"/>
    <s v="Hartford"/>
    <x v="1"/>
    <n v="0.45"/>
    <n v="1750"/>
    <x v="120"/>
    <n v="275.625"/>
    <n v="0.35"/>
  </r>
  <r>
    <x v="0"/>
    <n v="1185732"/>
    <x v="61"/>
    <x v="0"/>
    <x v="45"/>
    <s v="Hartford"/>
    <x v="2"/>
    <n v="0.4"/>
    <n v="2000"/>
    <x v="134"/>
    <n v="320"/>
    <n v="0.4"/>
  </r>
  <r>
    <x v="0"/>
    <n v="1185732"/>
    <x v="61"/>
    <x v="0"/>
    <x v="45"/>
    <s v="Hartford"/>
    <x v="3"/>
    <n v="0.4"/>
    <n v="1500"/>
    <x v="128"/>
    <n v="240"/>
    <n v="0.4"/>
  </r>
  <r>
    <x v="0"/>
    <n v="1185732"/>
    <x v="61"/>
    <x v="0"/>
    <x v="45"/>
    <s v="Hartford"/>
    <x v="4"/>
    <n v="0.49999999999999994"/>
    <n v="1750"/>
    <x v="688"/>
    <n v="262.49999999999994"/>
    <n v="0.3"/>
  </r>
  <r>
    <x v="0"/>
    <n v="1185732"/>
    <x v="61"/>
    <x v="0"/>
    <x v="45"/>
    <s v="Hartford"/>
    <x v="5"/>
    <n v="0.54999999999999993"/>
    <n v="3000"/>
    <x v="209"/>
    <n v="660"/>
    <n v="0.4"/>
  </r>
  <r>
    <x v="0"/>
    <n v="1185732"/>
    <x v="266"/>
    <x v="0"/>
    <x v="45"/>
    <s v="Hartford"/>
    <x v="0"/>
    <n v="0.49999999999999994"/>
    <n v="5500"/>
    <x v="359"/>
    <n v="962.49999999999977"/>
    <n v="0.35"/>
  </r>
  <r>
    <x v="0"/>
    <n v="1185732"/>
    <x v="266"/>
    <x v="0"/>
    <x v="45"/>
    <s v="Hartford"/>
    <x v="1"/>
    <n v="0.45"/>
    <n v="3000"/>
    <x v="198"/>
    <n v="472.49999999999994"/>
    <n v="0.35"/>
  </r>
  <r>
    <x v="0"/>
    <n v="1185732"/>
    <x v="266"/>
    <x v="0"/>
    <x v="45"/>
    <s v="Hartford"/>
    <x v="2"/>
    <n v="0.4"/>
    <n v="2250"/>
    <x v="124"/>
    <n v="360"/>
    <n v="0.4"/>
  </r>
  <r>
    <x v="0"/>
    <n v="1185732"/>
    <x v="266"/>
    <x v="0"/>
    <x v="45"/>
    <s v="Hartford"/>
    <x v="3"/>
    <n v="0.4"/>
    <n v="2000"/>
    <x v="134"/>
    <n v="320"/>
    <n v="0.4"/>
  </r>
  <r>
    <x v="0"/>
    <n v="1185732"/>
    <x v="266"/>
    <x v="0"/>
    <x v="45"/>
    <s v="Hartford"/>
    <x v="4"/>
    <n v="0.49999999999999994"/>
    <n v="2000"/>
    <x v="619"/>
    <n v="299.99999999999994"/>
    <n v="0.3"/>
  </r>
  <r>
    <x v="0"/>
    <n v="1185732"/>
    <x v="266"/>
    <x v="0"/>
    <x v="45"/>
    <s v="Hartford"/>
    <x v="5"/>
    <n v="0.54999999999999993"/>
    <n v="3500"/>
    <x v="237"/>
    <n v="770"/>
    <n v="0.4"/>
  </r>
  <r>
    <x v="0"/>
    <n v="1185732"/>
    <x v="176"/>
    <x v="0"/>
    <x v="45"/>
    <s v="Hartford"/>
    <x v="0"/>
    <n v="0.49999999999999994"/>
    <n v="5750"/>
    <x v="744"/>
    <n v="1006.2499999999998"/>
    <n v="0.35"/>
  </r>
  <r>
    <x v="0"/>
    <n v="1185732"/>
    <x v="176"/>
    <x v="0"/>
    <x v="45"/>
    <s v="Hartford"/>
    <x v="1"/>
    <n v="0.45"/>
    <n v="3250"/>
    <x v="334"/>
    <n v="511.87499999999994"/>
    <n v="0.35"/>
  </r>
  <r>
    <x v="0"/>
    <n v="1185732"/>
    <x v="176"/>
    <x v="0"/>
    <x v="45"/>
    <s v="Hartford"/>
    <x v="2"/>
    <n v="0.4"/>
    <n v="2500"/>
    <x v="123"/>
    <n v="400"/>
    <n v="0.4"/>
  </r>
  <r>
    <x v="0"/>
    <n v="1185732"/>
    <x v="176"/>
    <x v="0"/>
    <x v="45"/>
    <s v="Hartford"/>
    <x v="3"/>
    <n v="0.4"/>
    <n v="2000"/>
    <x v="134"/>
    <n v="320"/>
    <n v="0.4"/>
  </r>
  <r>
    <x v="0"/>
    <n v="1185732"/>
    <x v="176"/>
    <x v="0"/>
    <x v="45"/>
    <s v="Hartford"/>
    <x v="4"/>
    <n v="0.49999999999999994"/>
    <n v="2250"/>
    <x v="486"/>
    <n v="337.49999999999994"/>
    <n v="0.3"/>
  </r>
  <r>
    <x v="0"/>
    <n v="1185732"/>
    <x v="176"/>
    <x v="0"/>
    <x v="45"/>
    <s v="Hartford"/>
    <x v="5"/>
    <n v="0.54999999999999993"/>
    <n v="4000"/>
    <x v="208"/>
    <n v="879.99999999999989"/>
    <n v="0.4"/>
  </r>
  <r>
    <x v="0"/>
    <n v="1185732"/>
    <x v="117"/>
    <x v="0"/>
    <x v="45"/>
    <s v="Hartford"/>
    <x v="0"/>
    <n v="0.49999999999999994"/>
    <n v="5500"/>
    <x v="359"/>
    <n v="962.49999999999977"/>
    <n v="0.35"/>
  </r>
  <r>
    <x v="0"/>
    <n v="1185732"/>
    <x v="117"/>
    <x v="0"/>
    <x v="45"/>
    <s v="Hartford"/>
    <x v="1"/>
    <n v="0.45"/>
    <n v="3250"/>
    <x v="334"/>
    <n v="511.87499999999994"/>
    <n v="0.35"/>
  </r>
  <r>
    <x v="0"/>
    <n v="1185732"/>
    <x v="117"/>
    <x v="0"/>
    <x v="45"/>
    <s v="Hartford"/>
    <x v="2"/>
    <n v="0.4"/>
    <n v="2500"/>
    <x v="123"/>
    <n v="400"/>
    <n v="0.4"/>
  </r>
  <r>
    <x v="0"/>
    <n v="1185732"/>
    <x v="117"/>
    <x v="0"/>
    <x v="45"/>
    <s v="Hartford"/>
    <x v="3"/>
    <n v="0.4"/>
    <n v="1500"/>
    <x v="128"/>
    <n v="240"/>
    <n v="0.4"/>
  </r>
  <r>
    <x v="0"/>
    <n v="1185732"/>
    <x v="117"/>
    <x v="0"/>
    <x v="45"/>
    <s v="Hartford"/>
    <x v="4"/>
    <n v="0.49999999999999994"/>
    <n v="1250"/>
    <x v="694"/>
    <n v="187.49999999999997"/>
    <n v="0.3"/>
  </r>
  <r>
    <x v="0"/>
    <n v="1185732"/>
    <x v="117"/>
    <x v="0"/>
    <x v="45"/>
    <s v="Hartford"/>
    <x v="5"/>
    <n v="0.54999999999999993"/>
    <n v="3000"/>
    <x v="209"/>
    <n v="660"/>
    <n v="0.4"/>
  </r>
  <r>
    <x v="0"/>
    <n v="1185732"/>
    <x v="63"/>
    <x v="0"/>
    <x v="45"/>
    <s v="Hartford"/>
    <x v="0"/>
    <n v="0.49999999999999994"/>
    <n v="4250"/>
    <x v="397"/>
    <n v="743.74999999999977"/>
    <n v="0.35"/>
  </r>
  <r>
    <x v="0"/>
    <n v="1185732"/>
    <x v="63"/>
    <x v="0"/>
    <x v="45"/>
    <s v="Hartford"/>
    <x v="1"/>
    <n v="0.45"/>
    <n v="2250"/>
    <x v="177"/>
    <n v="354.375"/>
    <n v="0.35"/>
  </r>
  <r>
    <x v="0"/>
    <n v="1185732"/>
    <x v="63"/>
    <x v="0"/>
    <x v="45"/>
    <s v="Hartford"/>
    <x v="2"/>
    <n v="0.4"/>
    <n v="1250"/>
    <x v="118"/>
    <n v="200"/>
    <n v="0.4"/>
  </r>
  <r>
    <x v="0"/>
    <n v="1185732"/>
    <x v="63"/>
    <x v="0"/>
    <x v="45"/>
    <s v="Hartford"/>
    <x v="3"/>
    <n v="0.4"/>
    <n v="1000"/>
    <x v="122"/>
    <n v="160"/>
    <n v="0.4"/>
  </r>
  <r>
    <x v="0"/>
    <n v="1185732"/>
    <x v="63"/>
    <x v="0"/>
    <x v="45"/>
    <s v="Hartford"/>
    <x v="4"/>
    <n v="0.49999999999999994"/>
    <n v="1000"/>
    <x v="379"/>
    <n v="149.99999999999997"/>
    <n v="0.3"/>
  </r>
  <r>
    <x v="0"/>
    <n v="1185732"/>
    <x v="63"/>
    <x v="0"/>
    <x v="45"/>
    <s v="Hartford"/>
    <x v="5"/>
    <n v="0.54999999999999993"/>
    <n v="2000"/>
    <x v="405"/>
    <n v="439.99999999999994"/>
    <n v="0.4"/>
  </r>
  <r>
    <x v="0"/>
    <n v="1185732"/>
    <x v="267"/>
    <x v="0"/>
    <x v="45"/>
    <s v="Hartford"/>
    <x v="0"/>
    <n v="0.54999999999999993"/>
    <n v="3750"/>
    <x v="210"/>
    <n v="721.87499999999977"/>
    <n v="0.35"/>
  </r>
  <r>
    <x v="0"/>
    <n v="1185732"/>
    <x v="267"/>
    <x v="0"/>
    <x v="45"/>
    <s v="Hartford"/>
    <x v="1"/>
    <n v="0.5"/>
    <n v="2000"/>
    <x v="123"/>
    <n v="350"/>
    <n v="0.35"/>
  </r>
  <r>
    <x v="0"/>
    <n v="1185732"/>
    <x v="267"/>
    <x v="0"/>
    <x v="45"/>
    <s v="Hartford"/>
    <x v="2"/>
    <n v="0.5"/>
    <n v="1000"/>
    <x v="118"/>
    <n v="200"/>
    <n v="0.4"/>
  </r>
  <r>
    <x v="0"/>
    <n v="1185732"/>
    <x v="267"/>
    <x v="0"/>
    <x v="45"/>
    <s v="Hartford"/>
    <x v="3"/>
    <n v="0.5"/>
    <n v="750"/>
    <x v="316"/>
    <n v="150"/>
    <n v="0.4"/>
  </r>
  <r>
    <x v="0"/>
    <n v="1185732"/>
    <x v="267"/>
    <x v="0"/>
    <x v="45"/>
    <s v="Hartford"/>
    <x v="4"/>
    <n v="0.6"/>
    <n v="750"/>
    <x v="185"/>
    <n v="135"/>
    <n v="0.3"/>
  </r>
  <r>
    <x v="0"/>
    <n v="1185732"/>
    <x v="267"/>
    <x v="0"/>
    <x v="45"/>
    <s v="Hartford"/>
    <x v="5"/>
    <n v="0.64999999999999991"/>
    <n v="2000"/>
    <x v="730"/>
    <n v="519.99999999999989"/>
    <n v="0.4"/>
  </r>
  <r>
    <x v="0"/>
    <n v="1185732"/>
    <x v="268"/>
    <x v="0"/>
    <x v="45"/>
    <s v="Hartford"/>
    <x v="0"/>
    <n v="0.6"/>
    <n v="3500"/>
    <x v="193"/>
    <n v="735"/>
    <n v="0.35"/>
  </r>
  <r>
    <x v="0"/>
    <n v="1185732"/>
    <x v="268"/>
    <x v="0"/>
    <x v="45"/>
    <s v="Hartford"/>
    <x v="1"/>
    <n v="0.5"/>
    <n v="2250"/>
    <x v="127"/>
    <n v="393.75"/>
    <n v="0.35"/>
  </r>
  <r>
    <x v="0"/>
    <n v="1185732"/>
    <x v="268"/>
    <x v="0"/>
    <x v="45"/>
    <s v="Hartford"/>
    <x v="2"/>
    <n v="0.5"/>
    <n v="2200"/>
    <x v="130"/>
    <n v="440"/>
    <n v="0.4"/>
  </r>
  <r>
    <x v="0"/>
    <n v="1185732"/>
    <x v="268"/>
    <x v="0"/>
    <x v="45"/>
    <s v="Hartford"/>
    <x v="3"/>
    <n v="0.5"/>
    <n v="2000"/>
    <x v="123"/>
    <n v="400"/>
    <n v="0.4"/>
  </r>
  <r>
    <x v="0"/>
    <n v="1185732"/>
    <x v="268"/>
    <x v="0"/>
    <x v="45"/>
    <s v="Hartford"/>
    <x v="4"/>
    <n v="0.6"/>
    <n v="1750"/>
    <x v="202"/>
    <n v="315"/>
    <n v="0.3"/>
  </r>
  <r>
    <x v="0"/>
    <n v="1185732"/>
    <x v="268"/>
    <x v="0"/>
    <x v="45"/>
    <s v="Hartford"/>
    <x v="5"/>
    <n v="0.64999999999999991"/>
    <n v="2750"/>
    <x v="410"/>
    <n v="715"/>
    <n v="0.4"/>
  </r>
  <r>
    <x v="0"/>
    <n v="1185732"/>
    <x v="269"/>
    <x v="0"/>
    <x v="45"/>
    <s v="Hartford"/>
    <x v="0"/>
    <n v="0.6"/>
    <n v="5000"/>
    <x v="61"/>
    <n v="1050"/>
    <n v="0.35"/>
  </r>
  <r>
    <x v="0"/>
    <n v="1185732"/>
    <x v="269"/>
    <x v="0"/>
    <x v="45"/>
    <s v="Hartford"/>
    <x v="1"/>
    <n v="0.5"/>
    <n v="3000"/>
    <x v="146"/>
    <n v="525"/>
    <n v="0.35"/>
  </r>
  <r>
    <x v="0"/>
    <n v="1185732"/>
    <x v="269"/>
    <x v="0"/>
    <x v="45"/>
    <s v="Hartford"/>
    <x v="2"/>
    <n v="0.5"/>
    <n v="2750"/>
    <x v="140"/>
    <n v="550"/>
    <n v="0.4"/>
  </r>
  <r>
    <x v="0"/>
    <n v="1185732"/>
    <x v="269"/>
    <x v="0"/>
    <x v="45"/>
    <s v="Hartford"/>
    <x v="3"/>
    <n v="0.5"/>
    <n v="2250"/>
    <x v="127"/>
    <n v="450"/>
    <n v="0.4"/>
  </r>
  <r>
    <x v="0"/>
    <n v="1185732"/>
    <x v="269"/>
    <x v="0"/>
    <x v="45"/>
    <s v="Hartford"/>
    <x v="4"/>
    <n v="0.6"/>
    <n v="2250"/>
    <x v="198"/>
    <n v="405"/>
    <n v="0.3"/>
  </r>
  <r>
    <x v="0"/>
    <n v="1185732"/>
    <x v="269"/>
    <x v="0"/>
    <x v="45"/>
    <s v="Hartford"/>
    <x v="5"/>
    <n v="0.64999999999999991"/>
    <n v="3250"/>
    <x v="262"/>
    <n v="844.99999999999989"/>
    <n v="0.4"/>
  </r>
  <r>
    <x v="0"/>
    <n v="1185732"/>
    <x v="102"/>
    <x v="0"/>
    <x v="46"/>
    <s v="Providence"/>
    <x v="0"/>
    <n v="0.4"/>
    <n v="4500"/>
    <x v="207"/>
    <n v="540"/>
    <n v="0.3"/>
  </r>
  <r>
    <x v="0"/>
    <n v="1185732"/>
    <x v="102"/>
    <x v="0"/>
    <x v="46"/>
    <s v="Providence"/>
    <x v="1"/>
    <n v="0.4"/>
    <n v="2500"/>
    <x v="123"/>
    <n v="300"/>
    <n v="0.3"/>
  </r>
  <r>
    <x v="0"/>
    <n v="1185732"/>
    <x v="102"/>
    <x v="0"/>
    <x v="46"/>
    <s v="Providence"/>
    <x v="2"/>
    <n v="0.30000000000000004"/>
    <n v="2500"/>
    <x v="398"/>
    <n v="187.50000000000003"/>
    <n v="0.25"/>
  </r>
  <r>
    <x v="0"/>
    <n v="1185732"/>
    <x v="102"/>
    <x v="0"/>
    <x v="46"/>
    <s v="Providence"/>
    <x v="3"/>
    <n v="0.35"/>
    <n v="1000"/>
    <x v="326"/>
    <n v="87.5"/>
    <n v="0.25"/>
  </r>
  <r>
    <x v="0"/>
    <n v="1185732"/>
    <x v="102"/>
    <x v="0"/>
    <x v="46"/>
    <s v="Providence"/>
    <x v="4"/>
    <n v="0.5"/>
    <n v="1500"/>
    <x v="126"/>
    <n v="187.5"/>
    <n v="0.25"/>
  </r>
  <r>
    <x v="0"/>
    <n v="1185732"/>
    <x v="102"/>
    <x v="0"/>
    <x v="46"/>
    <s v="Providence"/>
    <x v="5"/>
    <n v="0.4"/>
    <n v="2500"/>
    <x v="123"/>
    <n v="300"/>
    <n v="0.3"/>
  </r>
  <r>
    <x v="0"/>
    <n v="1185732"/>
    <x v="37"/>
    <x v="0"/>
    <x v="46"/>
    <s v="Providence"/>
    <x v="0"/>
    <n v="0.4"/>
    <n v="5000"/>
    <x v="47"/>
    <n v="600"/>
    <n v="0.3"/>
  </r>
  <r>
    <x v="0"/>
    <n v="1185732"/>
    <x v="37"/>
    <x v="0"/>
    <x v="46"/>
    <s v="Providence"/>
    <x v="1"/>
    <n v="0.4"/>
    <n v="1500"/>
    <x v="128"/>
    <n v="180"/>
    <n v="0.3"/>
  </r>
  <r>
    <x v="0"/>
    <n v="1185732"/>
    <x v="37"/>
    <x v="0"/>
    <x v="46"/>
    <s v="Providence"/>
    <x v="2"/>
    <n v="0.30000000000000004"/>
    <n v="2000"/>
    <x v="399"/>
    <n v="150.00000000000003"/>
    <n v="0.25"/>
  </r>
  <r>
    <x v="0"/>
    <n v="1185732"/>
    <x v="37"/>
    <x v="0"/>
    <x v="46"/>
    <s v="Providence"/>
    <x v="3"/>
    <n v="0.35"/>
    <n v="2500"/>
    <x v="131"/>
    <n v="218.75"/>
    <n v="0.25"/>
  </r>
  <r>
    <x v="0"/>
    <n v="1185732"/>
    <x v="37"/>
    <x v="0"/>
    <x v="46"/>
    <s v="Providence"/>
    <x v="4"/>
    <n v="0.5"/>
    <n v="1500"/>
    <x v="126"/>
    <n v="187.5"/>
    <n v="0.25"/>
  </r>
  <r>
    <x v="0"/>
    <n v="1185732"/>
    <x v="37"/>
    <x v="0"/>
    <x v="46"/>
    <s v="Providence"/>
    <x v="5"/>
    <n v="0.4"/>
    <n v="2500"/>
    <x v="123"/>
    <n v="300"/>
    <n v="0.3"/>
  </r>
  <r>
    <x v="0"/>
    <n v="1185732"/>
    <x v="258"/>
    <x v="0"/>
    <x v="46"/>
    <s v="Providence"/>
    <x v="0"/>
    <n v="0.4"/>
    <n v="4700"/>
    <x v="400"/>
    <n v="564"/>
    <n v="0.3"/>
  </r>
  <r>
    <x v="0"/>
    <n v="1185732"/>
    <x v="258"/>
    <x v="0"/>
    <x v="46"/>
    <s v="Providence"/>
    <x v="1"/>
    <n v="0.4"/>
    <n v="1750"/>
    <x v="135"/>
    <n v="210"/>
    <n v="0.3"/>
  </r>
  <r>
    <x v="0"/>
    <n v="1185732"/>
    <x v="258"/>
    <x v="0"/>
    <x v="46"/>
    <s v="Providence"/>
    <x v="2"/>
    <n v="0.30000000000000004"/>
    <n v="2000"/>
    <x v="399"/>
    <n v="150.00000000000003"/>
    <n v="0.25"/>
  </r>
  <r>
    <x v="0"/>
    <n v="1185732"/>
    <x v="258"/>
    <x v="0"/>
    <x v="46"/>
    <s v="Providence"/>
    <x v="3"/>
    <n v="0.35"/>
    <n v="3000"/>
    <x v="202"/>
    <n v="262.5"/>
    <n v="0.25"/>
  </r>
  <r>
    <x v="0"/>
    <n v="1185732"/>
    <x v="258"/>
    <x v="0"/>
    <x v="46"/>
    <s v="Providence"/>
    <x v="4"/>
    <n v="0.5"/>
    <n v="1000"/>
    <x v="118"/>
    <n v="125"/>
    <n v="0.25"/>
  </r>
  <r>
    <x v="0"/>
    <n v="1185732"/>
    <x v="258"/>
    <x v="0"/>
    <x v="46"/>
    <s v="Providence"/>
    <x v="5"/>
    <n v="0.4"/>
    <n v="2000"/>
    <x v="134"/>
    <n v="240"/>
    <n v="0.3"/>
  </r>
  <r>
    <x v="0"/>
    <n v="1185732"/>
    <x v="259"/>
    <x v="0"/>
    <x v="46"/>
    <s v="Providence"/>
    <x v="0"/>
    <n v="0.4"/>
    <n v="4500"/>
    <x v="207"/>
    <n v="540"/>
    <n v="0.3"/>
  </r>
  <r>
    <x v="0"/>
    <n v="1185732"/>
    <x v="259"/>
    <x v="0"/>
    <x v="46"/>
    <s v="Providence"/>
    <x v="1"/>
    <n v="0.4"/>
    <n v="1500"/>
    <x v="128"/>
    <n v="180"/>
    <n v="0.3"/>
  </r>
  <r>
    <x v="0"/>
    <n v="1185732"/>
    <x v="259"/>
    <x v="0"/>
    <x v="46"/>
    <s v="Providence"/>
    <x v="2"/>
    <n v="0.30000000000000004"/>
    <n v="1500"/>
    <x v="362"/>
    <n v="112.50000000000001"/>
    <n v="0.25"/>
  </r>
  <r>
    <x v="0"/>
    <n v="1185732"/>
    <x v="259"/>
    <x v="0"/>
    <x v="46"/>
    <s v="Providence"/>
    <x v="3"/>
    <n v="0.35"/>
    <n v="1250"/>
    <x v="324"/>
    <n v="109.375"/>
    <n v="0.25"/>
  </r>
  <r>
    <x v="0"/>
    <n v="1185732"/>
    <x v="259"/>
    <x v="0"/>
    <x v="46"/>
    <s v="Providence"/>
    <x v="4"/>
    <n v="0.5"/>
    <n v="1250"/>
    <x v="143"/>
    <n v="156.25"/>
    <n v="0.25"/>
  </r>
  <r>
    <x v="0"/>
    <n v="1185732"/>
    <x v="259"/>
    <x v="0"/>
    <x v="46"/>
    <s v="Providence"/>
    <x v="5"/>
    <n v="0.4"/>
    <n v="2750"/>
    <x v="130"/>
    <n v="330"/>
    <n v="0.3"/>
  </r>
  <r>
    <x v="0"/>
    <n v="1185732"/>
    <x v="236"/>
    <x v="0"/>
    <x v="46"/>
    <s v="Providence"/>
    <x v="0"/>
    <n v="0.54999999999999993"/>
    <n v="4950"/>
    <x v="402"/>
    <n v="816.74999999999989"/>
    <n v="0.3"/>
  </r>
  <r>
    <x v="0"/>
    <n v="1185732"/>
    <x v="236"/>
    <x v="0"/>
    <x v="46"/>
    <s v="Providence"/>
    <x v="1"/>
    <n v="0.5"/>
    <n v="2000"/>
    <x v="123"/>
    <n v="300"/>
    <n v="0.3"/>
  </r>
  <r>
    <x v="0"/>
    <n v="1185732"/>
    <x v="236"/>
    <x v="0"/>
    <x v="46"/>
    <s v="Providence"/>
    <x v="2"/>
    <n v="0.45"/>
    <n v="2250"/>
    <x v="177"/>
    <n v="253.125"/>
    <n v="0.25"/>
  </r>
  <r>
    <x v="0"/>
    <n v="1185732"/>
    <x v="236"/>
    <x v="0"/>
    <x v="46"/>
    <s v="Providence"/>
    <x v="3"/>
    <n v="0.45"/>
    <n v="1750"/>
    <x v="120"/>
    <n v="196.875"/>
    <n v="0.25"/>
  </r>
  <r>
    <x v="0"/>
    <n v="1185732"/>
    <x v="236"/>
    <x v="0"/>
    <x v="46"/>
    <s v="Providence"/>
    <x v="4"/>
    <n v="0.54999999999999993"/>
    <n v="2000"/>
    <x v="405"/>
    <n v="274.99999999999994"/>
    <n v="0.25"/>
  </r>
  <r>
    <x v="0"/>
    <n v="1185732"/>
    <x v="236"/>
    <x v="0"/>
    <x v="46"/>
    <s v="Providence"/>
    <x v="5"/>
    <n v="0.6"/>
    <n v="3250"/>
    <x v="212"/>
    <n v="585"/>
    <n v="0.3"/>
  </r>
  <r>
    <x v="0"/>
    <n v="1185732"/>
    <x v="41"/>
    <x v="0"/>
    <x v="46"/>
    <s v="Providence"/>
    <x v="0"/>
    <n v="0.54999999999999993"/>
    <n v="5750"/>
    <x v="745"/>
    <n v="948.74999999999977"/>
    <n v="0.3"/>
  </r>
  <r>
    <x v="0"/>
    <n v="1185732"/>
    <x v="41"/>
    <x v="0"/>
    <x v="46"/>
    <s v="Providence"/>
    <x v="1"/>
    <n v="0.5"/>
    <n v="3250"/>
    <x v="132"/>
    <n v="487.5"/>
    <n v="0.3"/>
  </r>
  <r>
    <x v="0"/>
    <n v="1185732"/>
    <x v="41"/>
    <x v="0"/>
    <x v="46"/>
    <s v="Providence"/>
    <x v="2"/>
    <n v="0.45"/>
    <n v="2500"/>
    <x v="127"/>
    <n v="281.25"/>
    <n v="0.25"/>
  </r>
  <r>
    <x v="0"/>
    <n v="1185732"/>
    <x v="41"/>
    <x v="0"/>
    <x v="46"/>
    <s v="Providence"/>
    <x v="3"/>
    <n v="0.45"/>
    <n v="2250"/>
    <x v="177"/>
    <n v="253.125"/>
    <n v="0.25"/>
  </r>
  <r>
    <x v="0"/>
    <n v="1185732"/>
    <x v="41"/>
    <x v="0"/>
    <x v="46"/>
    <s v="Providence"/>
    <x v="4"/>
    <n v="0.54999999999999993"/>
    <n v="2250"/>
    <x v="427"/>
    <n v="309.37499999999994"/>
    <n v="0.25"/>
  </r>
  <r>
    <x v="0"/>
    <n v="1185732"/>
    <x v="41"/>
    <x v="0"/>
    <x v="46"/>
    <s v="Providence"/>
    <x v="5"/>
    <n v="0.6"/>
    <n v="3750"/>
    <x v="39"/>
    <n v="675"/>
    <n v="0.3"/>
  </r>
  <r>
    <x v="0"/>
    <n v="1185732"/>
    <x v="260"/>
    <x v="0"/>
    <x v="46"/>
    <s v="Providence"/>
    <x v="0"/>
    <n v="0.54999999999999993"/>
    <n v="6000"/>
    <x v="77"/>
    <n v="989.99999999999977"/>
    <n v="0.3"/>
  </r>
  <r>
    <x v="0"/>
    <n v="1185732"/>
    <x v="260"/>
    <x v="0"/>
    <x v="46"/>
    <s v="Providence"/>
    <x v="1"/>
    <n v="0.5"/>
    <n v="3500"/>
    <x v="157"/>
    <n v="525"/>
    <n v="0.3"/>
  </r>
  <r>
    <x v="0"/>
    <n v="1185732"/>
    <x v="260"/>
    <x v="0"/>
    <x v="46"/>
    <s v="Providence"/>
    <x v="2"/>
    <n v="0.45"/>
    <n v="2750"/>
    <x v="116"/>
    <n v="309.375"/>
    <n v="0.25"/>
  </r>
  <r>
    <x v="0"/>
    <n v="1185732"/>
    <x v="260"/>
    <x v="0"/>
    <x v="46"/>
    <s v="Providence"/>
    <x v="3"/>
    <n v="0.45"/>
    <n v="2250"/>
    <x v="177"/>
    <n v="253.125"/>
    <n v="0.25"/>
  </r>
  <r>
    <x v="0"/>
    <n v="1185732"/>
    <x v="260"/>
    <x v="0"/>
    <x v="46"/>
    <s v="Providence"/>
    <x v="4"/>
    <n v="0.54999999999999993"/>
    <n v="2500"/>
    <x v="695"/>
    <n v="343.74999999999994"/>
    <n v="0.25"/>
  </r>
  <r>
    <x v="0"/>
    <n v="1185732"/>
    <x v="260"/>
    <x v="0"/>
    <x v="46"/>
    <s v="Providence"/>
    <x v="5"/>
    <n v="0.6"/>
    <n v="4250"/>
    <x v="141"/>
    <n v="765"/>
    <n v="0.3"/>
  </r>
  <r>
    <x v="0"/>
    <n v="1185732"/>
    <x v="261"/>
    <x v="0"/>
    <x v="46"/>
    <s v="Providence"/>
    <x v="0"/>
    <n v="0.54999999999999993"/>
    <n v="5750"/>
    <x v="745"/>
    <n v="948.74999999999977"/>
    <n v="0.3"/>
  </r>
  <r>
    <x v="0"/>
    <n v="1185732"/>
    <x v="261"/>
    <x v="0"/>
    <x v="46"/>
    <s v="Providence"/>
    <x v="1"/>
    <n v="0.5"/>
    <n v="3500"/>
    <x v="157"/>
    <n v="525"/>
    <n v="0.3"/>
  </r>
  <r>
    <x v="0"/>
    <n v="1185732"/>
    <x v="261"/>
    <x v="0"/>
    <x v="46"/>
    <s v="Providence"/>
    <x v="2"/>
    <n v="0.45"/>
    <n v="2750"/>
    <x v="116"/>
    <n v="309.375"/>
    <n v="0.25"/>
  </r>
  <r>
    <x v="0"/>
    <n v="1185732"/>
    <x v="261"/>
    <x v="0"/>
    <x v="46"/>
    <s v="Providence"/>
    <x v="3"/>
    <n v="0.45"/>
    <n v="1750"/>
    <x v="120"/>
    <n v="196.875"/>
    <n v="0.25"/>
  </r>
  <r>
    <x v="0"/>
    <n v="1185732"/>
    <x v="261"/>
    <x v="0"/>
    <x v="46"/>
    <s v="Providence"/>
    <x v="4"/>
    <n v="0.54999999999999993"/>
    <n v="1500"/>
    <x v="370"/>
    <n v="206.24999999999997"/>
    <n v="0.25"/>
  </r>
  <r>
    <x v="0"/>
    <n v="1185732"/>
    <x v="261"/>
    <x v="0"/>
    <x v="46"/>
    <s v="Providence"/>
    <x v="5"/>
    <n v="0.6"/>
    <n v="3250"/>
    <x v="212"/>
    <n v="585"/>
    <n v="0.3"/>
  </r>
  <r>
    <x v="0"/>
    <n v="1185732"/>
    <x v="239"/>
    <x v="0"/>
    <x v="46"/>
    <s v="Providence"/>
    <x v="0"/>
    <n v="0.54999999999999993"/>
    <n v="4500"/>
    <x v="357"/>
    <n v="742.49999999999989"/>
    <n v="0.3"/>
  </r>
  <r>
    <x v="0"/>
    <n v="1185732"/>
    <x v="239"/>
    <x v="0"/>
    <x v="46"/>
    <s v="Providence"/>
    <x v="1"/>
    <n v="0.5"/>
    <n v="2500"/>
    <x v="142"/>
    <n v="375"/>
    <n v="0.3"/>
  </r>
  <r>
    <x v="0"/>
    <n v="1185732"/>
    <x v="239"/>
    <x v="0"/>
    <x v="46"/>
    <s v="Providence"/>
    <x v="2"/>
    <n v="0.45"/>
    <n v="1500"/>
    <x v="321"/>
    <n v="168.75"/>
    <n v="0.25"/>
  </r>
  <r>
    <x v="0"/>
    <n v="1185732"/>
    <x v="239"/>
    <x v="0"/>
    <x v="46"/>
    <s v="Providence"/>
    <x v="3"/>
    <n v="0.45"/>
    <n v="1250"/>
    <x v="180"/>
    <n v="140.625"/>
    <n v="0.25"/>
  </r>
  <r>
    <x v="0"/>
    <n v="1185732"/>
    <x v="239"/>
    <x v="0"/>
    <x v="46"/>
    <s v="Providence"/>
    <x v="4"/>
    <n v="0.54999999999999993"/>
    <n v="1250"/>
    <x v="179"/>
    <n v="171.87499999999997"/>
    <n v="0.25"/>
  </r>
  <r>
    <x v="0"/>
    <n v="1185732"/>
    <x v="239"/>
    <x v="0"/>
    <x v="46"/>
    <s v="Providence"/>
    <x v="5"/>
    <n v="0.6"/>
    <n v="2250"/>
    <x v="198"/>
    <n v="405"/>
    <n v="0.3"/>
  </r>
  <r>
    <x v="0"/>
    <n v="1185732"/>
    <x v="45"/>
    <x v="0"/>
    <x v="46"/>
    <s v="Providence"/>
    <x v="0"/>
    <n v="0.6"/>
    <n v="4000"/>
    <x v="50"/>
    <n v="720"/>
    <n v="0.3"/>
  </r>
  <r>
    <x v="0"/>
    <n v="1185732"/>
    <x v="45"/>
    <x v="0"/>
    <x v="46"/>
    <s v="Providence"/>
    <x v="1"/>
    <n v="0.55000000000000004"/>
    <n v="2250"/>
    <x v="116"/>
    <n v="371.25"/>
    <n v="0.3"/>
  </r>
  <r>
    <x v="0"/>
    <n v="1185732"/>
    <x v="45"/>
    <x v="0"/>
    <x v="46"/>
    <s v="Providence"/>
    <x v="2"/>
    <n v="0.55000000000000004"/>
    <n v="1250"/>
    <x v="389"/>
    <n v="171.875"/>
    <n v="0.25"/>
  </r>
  <r>
    <x v="0"/>
    <n v="1185732"/>
    <x v="45"/>
    <x v="0"/>
    <x v="46"/>
    <s v="Providence"/>
    <x v="3"/>
    <n v="0.55000000000000004"/>
    <n v="1000"/>
    <x v="189"/>
    <n v="137.5"/>
    <n v="0.25"/>
  </r>
  <r>
    <x v="0"/>
    <n v="1185732"/>
    <x v="45"/>
    <x v="0"/>
    <x v="46"/>
    <s v="Providence"/>
    <x v="4"/>
    <n v="0.65"/>
    <n v="1000"/>
    <x v="406"/>
    <n v="162.5"/>
    <n v="0.25"/>
  </r>
  <r>
    <x v="0"/>
    <n v="1185732"/>
    <x v="45"/>
    <x v="0"/>
    <x v="46"/>
    <s v="Providence"/>
    <x v="5"/>
    <n v="0.7"/>
    <n v="2250"/>
    <x v="151"/>
    <n v="472.5"/>
    <n v="0.3"/>
  </r>
  <r>
    <x v="0"/>
    <n v="1185732"/>
    <x v="262"/>
    <x v="0"/>
    <x v="46"/>
    <s v="Providence"/>
    <x v="0"/>
    <n v="0.65"/>
    <n v="3750"/>
    <x v="239"/>
    <n v="731.25"/>
    <n v="0.3"/>
  </r>
  <r>
    <x v="0"/>
    <n v="1185732"/>
    <x v="262"/>
    <x v="0"/>
    <x v="46"/>
    <s v="Providence"/>
    <x v="1"/>
    <n v="0.55000000000000004"/>
    <n v="3000"/>
    <x v="205"/>
    <n v="495.00000000000006"/>
    <n v="0.3"/>
  </r>
  <r>
    <x v="0"/>
    <n v="1185732"/>
    <x v="262"/>
    <x v="0"/>
    <x v="46"/>
    <s v="Providence"/>
    <x v="2"/>
    <n v="0.55000000000000004"/>
    <n v="2950"/>
    <x v="743"/>
    <n v="405.62500000000006"/>
    <n v="0.25"/>
  </r>
  <r>
    <x v="0"/>
    <n v="1185732"/>
    <x v="262"/>
    <x v="0"/>
    <x v="46"/>
    <s v="Providence"/>
    <x v="3"/>
    <n v="0.55000000000000004"/>
    <n v="2750"/>
    <x v="408"/>
    <n v="378.12500000000006"/>
    <n v="0.25"/>
  </r>
  <r>
    <x v="0"/>
    <n v="1185732"/>
    <x v="262"/>
    <x v="0"/>
    <x v="46"/>
    <s v="Providence"/>
    <x v="4"/>
    <n v="0.65"/>
    <n v="2500"/>
    <x v="132"/>
    <n v="406.25"/>
    <n v="0.25"/>
  </r>
  <r>
    <x v="0"/>
    <n v="1185732"/>
    <x v="262"/>
    <x v="0"/>
    <x v="46"/>
    <s v="Providence"/>
    <x v="5"/>
    <n v="0.7"/>
    <n v="3500"/>
    <x v="41"/>
    <n v="735"/>
    <n v="0.3"/>
  </r>
  <r>
    <x v="0"/>
    <n v="1185732"/>
    <x v="263"/>
    <x v="0"/>
    <x v="46"/>
    <s v="Providence"/>
    <x v="0"/>
    <n v="0.65"/>
    <n v="5750"/>
    <x v="90"/>
    <n v="1121.25"/>
    <n v="0.3"/>
  </r>
  <r>
    <x v="0"/>
    <n v="1185732"/>
    <x v="263"/>
    <x v="0"/>
    <x v="46"/>
    <s v="Providence"/>
    <x v="1"/>
    <n v="0.55000000000000004"/>
    <n v="3750"/>
    <x v="138"/>
    <n v="618.75"/>
    <n v="0.3"/>
  </r>
  <r>
    <x v="0"/>
    <n v="1185732"/>
    <x v="263"/>
    <x v="0"/>
    <x v="46"/>
    <s v="Providence"/>
    <x v="2"/>
    <n v="0.55000000000000004"/>
    <n v="3500"/>
    <x v="136"/>
    <n v="481.25000000000006"/>
    <n v="0.25"/>
  </r>
  <r>
    <x v="0"/>
    <n v="1185732"/>
    <x v="263"/>
    <x v="0"/>
    <x v="46"/>
    <s v="Providence"/>
    <x v="3"/>
    <n v="0.55000000000000004"/>
    <n v="3000"/>
    <x v="205"/>
    <n v="412.50000000000006"/>
    <n v="0.25"/>
  </r>
  <r>
    <x v="0"/>
    <n v="1185732"/>
    <x v="263"/>
    <x v="0"/>
    <x v="46"/>
    <s v="Providence"/>
    <x v="4"/>
    <n v="0.65"/>
    <n v="3000"/>
    <x v="212"/>
    <n v="487.5"/>
    <n v="0.25"/>
  </r>
  <r>
    <x v="0"/>
    <n v="1185732"/>
    <x v="263"/>
    <x v="0"/>
    <x v="46"/>
    <s v="Providence"/>
    <x v="5"/>
    <n v="0.7"/>
    <n v="4000"/>
    <x v="59"/>
    <n v="840"/>
    <n v="0.3"/>
  </r>
  <r>
    <x v="0"/>
    <n v="1185732"/>
    <x v="0"/>
    <x v="0"/>
    <x v="47"/>
    <s v="Boston"/>
    <x v="0"/>
    <n v="0.45"/>
    <n v="5250"/>
    <x v="45"/>
    <n v="1063.125"/>
    <n v="0.45"/>
  </r>
  <r>
    <x v="0"/>
    <n v="1185732"/>
    <x v="0"/>
    <x v="0"/>
    <x v="47"/>
    <s v="Boston"/>
    <x v="1"/>
    <n v="0.45"/>
    <n v="3250"/>
    <x v="334"/>
    <n v="658.125"/>
    <n v="0.45"/>
  </r>
  <r>
    <x v="0"/>
    <n v="1185732"/>
    <x v="0"/>
    <x v="0"/>
    <x v="47"/>
    <s v="Boston"/>
    <x v="2"/>
    <n v="0.35000000000000003"/>
    <n v="3250"/>
    <x v="165"/>
    <n v="398.125"/>
    <n v="0.35"/>
  </r>
  <r>
    <x v="0"/>
    <n v="1185732"/>
    <x v="0"/>
    <x v="0"/>
    <x v="47"/>
    <s v="Boston"/>
    <x v="3"/>
    <n v="0.39999999999999997"/>
    <n v="1750"/>
    <x v="746"/>
    <n v="244.99999999999994"/>
    <n v="0.35"/>
  </r>
  <r>
    <x v="0"/>
    <n v="1185732"/>
    <x v="0"/>
    <x v="0"/>
    <x v="47"/>
    <s v="Boston"/>
    <x v="4"/>
    <n v="0.55000000000000004"/>
    <n v="2250"/>
    <x v="116"/>
    <n v="433.125"/>
    <n v="0.35"/>
  </r>
  <r>
    <x v="0"/>
    <n v="1185732"/>
    <x v="0"/>
    <x v="0"/>
    <x v="47"/>
    <s v="Boston"/>
    <x v="5"/>
    <n v="0.45"/>
    <n v="3250"/>
    <x v="334"/>
    <n v="585"/>
    <n v="0.39999999999999997"/>
  </r>
  <r>
    <x v="0"/>
    <n v="1185732"/>
    <x v="1"/>
    <x v="0"/>
    <x v="47"/>
    <s v="Boston"/>
    <x v="0"/>
    <n v="0.45"/>
    <n v="5750"/>
    <x v="70"/>
    <n v="1164.375"/>
    <n v="0.45"/>
  </r>
  <r>
    <x v="0"/>
    <n v="1185732"/>
    <x v="1"/>
    <x v="0"/>
    <x v="47"/>
    <s v="Boston"/>
    <x v="1"/>
    <n v="0.45"/>
    <n v="2250"/>
    <x v="177"/>
    <n v="455.625"/>
    <n v="0.45"/>
  </r>
  <r>
    <x v="0"/>
    <n v="1185732"/>
    <x v="1"/>
    <x v="0"/>
    <x v="47"/>
    <s v="Boston"/>
    <x v="2"/>
    <n v="0.35000000000000003"/>
    <n v="2750"/>
    <x v="117"/>
    <n v="336.875"/>
    <n v="0.35"/>
  </r>
  <r>
    <x v="0"/>
    <n v="1185732"/>
    <x v="1"/>
    <x v="0"/>
    <x v="47"/>
    <s v="Boston"/>
    <x v="3"/>
    <n v="0.39999999999999997"/>
    <n v="1500"/>
    <x v="128"/>
    <n v="210"/>
    <n v="0.35"/>
  </r>
  <r>
    <x v="0"/>
    <n v="1185732"/>
    <x v="1"/>
    <x v="0"/>
    <x v="47"/>
    <s v="Boston"/>
    <x v="4"/>
    <n v="0.55000000000000004"/>
    <n v="2250"/>
    <x v="116"/>
    <n v="433.125"/>
    <n v="0.35"/>
  </r>
  <r>
    <x v="0"/>
    <n v="1185732"/>
    <x v="1"/>
    <x v="0"/>
    <x v="47"/>
    <s v="Boston"/>
    <x v="5"/>
    <n v="0.45"/>
    <n v="3250"/>
    <x v="334"/>
    <n v="585"/>
    <n v="0.39999999999999997"/>
  </r>
  <r>
    <x v="0"/>
    <n v="1185732"/>
    <x v="2"/>
    <x v="0"/>
    <x v="47"/>
    <s v="Boston"/>
    <x v="0"/>
    <n v="0.45"/>
    <n v="5450"/>
    <x v="747"/>
    <n v="1103.625"/>
    <n v="0.45"/>
  </r>
  <r>
    <x v="0"/>
    <n v="1185732"/>
    <x v="2"/>
    <x v="0"/>
    <x v="47"/>
    <s v="Boston"/>
    <x v="1"/>
    <n v="0.45"/>
    <n v="2500"/>
    <x v="127"/>
    <n v="506.25"/>
    <n v="0.45"/>
  </r>
  <r>
    <x v="0"/>
    <n v="1185732"/>
    <x v="2"/>
    <x v="0"/>
    <x v="47"/>
    <s v="Boston"/>
    <x v="2"/>
    <n v="0.35000000000000003"/>
    <n v="2750"/>
    <x v="117"/>
    <n v="336.875"/>
    <n v="0.35"/>
  </r>
  <r>
    <x v="0"/>
    <n v="1185732"/>
    <x v="2"/>
    <x v="0"/>
    <x v="47"/>
    <s v="Boston"/>
    <x v="3"/>
    <n v="0.39999999999999997"/>
    <n v="1250"/>
    <x v="379"/>
    <n v="174.99999999999997"/>
    <n v="0.35"/>
  </r>
  <r>
    <x v="0"/>
    <n v="1185732"/>
    <x v="2"/>
    <x v="0"/>
    <x v="47"/>
    <s v="Boston"/>
    <x v="4"/>
    <n v="0.55000000000000004"/>
    <n v="1750"/>
    <x v="117"/>
    <n v="336.875"/>
    <n v="0.35"/>
  </r>
  <r>
    <x v="0"/>
    <n v="1185732"/>
    <x v="2"/>
    <x v="0"/>
    <x v="47"/>
    <s v="Boston"/>
    <x v="5"/>
    <n v="0.45"/>
    <n v="2750"/>
    <x v="116"/>
    <n v="494.99999999999994"/>
    <n v="0.39999999999999997"/>
  </r>
  <r>
    <x v="0"/>
    <n v="1185732"/>
    <x v="3"/>
    <x v="0"/>
    <x v="47"/>
    <s v="Boston"/>
    <x v="0"/>
    <n v="0.45"/>
    <n v="5250"/>
    <x v="45"/>
    <n v="1063.125"/>
    <n v="0.45"/>
  </r>
  <r>
    <x v="0"/>
    <n v="1185732"/>
    <x v="3"/>
    <x v="0"/>
    <x v="47"/>
    <s v="Boston"/>
    <x v="1"/>
    <n v="0.45"/>
    <n v="2250"/>
    <x v="177"/>
    <n v="455.625"/>
    <n v="0.45"/>
  </r>
  <r>
    <x v="0"/>
    <n v="1185732"/>
    <x v="3"/>
    <x v="0"/>
    <x v="47"/>
    <s v="Boston"/>
    <x v="2"/>
    <n v="0.35000000000000003"/>
    <n v="2250"/>
    <x v="121"/>
    <n v="275.625"/>
    <n v="0.35"/>
  </r>
  <r>
    <x v="0"/>
    <n v="1185732"/>
    <x v="3"/>
    <x v="0"/>
    <x v="47"/>
    <s v="Boston"/>
    <x v="3"/>
    <n v="0.39999999999999997"/>
    <n v="1500"/>
    <x v="128"/>
    <n v="210"/>
    <n v="0.35"/>
  </r>
  <r>
    <x v="0"/>
    <n v="1185732"/>
    <x v="3"/>
    <x v="0"/>
    <x v="47"/>
    <s v="Boston"/>
    <x v="4"/>
    <n v="0.55000000000000004"/>
    <n v="1500"/>
    <x v="188"/>
    <n v="288.75"/>
    <n v="0.35"/>
  </r>
  <r>
    <x v="0"/>
    <n v="1185732"/>
    <x v="3"/>
    <x v="0"/>
    <x v="47"/>
    <s v="Boston"/>
    <x v="5"/>
    <n v="0.45"/>
    <n v="3000"/>
    <x v="198"/>
    <n v="540"/>
    <n v="0.39999999999999997"/>
  </r>
  <r>
    <x v="0"/>
    <n v="1185732"/>
    <x v="4"/>
    <x v="0"/>
    <x v="47"/>
    <s v="Boston"/>
    <x v="0"/>
    <n v="0.6"/>
    <n v="5700"/>
    <x v="748"/>
    <n v="1539"/>
    <n v="0.45"/>
  </r>
  <r>
    <x v="0"/>
    <n v="1185732"/>
    <x v="4"/>
    <x v="0"/>
    <x v="47"/>
    <s v="Boston"/>
    <x v="1"/>
    <n v="0.55000000000000004"/>
    <n v="2750"/>
    <x v="408"/>
    <n v="680.62500000000011"/>
    <n v="0.45"/>
  </r>
  <r>
    <x v="0"/>
    <n v="1185732"/>
    <x v="4"/>
    <x v="0"/>
    <x v="47"/>
    <s v="Boston"/>
    <x v="2"/>
    <n v="0.5"/>
    <n v="3000"/>
    <x v="146"/>
    <n v="525"/>
    <n v="0.35"/>
  </r>
  <r>
    <x v="0"/>
    <n v="1185732"/>
    <x v="4"/>
    <x v="0"/>
    <x v="47"/>
    <s v="Boston"/>
    <x v="3"/>
    <n v="0.5"/>
    <n v="2500"/>
    <x v="142"/>
    <n v="437.5"/>
    <n v="0.35"/>
  </r>
  <r>
    <x v="0"/>
    <n v="1185732"/>
    <x v="4"/>
    <x v="0"/>
    <x v="47"/>
    <s v="Boston"/>
    <x v="4"/>
    <n v="0.6"/>
    <n v="2750"/>
    <x v="240"/>
    <n v="577.5"/>
    <n v="0.35"/>
  </r>
  <r>
    <x v="0"/>
    <n v="1185732"/>
    <x v="4"/>
    <x v="0"/>
    <x v="47"/>
    <s v="Boston"/>
    <x v="5"/>
    <n v="0.65"/>
    <n v="4000"/>
    <x v="51"/>
    <n v="1040"/>
    <n v="0.39999999999999997"/>
  </r>
  <r>
    <x v="0"/>
    <n v="1185732"/>
    <x v="5"/>
    <x v="0"/>
    <x v="47"/>
    <s v="Boston"/>
    <x v="0"/>
    <n v="0.6"/>
    <n v="6500"/>
    <x v="87"/>
    <n v="1755"/>
    <n v="0.45"/>
  </r>
  <r>
    <x v="0"/>
    <n v="1185732"/>
    <x v="5"/>
    <x v="0"/>
    <x v="47"/>
    <s v="Boston"/>
    <x v="1"/>
    <n v="0.55000000000000004"/>
    <n v="4000"/>
    <x v="42"/>
    <n v="990"/>
    <n v="0.45"/>
  </r>
  <r>
    <x v="0"/>
    <n v="1185732"/>
    <x v="5"/>
    <x v="0"/>
    <x v="47"/>
    <s v="Boston"/>
    <x v="2"/>
    <n v="0.5"/>
    <n v="3250"/>
    <x v="132"/>
    <n v="568.75"/>
    <n v="0.35"/>
  </r>
  <r>
    <x v="0"/>
    <n v="1185732"/>
    <x v="5"/>
    <x v="0"/>
    <x v="47"/>
    <s v="Boston"/>
    <x v="3"/>
    <n v="0.5"/>
    <n v="3000"/>
    <x v="146"/>
    <n v="525"/>
    <n v="0.35"/>
  </r>
  <r>
    <x v="0"/>
    <n v="1185732"/>
    <x v="5"/>
    <x v="0"/>
    <x v="47"/>
    <s v="Boston"/>
    <x v="4"/>
    <n v="0.6"/>
    <n v="3000"/>
    <x v="207"/>
    <n v="630"/>
    <n v="0.35"/>
  </r>
  <r>
    <x v="0"/>
    <n v="1185732"/>
    <x v="5"/>
    <x v="0"/>
    <x v="47"/>
    <s v="Boston"/>
    <x v="5"/>
    <n v="0.65"/>
    <n v="4500"/>
    <x v="62"/>
    <n v="1170"/>
    <n v="0.39999999999999997"/>
  </r>
  <r>
    <x v="0"/>
    <n v="1185732"/>
    <x v="6"/>
    <x v="0"/>
    <x v="47"/>
    <s v="Boston"/>
    <x v="0"/>
    <n v="0.6"/>
    <n v="6750"/>
    <x v="72"/>
    <n v="1822.5"/>
    <n v="0.45"/>
  </r>
  <r>
    <x v="0"/>
    <n v="1185732"/>
    <x v="6"/>
    <x v="0"/>
    <x v="47"/>
    <s v="Boston"/>
    <x v="1"/>
    <n v="0.55000000000000004"/>
    <n v="4250"/>
    <x v="256"/>
    <n v="1051.875"/>
    <n v="0.45"/>
  </r>
  <r>
    <x v="0"/>
    <n v="1185732"/>
    <x v="6"/>
    <x v="0"/>
    <x v="47"/>
    <s v="Boston"/>
    <x v="2"/>
    <n v="0.5"/>
    <n v="3500"/>
    <x v="157"/>
    <n v="612.5"/>
    <n v="0.35"/>
  </r>
  <r>
    <x v="0"/>
    <n v="1185732"/>
    <x v="6"/>
    <x v="0"/>
    <x v="47"/>
    <s v="Boston"/>
    <x v="3"/>
    <n v="0.5"/>
    <n v="3000"/>
    <x v="146"/>
    <n v="525"/>
    <n v="0.35"/>
  </r>
  <r>
    <x v="0"/>
    <n v="1185732"/>
    <x v="6"/>
    <x v="0"/>
    <x v="47"/>
    <s v="Boston"/>
    <x v="4"/>
    <n v="0.6"/>
    <n v="3250"/>
    <x v="212"/>
    <n v="682.5"/>
    <n v="0.35"/>
  </r>
  <r>
    <x v="0"/>
    <n v="1185732"/>
    <x v="6"/>
    <x v="0"/>
    <x v="47"/>
    <s v="Boston"/>
    <x v="5"/>
    <n v="0.65"/>
    <n v="5000"/>
    <x v="82"/>
    <n v="1300"/>
    <n v="0.39999999999999997"/>
  </r>
  <r>
    <x v="0"/>
    <n v="1185732"/>
    <x v="7"/>
    <x v="0"/>
    <x v="47"/>
    <s v="Boston"/>
    <x v="0"/>
    <n v="0.6"/>
    <n v="6500"/>
    <x v="87"/>
    <n v="1755"/>
    <n v="0.45"/>
  </r>
  <r>
    <x v="0"/>
    <n v="1185732"/>
    <x v="7"/>
    <x v="0"/>
    <x v="47"/>
    <s v="Boston"/>
    <x v="1"/>
    <n v="0.55000000000000004"/>
    <n v="4250"/>
    <x v="256"/>
    <n v="1051.875"/>
    <n v="0.45"/>
  </r>
  <r>
    <x v="0"/>
    <n v="1185732"/>
    <x v="7"/>
    <x v="0"/>
    <x v="47"/>
    <s v="Boston"/>
    <x v="2"/>
    <n v="0.5"/>
    <n v="3500"/>
    <x v="157"/>
    <n v="612.5"/>
    <n v="0.35"/>
  </r>
  <r>
    <x v="0"/>
    <n v="1185732"/>
    <x v="7"/>
    <x v="0"/>
    <x v="47"/>
    <s v="Boston"/>
    <x v="3"/>
    <n v="0.5"/>
    <n v="2500"/>
    <x v="142"/>
    <n v="437.5"/>
    <n v="0.35"/>
  </r>
  <r>
    <x v="0"/>
    <n v="1185732"/>
    <x v="7"/>
    <x v="0"/>
    <x v="47"/>
    <s v="Boston"/>
    <x v="4"/>
    <n v="0.6"/>
    <n v="2250"/>
    <x v="198"/>
    <n v="472.49999999999994"/>
    <n v="0.35"/>
  </r>
  <r>
    <x v="0"/>
    <n v="1185732"/>
    <x v="7"/>
    <x v="0"/>
    <x v="47"/>
    <s v="Boston"/>
    <x v="5"/>
    <n v="0.65"/>
    <n v="4000"/>
    <x v="51"/>
    <n v="1040"/>
    <n v="0.39999999999999997"/>
  </r>
  <r>
    <x v="0"/>
    <n v="1185732"/>
    <x v="8"/>
    <x v="0"/>
    <x v="47"/>
    <s v="Boston"/>
    <x v="0"/>
    <n v="0.6"/>
    <n v="5250"/>
    <x v="40"/>
    <n v="1417.5"/>
    <n v="0.45"/>
  </r>
  <r>
    <x v="0"/>
    <n v="1185732"/>
    <x v="8"/>
    <x v="0"/>
    <x v="47"/>
    <s v="Boston"/>
    <x v="1"/>
    <n v="0.55000000000000004"/>
    <n v="3250"/>
    <x v="255"/>
    <n v="804.37500000000011"/>
    <n v="0.45"/>
  </r>
  <r>
    <x v="0"/>
    <n v="1185732"/>
    <x v="8"/>
    <x v="0"/>
    <x v="47"/>
    <s v="Boston"/>
    <x v="2"/>
    <n v="0.5"/>
    <n v="2250"/>
    <x v="127"/>
    <n v="393.75"/>
    <n v="0.35"/>
  </r>
  <r>
    <x v="0"/>
    <n v="1185732"/>
    <x v="8"/>
    <x v="0"/>
    <x v="47"/>
    <s v="Boston"/>
    <x v="3"/>
    <n v="0.5"/>
    <n v="2000"/>
    <x v="123"/>
    <n v="350"/>
    <n v="0.35"/>
  </r>
  <r>
    <x v="0"/>
    <n v="1185732"/>
    <x v="8"/>
    <x v="0"/>
    <x v="47"/>
    <s v="Boston"/>
    <x v="4"/>
    <n v="0.6"/>
    <n v="2000"/>
    <x v="147"/>
    <n v="420"/>
    <n v="0.35"/>
  </r>
  <r>
    <x v="0"/>
    <n v="1185732"/>
    <x v="8"/>
    <x v="0"/>
    <x v="47"/>
    <s v="Boston"/>
    <x v="5"/>
    <n v="0.65"/>
    <n v="3000"/>
    <x v="212"/>
    <n v="779.99999999999989"/>
    <n v="0.39999999999999997"/>
  </r>
  <r>
    <x v="0"/>
    <n v="1185732"/>
    <x v="9"/>
    <x v="0"/>
    <x v="47"/>
    <s v="Boston"/>
    <x v="0"/>
    <n v="0.65"/>
    <n v="4750"/>
    <x v="197"/>
    <n v="1389.375"/>
    <n v="0.45"/>
  </r>
  <r>
    <x v="0"/>
    <n v="1185732"/>
    <x v="9"/>
    <x v="0"/>
    <x v="47"/>
    <s v="Boston"/>
    <x v="1"/>
    <n v="0.60000000000000009"/>
    <n v="3000"/>
    <x v="166"/>
    <n v="810.00000000000011"/>
    <n v="0.45"/>
  </r>
  <r>
    <x v="0"/>
    <n v="1185732"/>
    <x v="9"/>
    <x v="0"/>
    <x v="47"/>
    <s v="Boston"/>
    <x v="2"/>
    <n v="0.60000000000000009"/>
    <n v="2000"/>
    <x v="200"/>
    <n v="420.00000000000006"/>
    <n v="0.35"/>
  </r>
  <r>
    <x v="0"/>
    <n v="1185732"/>
    <x v="9"/>
    <x v="0"/>
    <x v="47"/>
    <s v="Boston"/>
    <x v="3"/>
    <n v="0.60000000000000009"/>
    <n v="1750"/>
    <x v="187"/>
    <n v="367.50000000000006"/>
    <n v="0.35"/>
  </r>
  <r>
    <x v="0"/>
    <n v="1185732"/>
    <x v="9"/>
    <x v="0"/>
    <x v="47"/>
    <s v="Boston"/>
    <x v="4"/>
    <n v="0.70000000000000007"/>
    <n v="1750"/>
    <x v="206"/>
    <n v="428.75000000000006"/>
    <n v="0.35"/>
  </r>
  <r>
    <x v="0"/>
    <n v="1185732"/>
    <x v="9"/>
    <x v="0"/>
    <x v="47"/>
    <s v="Boston"/>
    <x v="5"/>
    <n v="0.75"/>
    <n v="3000"/>
    <x v="39"/>
    <n v="899.99999999999989"/>
    <n v="0.39999999999999997"/>
  </r>
  <r>
    <x v="0"/>
    <n v="1185732"/>
    <x v="10"/>
    <x v="0"/>
    <x v="47"/>
    <s v="Boston"/>
    <x v="0"/>
    <n v="0.70000000000000007"/>
    <n v="4500"/>
    <x v="254"/>
    <n v="1417.5000000000002"/>
    <n v="0.45"/>
  </r>
  <r>
    <x v="0"/>
    <n v="1185732"/>
    <x v="10"/>
    <x v="0"/>
    <x v="47"/>
    <s v="Boston"/>
    <x v="1"/>
    <n v="0.60000000000000009"/>
    <n v="3250"/>
    <x v="470"/>
    <n v="877.50000000000011"/>
    <n v="0.45"/>
  </r>
  <r>
    <x v="0"/>
    <n v="1185732"/>
    <x v="10"/>
    <x v="0"/>
    <x v="47"/>
    <s v="Boston"/>
    <x v="2"/>
    <n v="0.60000000000000009"/>
    <n v="3200"/>
    <x v="749"/>
    <n v="672"/>
    <n v="0.35"/>
  </r>
  <r>
    <x v="0"/>
    <n v="1185732"/>
    <x v="10"/>
    <x v="0"/>
    <x v="47"/>
    <s v="Boston"/>
    <x v="3"/>
    <n v="0.60000000000000009"/>
    <n v="3000"/>
    <x v="166"/>
    <n v="630"/>
    <n v="0.35"/>
  </r>
  <r>
    <x v="0"/>
    <n v="1185732"/>
    <x v="10"/>
    <x v="0"/>
    <x v="47"/>
    <s v="Boston"/>
    <x v="4"/>
    <n v="0.70000000000000007"/>
    <n v="2750"/>
    <x v="136"/>
    <n v="673.75"/>
    <n v="0.35"/>
  </r>
  <r>
    <x v="0"/>
    <n v="1185732"/>
    <x v="10"/>
    <x v="0"/>
    <x v="47"/>
    <s v="Boston"/>
    <x v="5"/>
    <n v="0.75"/>
    <n v="3750"/>
    <x v="67"/>
    <n v="1125"/>
    <n v="0.39999999999999997"/>
  </r>
  <r>
    <x v="0"/>
    <n v="1185732"/>
    <x v="11"/>
    <x v="0"/>
    <x v="47"/>
    <s v="Boston"/>
    <x v="0"/>
    <n v="0.70000000000000007"/>
    <n v="6000"/>
    <x v="81"/>
    <n v="1890"/>
    <n v="0.45"/>
  </r>
  <r>
    <x v="0"/>
    <n v="1185732"/>
    <x v="11"/>
    <x v="0"/>
    <x v="47"/>
    <s v="Boston"/>
    <x v="1"/>
    <n v="0.60000000000000009"/>
    <n v="4000"/>
    <x v="218"/>
    <n v="1080.0000000000002"/>
    <n v="0.45"/>
  </r>
  <r>
    <x v="0"/>
    <n v="1185732"/>
    <x v="11"/>
    <x v="0"/>
    <x v="47"/>
    <s v="Boston"/>
    <x v="2"/>
    <n v="0.60000000000000009"/>
    <n v="3750"/>
    <x v="223"/>
    <n v="787.50000000000011"/>
    <n v="0.35"/>
  </r>
  <r>
    <x v="0"/>
    <n v="1185732"/>
    <x v="11"/>
    <x v="0"/>
    <x v="47"/>
    <s v="Boston"/>
    <x v="3"/>
    <n v="0.60000000000000009"/>
    <n v="3250"/>
    <x v="470"/>
    <n v="682.5"/>
    <n v="0.35"/>
  </r>
  <r>
    <x v="0"/>
    <n v="1185732"/>
    <x v="11"/>
    <x v="0"/>
    <x v="47"/>
    <s v="Boston"/>
    <x v="4"/>
    <n v="0.70000000000000007"/>
    <n v="3250"/>
    <x v="154"/>
    <n v="796.25"/>
    <n v="0.35"/>
  </r>
  <r>
    <x v="0"/>
    <n v="1185732"/>
    <x v="11"/>
    <x v="0"/>
    <x v="47"/>
    <s v="Boston"/>
    <x v="5"/>
    <n v="0.75"/>
    <n v="4250"/>
    <x v="674"/>
    <n v="1275"/>
    <n v="0.39999999999999997"/>
  </r>
  <r>
    <x v="0"/>
    <n v="1185732"/>
    <x v="124"/>
    <x v="0"/>
    <x v="48"/>
    <s v="Burlington"/>
    <x v="0"/>
    <n v="0.5"/>
    <n v="5250"/>
    <x v="48"/>
    <n v="1050"/>
    <n v="0.4"/>
  </r>
  <r>
    <x v="0"/>
    <n v="1185732"/>
    <x v="124"/>
    <x v="0"/>
    <x v="48"/>
    <s v="Burlington"/>
    <x v="1"/>
    <n v="0.5"/>
    <n v="3250"/>
    <x v="132"/>
    <n v="650"/>
    <n v="0.4"/>
  </r>
  <r>
    <x v="0"/>
    <n v="1185732"/>
    <x v="124"/>
    <x v="0"/>
    <x v="48"/>
    <s v="Burlington"/>
    <x v="2"/>
    <n v="0.4"/>
    <n v="3250"/>
    <x v="194"/>
    <n v="390"/>
    <n v="0.3"/>
  </r>
  <r>
    <x v="0"/>
    <n v="1185732"/>
    <x v="124"/>
    <x v="0"/>
    <x v="48"/>
    <s v="Burlington"/>
    <x v="3"/>
    <n v="0.44999999999999996"/>
    <n v="1750"/>
    <x v="474"/>
    <n v="236.24999999999994"/>
    <n v="0.3"/>
  </r>
  <r>
    <x v="0"/>
    <n v="1185732"/>
    <x v="124"/>
    <x v="0"/>
    <x v="48"/>
    <s v="Burlington"/>
    <x v="4"/>
    <n v="0.60000000000000009"/>
    <n v="2250"/>
    <x v="139"/>
    <n v="405.00000000000006"/>
    <n v="0.3"/>
  </r>
  <r>
    <x v="0"/>
    <n v="1185732"/>
    <x v="124"/>
    <x v="0"/>
    <x v="48"/>
    <s v="Burlington"/>
    <x v="5"/>
    <n v="0.5"/>
    <n v="3250"/>
    <x v="132"/>
    <n v="568.75"/>
    <n v="0.35"/>
  </r>
  <r>
    <x v="0"/>
    <n v="1185732"/>
    <x v="125"/>
    <x v="0"/>
    <x v="48"/>
    <s v="Burlington"/>
    <x v="0"/>
    <n v="0.5"/>
    <n v="6000"/>
    <x v="61"/>
    <n v="1200"/>
    <n v="0.4"/>
  </r>
  <r>
    <x v="0"/>
    <n v="1185732"/>
    <x v="125"/>
    <x v="0"/>
    <x v="48"/>
    <s v="Burlington"/>
    <x v="1"/>
    <n v="0.5"/>
    <n v="2500"/>
    <x v="142"/>
    <n v="500"/>
    <n v="0.4"/>
  </r>
  <r>
    <x v="0"/>
    <n v="1185732"/>
    <x v="125"/>
    <x v="0"/>
    <x v="48"/>
    <s v="Burlington"/>
    <x v="2"/>
    <n v="0.4"/>
    <n v="3000"/>
    <x v="147"/>
    <n v="360"/>
    <n v="0.3"/>
  </r>
  <r>
    <x v="0"/>
    <n v="1185732"/>
    <x v="125"/>
    <x v="0"/>
    <x v="48"/>
    <s v="Burlington"/>
    <x v="3"/>
    <n v="0.44999999999999996"/>
    <n v="2000"/>
    <x v="546"/>
    <n v="269.99999999999994"/>
    <n v="0.3"/>
  </r>
  <r>
    <x v="0"/>
    <n v="1185732"/>
    <x v="125"/>
    <x v="0"/>
    <x v="48"/>
    <s v="Burlington"/>
    <x v="4"/>
    <n v="0.60000000000000009"/>
    <n v="2750"/>
    <x v="205"/>
    <n v="495.00000000000006"/>
    <n v="0.3"/>
  </r>
  <r>
    <x v="0"/>
    <n v="1185732"/>
    <x v="125"/>
    <x v="0"/>
    <x v="48"/>
    <s v="Burlington"/>
    <x v="5"/>
    <n v="0.5"/>
    <n v="3750"/>
    <x v="203"/>
    <n v="656.25"/>
    <n v="0.35"/>
  </r>
  <r>
    <x v="0"/>
    <n v="1185732"/>
    <x v="126"/>
    <x v="0"/>
    <x v="48"/>
    <s v="Burlington"/>
    <x v="0"/>
    <n v="0.5"/>
    <n v="5700"/>
    <x v="175"/>
    <n v="1140"/>
    <n v="0.4"/>
  </r>
  <r>
    <x v="0"/>
    <n v="1185732"/>
    <x v="126"/>
    <x v="0"/>
    <x v="48"/>
    <s v="Burlington"/>
    <x v="1"/>
    <n v="0.5"/>
    <n v="2750"/>
    <x v="140"/>
    <n v="550"/>
    <n v="0.4"/>
  </r>
  <r>
    <x v="0"/>
    <n v="1185732"/>
    <x v="126"/>
    <x v="0"/>
    <x v="48"/>
    <s v="Burlington"/>
    <x v="2"/>
    <n v="0.4"/>
    <n v="3000"/>
    <x v="147"/>
    <n v="360"/>
    <n v="0.3"/>
  </r>
  <r>
    <x v="0"/>
    <n v="1185732"/>
    <x v="126"/>
    <x v="0"/>
    <x v="48"/>
    <s v="Burlington"/>
    <x v="3"/>
    <n v="0.44999999999999996"/>
    <n v="1500"/>
    <x v="310"/>
    <n v="202.49999999999997"/>
    <n v="0.3"/>
  </r>
  <r>
    <x v="0"/>
    <n v="1185732"/>
    <x v="126"/>
    <x v="0"/>
    <x v="48"/>
    <s v="Burlington"/>
    <x v="4"/>
    <n v="0.60000000000000009"/>
    <n v="2000"/>
    <x v="200"/>
    <n v="360.00000000000006"/>
    <n v="0.3"/>
  </r>
  <r>
    <x v="0"/>
    <n v="1185732"/>
    <x v="126"/>
    <x v="0"/>
    <x v="48"/>
    <s v="Burlington"/>
    <x v="5"/>
    <n v="0.5"/>
    <n v="3000"/>
    <x v="146"/>
    <n v="525"/>
    <n v="0.35"/>
  </r>
  <r>
    <x v="0"/>
    <n v="1185732"/>
    <x v="127"/>
    <x v="0"/>
    <x v="48"/>
    <s v="Burlington"/>
    <x v="0"/>
    <n v="0.5"/>
    <n v="5500"/>
    <x v="80"/>
    <n v="1100"/>
    <n v="0.4"/>
  </r>
  <r>
    <x v="0"/>
    <n v="1185732"/>
    <x v="127"/>
    <x v="0"/>
    <x v="48"/>
    <s v="Burlington"/>
    <x v="1"/>
    <n v="0.5"/>
    <n v="2500"/>
    <x v="142"/>
    <n v="500"/>
    <n v="0.4"/>
  </r>
  <r>
    <x v="0"/>
    <n v="1185732"/>
    <x v="127"/>
    <x v="0"/>
    <x v="48"/>
    <s v="Burlington"/>
    <x v="2"/>
    <n v="0.4"/>
    <n v="2500"/>
    <x v="123"/>
    <n v="300"/>
    <n v="0.3"/>
  </r>
  <r>
    <x v="0"/>
    <n v="1185732"/>
    <x v="127"/>
    <x v="0"/>
    <x v="48"/>
    <s v="Burlington"/>
    <x v="3"/>
    <n v="0.44999999999999996"/>
    <n v="1750"/>
    <x v="474"/>
    <n v="236.24999999999994"/>
    <n v="0.3"/>
  </r>
  <r>
    <x v="0"/>
    <n v="1185732"/>
    <x v="127"/>
    <x v="0"/>
    <x v="48"/>
    <s v="Burlington"/>
    <x v="4"/>
    <n v="0.60000000000000009"/>
    <n v="1750"/>
    <x v="187"/>
    <n v="315.00000000000006"/>
    <n v="0.3"/>
  </r>
  <r>
    <x v="0"/>
    <n v="1185732"/>
    <x v="127"/>
    <x v="0"/>
    <x v="48"/>
    <s v="Burlington"/>
    <x v="5"/>
    <n v="0.5"/>
    <n v="3250"/>
    <x v="132"/>
    <n v="568.75"/>
    <n v="0.35"/>
  </r>
  <r>
    <x v="0"/>
    <n v="1185732"/>
    <x v="128"/>
    <x v="0"/>
    <x v="48"/>
    <s v="Burlington"/>
    <x v="0"/>
    <n v="0.65"/>
    <n v="5950"/>
    <x v="750"/>
    <n v="1547"/>
    <n v="0.4"/>
  </r>
  <r>
    <x v="0"/>
    <n v="1185732"/>
    <x v="128"/>
    <x v="0"/>
    <x v="48"/>
    <s v="Burlington"/>
    <x v="1"/>
    <n v="0.60000000000000009"/>
    <n v="3000"/>
    <x v="166"/>
    <n v="720.00000000000011"/>
    <n v="0.4"/>
  </r>
  <r>
    <x v="0"/>
    <n v="1185732"/>
    <x v="128"/>
    <x v="0"/>
    <x v="48"/>
    <s v="Burlington"/>
    <x v="2"/>
    <n v="0.55000000000000004"/>
    <n v="3250"/>
    <x v="255"/>
    <n v="536.25"/>
    <n v="0.3"/>
  </r>
  <r>
    <x v="0"/>
    <n v="1185732"/>
    <x v="128"/>
    <x v="0"/>
    <x v="48"/>
    <s v="Burlington"/>
    <x v="3"/>
    <n v="0.55000000000000004"/>
    <n v="2750"/>
    <x v="408"/>
    <n v="453.75000000000006"/>
    <n v="0.3"/>
  </r>
  <r>
    <x v="0"/>
    <n v="1185732"/>
    <x v="128"/>
    <x v="0"/>
    <x v="48"/>
    <s v="Burlington"/>
    <x v="4"/>
    <n v="0.65"/>
    <n v="3000"/>
    <x v="212"/>
    <n v="585"/>
    <n v="0.3"/>
  </r>
  <r>
    <x v="0"/>
    <n v="1185732"/>
    <x v="128"/>
    <x v="0"/>
    <x v="48"/>
    <s v="Burlington"/>
    <x v="5"/>
    <n v="0.70000000000000007"/>
    <n v="4250"/>
    <x v="253"/>
    <n v="1041.25"/>
    <n v="0.35"/>
  </r>
  <r>
    <x v="0"/>
    <n v="1185732"/>
    <x v="129"/>
    <x v="0"/>
    <x v="48"/>
    <s v="Burlington"/>
    <x v="0"/>
    <n v="0.65"/>
    <n v="6750"/>
    <x v="83"/>
    <n v="1755"/>
    <n v="0.4"/>
  </r>
  <r>
    <x v="0"/>
    <n v="1185732"/>
    <x v="129"/>
    <x v="0"/>
    <x v="48"/>
    <s v="Burlington"/>
    <x v="1"/>
    <n v="0.60000000000000009"/>
    <n v="4250"/>
    <x v="227"/>
    <n v="1020.0000000000002"/>
    <n v="0.4"/>
  </r>
  <r>
    <x v="0"/>
    <n v="1185732"/>
    <x v="129"/>
    <x v="0"/>
    <x v="48"/>
    <s v="Burlington"/>
    <x v="2"/>
    <n v="0.55000000000000004"/>
    <n v="3500"/>
    <x v="136"/>
    <n v="577.5"/>
    <n v="0.3"/>
  </r>
  <r>
    <x v="0"/>
    <n v="1185732"/>
    <x v="129"/>
    <x v="0"/>
    <x v="48"/>
    <s v="Burlington"/>
    <x v="3"/>
    <n v="0.55000000000000004"/>
    <n v="3250"/>
    <x v="255"/>
    <n v="536.25"/>
    <n v="0.3"/>
  </r>
  <r>
    <x v="0"/>
    <n v="1185732"/>
    <x v="129"/>
    <x v="0"/>
    <x v="48"/>
    <s v="Burlington"/>
    <x v="4"/>
    <n v="0.65"/>
    <n v="3250"/>
    <x v="238"/>
    <n v="633.75"/>
    <n v="0.3"/>
  </r>
  <r>
    <x v="0"/>
    <n v="1185732"/>
    <x v="129"/>
    <x v="0"/>
    <x v="48"/>
    <s v="Burlington"/>
    <x v="5"/>
    <n v="0.70000000000000007"/>
    <n v="4750"/>
    <x v="204"/>
    <n v="1163.75"/>
    <n v="0.35"/>
  </r>
  <r>
    <x v="0"/>
    <n v="1185732"/>
    <x v="130"/>
    <x v="0"/>
    <x v="48"/>
    <s v="Burlington"/>
    <x v="0"/>
    <n v="0.65"/>
    <n v="7000"/>
    <x v="109"/>
    <n v="1820"/>
    <n v="0.4"/>
  </r>
  <r>
    <x v="0"/>
    <n v="1185732"/>
    <x v="130"/>
    <x v="0"/>
    <x v="48"/>
    <s v="Burlington"/>
    <x v="1"/>
    <n v="0.60000000000000009"/>
    <n v="4500"/>
    <x v="217"/>
    <n v="1080.0000000000002"/>
    <n v="0.4"/>
  </r>
  <r>
    <x v="0"/>
    <n v="1185732"/>
    <x v="130"/>
    <x v="0"/>
    <x v="48"/>
    <s v="Burlington"/>
    <x v="2"/>
    <n v="0.55000000000000004"/>
    <n v="3750"/>
    <x v="138"/>
    <n v="618.75"/>
    <n v="0.3"/>
  </r>
  <r>
    <x v="0"/>
    <n v="1185732"/>
    <x v="130"/>
    <x v="0"/>
    <x v="48"/>
    <s v="Burlington"/>
    <x v="3"/>
    <n v="0.55000000000000004"/>
    <n v="3250"/>
    <x v="255"/>
    <n v="536.25"/>
    <n v="0.3"/>
  </r>
  <r>
    <x v="0"/>
    <n v="1185732"/>
    <x v="130"/>
    <x v="0"/>
    <x v="48"/>
    <s v="Burlington"/>
    <x v="4"/>
    <n v="0.65"/>
    <n v="3500"/>
    <x v="154"/>
    <n v="682.5"/>
    <n v="0.3"/>
  </r>
  <r>
    <x v="0"/>
    <n v="1185732"/>
    <x v="130"/>
    <x v="0"/>
    <x v="48"/>
    <s v="Burlington"/>
    <x v="5"/>
    <n v="0.70000000000000007"/>
    <n v="5250"/>
    <x v="244"/>
    <n v="1286.25"/>
    <n v="0.35"/>
  </r>
  <r>
    <x v="0"/>
    <n v="1185732"/>
    <x v="131"/>
    <x v="0"/>
    <x v="48"/>
    <s v="Burlington"/>
    <x v="0"/>
    <n v="0.65"/>
    <n v="6750"/>
    <x v="83"/>
    <n v="1755"/>
    <n v="0.4"/>
  </r>
  <r>
    <x v="0"/>
    <n v="1185732"/>
    <x v="131"/>
    <x v="0"/>
    <x v="48"/>
    <s v="Burlington"/>
    <x v="1"/>
    <n v="0.60000000000000009"/>
    <n v="4500"/>
    <x v="217"/>
    <n v="1080.0000000000002"/>
    <n v="0.4"/>
  </r>
  <r>
    <x v="0"/>
    <n v="1185732"/>
    <x v="131"/>
    <x v="0"/>
    <x v="48"/>
    <s v="Burlington"/>
    <x v="2"/>
    <n v="0.55000000000000004"/>
    <n v="3750"/>
    <x v="138"/>
    <n v="618.75"/>
    <n v="0.3"/>
  </r>
  <r>
    <x v="0"/>
    <n v="1185732"/>
    <x v="131"/>
    <x v="0"/>
    <x v="48"/>
    <s v="Burlington"/>
    <x v="3"/>
    <n v="0.55000000000000004"/>
    <n v="2750"/>
    <x v="408"/>
    <n v="453.75000000000006"/>
    <n v="0.3"/>
  </r>
  <r>
    <x v="0"/>
    <n v="1185732"/>
    <x v="131"/>
    <x v="0"/>
    <x v="48"/>
    <s v="Burlington"/>
    <x v="4"/>
    <n v="0.65"/>
    <n v="2500"/>
    <x v="132"/>
    <n v="487.5"/>
    <n v="0.3"/>
  </r>
  <r>
    <x v="0"/>
    <n v="1185732"/>
    <x v="131"/>
    <x v="0"/>
    <x v="48"/>
    <s v="Burlington"/>
    <x v="5"/>
    <n v="0.70000000000000007"/>
    <n v="4250"/>
    <x v="253"/>
    <n v="1041.25"/>
    <n v="0.35"/>
  </r>
  <r>
    <x v="0"/>
    <n v="1185732"/>
    <x v="132"/>
    <x v="0"/>
    <x v="48"/>
    <s v="Burlington"/>
    <x v="0"/>
    <n v="0.65"/>
    <n v="5500"/>
    <x v="88"/>
    <n v="1430"/>
    <n v="0.4"/>
  </r>
  <r>
    <x v="0"/>
    <n v="1185732"/>
    <x v="132"/>
    <x v="0"/>
    <x v="48"/>
    <s v="Burlington"/>
    <x v="1"/>
    <n v="0.60000000000000009"/>
    <n v="3500"/>
    <x v="162"/>
    <n v="840.00000000000023"/>
    <n v="0.4"/>
  </r>
  <r>
    <x v="0"/>
    <n v="1185732"/>
    <x v="132"/>
    <x v="0"/>
    <x v="48"/>
    <s v="Burlington"/>
    <x v="2"/>
    <n v="0.55000000000000004"/>
    <n v="2500"/>
    <x v="140"/>
    <n v="412.5"/>
    <n v="0.3"/>
  </r>
  <r>
    <x v="0"/>
    <n v="1185732"/>
    <x v="132"/>
    <x v="0"/>
    <x v="48"/>
    <s v="Burlington"/>
    <x v="3"/>
    <n v="0.55000000000000004"/>
    <n v="2250"/>
    <x v="116"/>
    <n v="371.25"/>
    <n v="0.3"/>
  </r>
  <r>
    <x v="0"/>
    <n v="1185732"/>
    <x v="132"/>
    <x v="0"/>
    <x v="48"/>
    <s v="Burlington"/>
    <x v="4"/>
    <n v="0.65"/>
    <n v="2250"/>
    <x v="334"/>
    <n v="438.75"/>
    <n v="0.3"/>
  </r>
  <r>
    <x v="0"/>
    <n v="1185732"/>
    <x v="132"/>
    <x v="0"/>
    <x v="48"/>
    <s v="Burlington"/>
    <x v="5"/>
    <n v="0.70000000000000007"/>
    <n v="3250"/>
    <x v="154"/>
    <n v="796.25"/>
    <n v="0.35"/>
  </r>
  <r>
    <x v="0"/>
    <n v="1185732"/>
    <x v="133"/>
    <x v="0"/>
    <x v="48"/>
    <s v="Burlington"/>
    <x v="0"/>
    <n v="0.70000000000000007"/>
    <n v="4750"/>
    <x v="204"/>
    <n v="1330.0000000000002"/>
    <n v="0.4"/>
  </r>
  <r>
    <x v="0"/>
    <n v="1185732"/>
    <x v="133"/>
    <x v="0"/>
    <x v="48"/>
    <s v="Burlington"/>
    <x v="1"/>
    <n v="0.65000000000000013"/>
    <n v="3000"/>
    <x v="473"/>
    <n v="780.00000000000023"/>
    <n v="0.4"/>
  </r>
  <r>
    <x v="0"/>
    <n v="1185732"/>
    <x v="133"/>
    <x v="0"/>
    <x v="48"/>
    <s v="Burlington"/>
    <x v="2"/>
    <n v="0.65000000000000013"/>
    <n v="2000"/>
    <x v="716"/>
    <n v="390.00000000000006"/>
    <n v="0.3"/>
  </r>
  <r>
    <x v="0"/>
    <n v="1185732"/>
    <x v="133"/>
    <x v="0"/>
    <x v="48"/>
    <s v="Burlington"/>
    <x v="3"/>
    <n v="0.65000000000000013"/>
    <n v="1750"/>
    <x v="507"/>
    <n v="341.25000000000006"/>
    <n v="0.3"/>
  </r>
  <r>
    <x v="0"/>
    <n v="1185732"/>
    <x v="133"/>
    <x v="0"/>
    <x v="48"/>
    <s v="Burlington"/>
    <x v="4"/>
    <n v="0.75000000000000011"/>
    <n v="1750"/>
    <x v="342"/>
    <n v="393.75000000000006"/>
    <n v="0.3"/>
  </r>
  <r>
    <x v="0"/>
    <n v="1185732"/>
    <x v="133"/>
    <x v="0"/>
    <x v="48"/>
    <s v="Burlington"/>
    <x v="5"/>
    <n v="0.8"/>
    <n v="3000"/>
    <x v="50"/>
    <n v="840"/>
    <n v="0.35"/>
  </r>
  <r>
    <x v="0"/>
    <n v="1185732"/>
    <x v="134"/>
    <x v="0"/>
    <x v="48"/>
    <s v="Burlington"/>
    <x v="0"/>
    <n v="0.75000000000000011"/>
    <n v="4500"/>
    <x v="220"/>
    <n v="1350.0000000000002"/>
    <n v="0.4"/>
  </r>
  <r>
    <x v="0"/>
    <n v="1185732"/>
    <x v="134"/>
    <x v="0"/>
    <x v="48"/>
    <s v="Burlington"/>
    <x v="1"/>
    <n v="0.65000000000000013"/>
    <n v="3250"/>
    <x v="421"/>
    <n v="845.00000000000023"/>
    <n v="0.4"/>
  </r>
  <r>
    <x v="0"/>
    <n v="1185732"/>
    <x v="134"/>
    <x v="0"/>
    <x v="48"/>
    <s v="Burlington"/>
    <x v="2"/>
    <n v="0.65000000000000013"/>
    <n v="3450"/>
    <x v="751"/>
    <n v="672.75000000000011"/>
    <n v="0.3"/>
  </r>
  <r>
    <x v="0"/>
    <n v="1185732"/>
    <x v="134"/>
    <x v="0"/>
    <x v="48"/>
    <s v="Burlington"/>
    <x v="3"/>
    <n v="0.65000000000000013"/>
    <n v="3250"/>
    <x v="421"/>
    <n v="633.75000000000011"/>
    <n v="0.3"/>
  </r>
  <r>
    <x v="0"/>
    <n v="1185732"/>
    <x v="134"/>
    <x v="0"/>
    <x v="48"/>
    <s v="Burlington"/>
    <x v="4"/>
    <n v="0.75000000000000011"/>
    <n v="3000"/>
    <x v="223"/>
    <n v="675.00000000000011"/>
    <n v="0.3"/>
  </r>
  <r>
    <x v="0"/>
    <n v="1185732"/>
    <x v="134"/>
    <x v="0"/>
    <x v="48"/>
    <s v="Burlington"/>
    <x v="5"/>
    <n v="0.8"/>
    <n v="4000"/>
    <x v="55"/>
    <n v="1120"/>
    <n v="0.35"/>
  </r>
  <r>
    <x v="0"/>
    <n v="1185732"/>
    <x v="135"/>
    <x v="0"/>
    <x v="48"/>
    <s v="Burlington"/>
    <x v="0"/>
    <n v="0.75000000000000011"/>
    <n v="6250"/>
    <x v="273"/>
    <n v="1875.0000000000005"/>
    <n v="0.4"/>
  </r>
  <r>
    <x v="0"/>
    <n v="1185732"/>
    <x v="135"/>
    <x v="0"/>
    <x v="48"/>
    <s v="Burlington"/>
    <x v="1"/>
    <n v="0.65000000000000013"/>
    <n v="4250"/>
    <x v="723"/>
    <n v="1105.0000000000002"/>
    <n v="0.4"/>
  </r>
  <r>
    <x v="0"/>
    <n v="1185732"/>
    <x v="135"/>
    <x v="0"/>
    <x v="48"/>
    <s v="Burlington"/>
    <x v="2"/>
    <n v="0.65000000000000013"/>
    <n v="4000"/>
    <x v="251"/>
    <n v="780.00000000000011"/>
    <n v="0.3"/>
  </r>
  <r>
    <x v="0"/>
    <n v="1185732"/>
    <x v="135"/>
    <x v="0"/>
    <x v="48"/>
    <s v="Burlington"/>
    <x v="3"/>
    <n v="0.65000000000000013"/>
    <n v="3500"/>
    <x v="597"/>
    <n v="682.50000000000011"/>
    <n v="0.3"/>
  </r>
  <r>
    <x v="0"/>
    <n v="1185732"/>
    <x v="135"/>
    <x v="0"/>
    <x v="48"/>
    <s v="Burlington"/>
    <x v="4"/>
    <n v="0.75000000000000011"/>
    <n v="3500"/>
    <x v="195"/>
    <n v="787.50000000000011"/>
    <n v="0.3"/>
  </r>
  <r>
    <x v="0"/>
    <n v="1185732"/>
    <x v="135"/>
    <x v="0"/>
    <x v="48"/>
    <s v="Burlington"/>
    <x v="5"/>
    <n v="0.8"/>
    <n v="4500"/>
    <x v="11"/>
    <n v="1260"/>
    <n v="0.35"/>
  </r>
  <r>
    <x v="0"/>
    <n v="1185732"/>
    <x v="145"/>
    <x v="0"/>
    <x v="49"/>
    <s v="Manchester"/>
    <x v="0"/>
    <n v="0.55000000000000004"/>
    <n v="5000"/>
    <x v="80"/>
    <n v="962.50000000000011"/>
    <n v="0.35000000000000003"/>
  </r>
  <r>
    <x v="0"/>
    <n v="1185732"/>
    <x v="145"/>
    <x v="0"/>
    <x v="49"/>
    <s v="Manchester"/>
    <x v="1"/>
    <n v="0.55000000000000004"/>
    <n v="3000"/>
    <x v="205"/>
    <n v="577.50000000000011"/>
    <n v="0.35000000000000003"/>
  </r>
  <r>
    <x v="0"/>
    <n v="1185732"/>
    <x v="145"/>
    <x v="0"/>
    <x v="49"/>
    <s v="Manchester"/>
    <x v="2"/>
    <n v="0.45"/>
    <n v="3000"/>
    <x v="198"/>
    <n v="337.5"/>
    <n v="0.25"/>
  </r>
  <r>
    <x v="0"/>
    <n v="1185732"/>
    <x v="145"/>
    <x v="0"/>
    <x v="49"/>
    <s v="Manchester"/>
    <x v="3"/>
    <n v="0.49999999999999994"/>
    <n v="1500"/>
    <x v="382"/>
    <n v="187.49999999999997"/>
    <n v="0.25"/>
  </r>
  <r>
    <x v="0"/>
    <n v="1185732"/>
    <x v="145"/>
    <x v="0"/>
    <x v="49"/>
    <s v="Manchester"/>
    <x v="4"/>
    <n v="0.65000000000000013"/>
    <n v="2000"/>
    <x v="716"/>
    <n v="325.00000000000006"/>
    <n v="0.25"/>
  </r>
  <r>
    <x v="0"/>
    <n v="1185732"/>
    <x v="145"/>
    <x v="0"/>
    <x v="49"/>
    <s v="Manchester"/>
    <x v="5"/>
    <n v="0.55000000000000004"/>
    <n v="3000"/>
    <x v="205"/>
    <n v="495.00000000000006"/>
    <n v="0.3"/>
  </r>
  <r>
    <x v="0"/>
    <n v="1185732"/>
    <x v="216"/>
    <x v="0"/>
    <x v="49"/>
    <s v="Manchester"/>
    <x v="0"/>
    <n v="0.55000000000000004"/>
    <n v="5750"/>
    <x v="76"/>
    <n v="1106.8750000000002"/>
    <n v="0.35000000000000003"/>
  </r>
  <r>
    <x v="0"/>
    <n v="1185732"/>
    <x v="216"/>
    <x v="0"/>
    <x v="49"/>
    <s v="Manchester"/>
    <x v="1"/>
    <n v="0.55000000000000004"/>
    <n v="2250"/>
    <x v="116"/>
    <n v="433.12500000000006"/>
    <n v="0.35000000000000003"/>
  </r>
  <r>
    <x v="0"/>
    <n v="1185732"/>
    <x v="216"/>
    <x v="0"/>
    <x v="49"/>
    <s v="Manchester"/>
    <x v="2"/>
    <n v="0.45"/>
    <n v="2750"/>
    <x v="116"/>
    <n v="309.375"/>
    <n v="0.25"/>
  </r>
  <r>
    <x v="0"/>
    <n v="1185732"/>
    <x v="216"/>
    <x v="0"/>
    <x v="49"/>
    <s v="Manchester"/>
    <x v="3"/>
    <n v="0.49999999999999994"/>
    <n v="1750"/>
    <x v="688"/>
    <n v="218.74999999999997"/>
    <n v="0.25"/>
  </r>
  <r>
    <x v="0"/>
    <n v="1185732"/>
    <x v="216"/>
    <x v="0"/>
    <x v="49"/>
    <s v="Manchester"/>
    <x v="4"/>
    <n v="0.65000000000000013"/>
    <n v="2500"/>
    <x v="752"/>
    <n v="406.25000000000006"/>
    <n v="0.25"/>
  </r>
  <r>
    <x v="0"/>
    <n v="1185732"/>
    <x v="216"/>
    <x v="0"/>
    <x v="49"/>
    <s v="Manchester"/>
    <x v="5"/>
    <n v="0.55000000000000004"/>
    <n v="3500"/>
    <x v="136"/>
    <n v="577.5"/>
    <n v="0.3"/>
  </r>
  <r>
    <x v="0"/>
    <n v="1185732"/>
    <x v="250"/>
    <x v="0"/>
    <x v="49"/>
    <s v="Manchester"/>
    <x v="0"/>
    <n v="0.55000000000000004"/>
    <n v="5450"/>
    <x v="753"/>
    <n v="1049.1250000000002"/>
    <n v="0.35000000000000003"/>
  </r>
  <r>
    <x v="0"/>
    <n v="1185732"/>
    <x v="250"/>
    <x v="0"/>
    <x v="49"/>
    <s v="Manchester"/>
    <x v="1"/>
    <n v="0.55000000000000004"/>
    <n v="2500"/>
    <x v="140"/>
    <n v="481.25000000000006"/>
    <n v="0.35000000000000003"/>
  </r>
  <r>
    <x v="0"/>
    <n v="1185732"/>
    <x v="250"/>
    <x v="0"/>
    <x v="49"/>
    <s v="Manchester"/>
    <x v="2"/>
    <n v="0.45"/>
    <n v="2750"/>
    <x v="116"/>
    <n v="309.375"/>
    <n v="0.25"/>
  </r>
  <r>
    <x v="0"/>
    <n v="1185732"/>
    <x v="250"/>
    <x v="0"/>
    <x v="49"/>
    <s v="Manchester"/>
    <x v="3"/>
    <n v="0.49999999999999994"/>
    <n v="1250"/>
    <x v="694"/>
    <n v="156.24999999999997"/>
    <n v="0.25"/>
  </r>
  <r>
    <x v="0"/>
    <n v="1185732"/>
    <x v="250"/>
    <x v="0"/>
    <x v="49"/>
    <s v="Manchester"/>
    <x v="4"/>
    <n v="0.65000000000000013"/>
    <n v="1750"/>
    <x v="507"/>
    <n v="284.37500000000006"/>
    <n v="0.25"/>
  </r>
  <r>
    <x v="0"/>
    <n v="1185732"/>
    <x v="250"/>
    <x v="0"/>
    <x v="49"/>
    <s v="Manchester"/>
    <x v="5"/>
    <n v="0.55000000000000004"/>
    <n v="2750"/>
    <x v="408"/>
    <n v="453.75000000000006"/>
    <n v="0.3"/>
  </r>
  <r>
    <x v="0"/>
    <n v="1185732"/>
    <x v="251"/>
    <x v="0"/>
    <x v="49"/>
    <s v="Manchester"/>
    <x v="0"/>
    <n v="0.55000000000000004"/>
    <n v="5250"/>
    <x v="170"/>
    <n v="1010.6250000000002"/>
    <n v="0.35000000000000003"/>
  </r>
  <r>
    <x v="0"/>
    <n v="1185732"/>
    <x v="251"/>
    <x v="0"/>
    <x v="49"/>
    <s v="Manchester"/>
    <x v="1"/>
    <n v="0.55000000000000004"/>
    <n v="2250"/>
    <x v="116"/>
    <n v="433.12500000000006"/>
    <n v="0.35000000000000003"/>
  </r>
  <r>
    <x v="0"/>
    <n v="1185732"/>
    <x v="251"/>
    <x v="0"/>
    <x v="49"/>
    <s v="Manchester"/>
    <x v="2"/>
    <n v="0.45"/>
    <n v="2250"/>
    <x v="177"/>
    <n v="253.125"/>
    <n v="0.25"/>
  </r>
  <r>
    <x v="0"/>
    <n v="1185732"/>
    <x v="251"/>
    <x v="0"/>
    <x v="49"/>
    <s v="Manchester"/>
    <x v="3"/>
    <n v="0.49999999999999994"/>
    <n v="1500"/>
    <x v="382"/>
    <n v="187.49999999999997"/>
    <n v="0.25"/>
  </r>
  <r>
    <x v="0"/>
    <n v="1185732"/>
    <x v="251"/>
    <x v="0"/>
    <x v="49"/>
    <s v="Manchester"/>
    <x v="4"/>
    <n v="0.60000000000000009"/>
    <n v="1500"/>
    <x v="395"/>
    <n v="225.00000000000003"/>
    <n v="0.25"/>
  </r>
  <r>
    <x v="0"/>
    <n v="1185732"/>
    <x v="251"/>
    <x v="0"/>
    <x v="49"/>
    <s v="Manchester"/>
    <x v="5"/>
    <n v="0.5"/>
    <n v="3000"/>
    <x v="146"/>
    <n v="450"/>
    <n v="0.3"/>
  </r>
  <r>
    <x v="0"/>
    <n v="1185732"/>
    <x v="252"/>
    <x v="0"/>
    <x v="49"/>
    <s v="Manchester"/>
    <x v="0"/>
    <n v="0.65"/>
    <n v="5700"/>
    <x v="754"/>
    <n v="1296.7500000000002"/>
    <n v="0.35000000000000003"/>
  </r>
  <r>
    <x v="0"/>
    <n v="1185732"/>
    <x v="252"/>
    <x v="0"/>
    <x v="49"/>
    <s v="Manchester"/>
    <x v="1"/>
    <n v="0.60000000000000009"/>
    <n v="2750"/>
    <x v="205"/>
    <n v="577.50000000000011"/>
    <n v="0.35000000000000003"/>
  </r>
  <r>
    <x v="0"/>
    <n v="1185732"/>
    <x v="252"/>
    <x v="0"/>
    <x v="49"/>
    <s v="Manchester"/>
    <x v="2"/>
    <n v="0.55000000000000004"/>
    <n v="3000"/>
    <x v="205"/>
    <n v="412.50000000000006"/>
    <n v="0.25"/>
  </r>
  <r>
    <x v="0"/>
    <n v="1185732"/>
    <x v="252"/>
    <x v="0"/>
    <x v="49"/>
    <s v="Manchester"/>
    <x v="3"/>
    <n v="0.55000000000000004"/>
    <n v="2500"/>
    <x v="140"/>
    <n v="343.75"/>
    <n v="0.25"/>
  </r>
  <r>
    <x v="0"/>
    <n v="1185732"/>
    <x v="252"/>
    <x v="0"/>
    <x v="49"/>
    <s v="Manchester"/>
    <x v="4"/>
    <n v="0.65"/>
    <n v="2750"/>
    <x v="736"/>
    <n v="446.875"/>
    <n v="0.25"/>
  </r>
  <r>
    <x v="0"/>
    <n v="1185732"/>
    <x v="252"/>
    <x v="0"/>
    <x v="49"/>
    <s v="Manchester"/>
    <x v="5"/>
    <n v="0.70000000000000007"/>
    <n v="4000"/>
    <x v="219"/>
    <n v="840.00000000000011"/>
    <n v="0.3"/>
  </r>
  <r>
    <x v="0"/>
    <n v="1185732"/>
    <x v="220"/>
    <x v="0"/>
    <x v="49"/>
    <s v="Manchester"/>
    <x v="0"/>
    <n v="0.65"/>
    <n v="6500"/>
    <x v="106"/>
    <n v="1478.7500000000002"/>
    <n v="0.35000000000000003"/>
  </r>
  <r>
    <x v="0"/>
    <n v="1185732"/>
    <x v="220"/>
    <x v="0"/>
    <x v="49"/>
    <s v="Manchester"/>
    <x v="1"/>
    <n v="0.60000000000000009"/>
    <n v="4000"/>
    <x v="218"/>
    <n v="840.00000000000023"/>
    <n v="0.35000000000000003"/>
  </r>
  <r>
    <x v="0"/>
    <n v="1185732"/>
    <x v="220"/>
    <x v="0"/>
    <x v="49"/>
    <s v="Manchester"/>
    <x v="2"/>
    <n v="0.55000000000000004"/>
    <n v="3250"/>
    <x v="255"/>
    <n v="446.87500000000006"/>
    <n v="0.25"/>
  </r>
  <r>
    <x v="0"/>
    <n v="1185732"/>
    <x v="220"/>
    <x v="0"/>
    <x v="49"/>
    <s v="Manchester"/>
    <x v="3"/>
    <n v="0.55000000000000004"/>
    <n v="3000"/>
    <x v="205"/>
    <n v="412.50000000000006"/>
    <n v="0.25"/>
  </r>
  <r>
    <x v="0"/>
    <n v="1185732"/>
    <x v="220"/>
    <x v="0"/>
    <x v="49"/>
    <s v="Manchester"/>
    <x v="4"/>
    <n v="0.65"/>
    <n v="3000"/>
    <x v="212"/>
    <n v="487.5"/>
    <n v="0.25"/>
  </r>
  <r>
    <x v="0"/>
    <n v="1185732"/>
    <x v="220"/>
    <x v="0"/>
    <x v="49"/>
    <s v="Manchester"/>
    <x v="5"/>
    <n v="0.70000000000000007"/>
    <n v="4500"/>
    <x v="254"/>
    <n v="945.00000000000011"/>
    <n v="0.3"/>
  </r>
  <r>
    <x v="0"/>
    <n v="1185732"/>
    <x v="253"/>
    <x v="0"/>
    <x v="49"/>
    <s v="Manchester"/>
    <x v="0"/>
    <n v="0.65"/>
    <n v="6750"/>
    <x v="83"/>
    <n v="1535.6250000000002"/>
    <n v="0.35000000000000003"/>
  </r>
  <r>
    <x v="0"/>
    <n v="1185732"/>
    <x v="253"/>
    <x v="0"/>
    <x v="49"/>
    <s v="Manchester"/>
    <x v="1"/>
    <n v="0.60000000000000009"/>
    <n v="4250"/>
    <x v="227"/>
    <n v="892.50000000000023"/>
    <n v="0.35000000000000003"/>
  </r>
  <r>
    <x v="0"/>
    <n v="1185732"/>
    <x v="253"/>
    <x v="0"/>
    <x v="49"/>
    <s v="Manchester"/>
    <x v="2"/>
    <n v="0.55000000000000004"/>
    <n v="3500"/>
    <x v="136"/>
    <n v="481.25000000000006"/>
    <n v="0.25"/>
  </r>
  <r>
    <x v="0"/>
    <n v="1185732"/>
    <x v="253"/>
    <x v="0"/>
    <x v="49"/>
    <s v="Manchester"/>
    <x v="3"/>
    <n v="0.55000000000000004"/>
    <n v="3000"/>
    <x v="205"/>
    <n v="412.50000000000006"/>
    <n v="0.25"/>
  </r>
  <r>
    <x v="0"/>
    <n v="1185732"/>
    <x v="253"/>
    <x v="0"/>
    <x v="49"/>
    <s v="Manchester"/>
    <x v="4"/>
    <n v="0.65"/>
    <n v="3250"/>
    <x v="238"/>
    <n v="528.125"/>
    <n v="0.25"/>
  </r>
  <r>
    <x v="0"/>
    <n v="1185732"/>
    <x v="253"/>
    <x v="0"/>
    <x v="49"/>
    <s v="Manchester"/>
    <x v="5"/>
    <n v="0.70000000000000007"/>
    <n v="5000"/>
    <x v="248"/>
    <n v="1050"/>
    <n v="0.3"/>
  </r>
  <r>
    <x v="0"/>
    <n v="1185732"/>
    <x v="254"/>
    <x v="0"/>
    <x v="49"/>
    <s v="Manchester"/>
    <x v="0"/>
    <n v="0.65"/>
    <n v="6500"/>
    <x v="106"/>
    <n v="1478.7500000000002"/>
    <n v="0.35000000000000003"/>
  </r>
  <r>
    <x v="0"/>
    <n v="1185732"/>
    <x v="254"/>
    <x v="0"/>
    <x v="49"/>
    <s v="Manchester"/>
    <x v="1"/>
    <n v="0.60000000000000009"/>
    <n v="4250"/>
    <x v="227"/>
    <n v="892.50000000000023"/>
    <n v="0.35000000000000003"/>
  </r>
  <r>
    <x v="0"/>
    <n v="1185732"/>
    <x v="254"/>
    <x v="0"/>
    <x v="49"/>
    <s v="Manchester"/>
    <x v="2"/>
    <n v="0.55000000000000004"/>
    <n v="3500"/>
    <x v="136"/>
    <n v="481.25000000000006"/>
    <n v="0.25"/>
  </r>
  <r>
    <x v="0"/>
    <n v="1185732"/>
    <x v="254"/>
    <x v="0"/>
    <x v="49"/>
    <s v="Manchester"/>
    <x v="3"/>
    <n v="0.55000000000000004"/>
    <n v="2500"/>
    <x v="140"/>
    <n v="343.75"/>
    <n v="0.25"/>
  </r>
  <r>
    <x v="0"/>
    <n v="1185732"/>
    <x v="254"/>
    <x v="0"/>
    <x v="49"/>
    <s v="Manchester"/>
    <x v="4"/>
    <n v="0.65"/>
    <n v="2250"/>
    <x v="334"/>
    <n v="365.625"/>
    <n v="0.25"/>
  </r>
  <r>
    <x v="0"/>
    <n v="1185732"/>
    <x v="254"/>
    <x v="0"/>
    <x v="49"/>
    <s v="Manchester"/>
    <x v="5"/>
    <n v="0.70000000000000007"/>
    <n v="4000"/>
    <x v="219"/>
    <n v="840.00000000000011"/>
    <n v="0.3"/>
  </r>
  <r>
    <x v="0"/>
    <n v="1185732"/>
    <x v="255"/>
    <x v="0"/>
    <x v="49"/>
    <s v="Manchester"/>
    <x v="0"/>
    <n v="0.65"/>
    <n v="5250"/>
    <x v="85"/>
    <n v="1194.375"/>
    <n v="0.35000000000000003"/>
  </r>
  <r>
    <x v="0"/>
    <n v="1185732"/>
    <x v="255"/>
    <x v="0"/>
    <x v="49"/>
    <s v="Manchester"/>
    <x v="1"/>
    <n v="0.60000000000000009"/>
    <n v="3250"/>
    <x v="470"/>
    <n v="682.50000000000011"/>
    <n v="0.35000000000000003"/>
  </r>
  <r>
    <x v="0"/>
    <n v="1185732"/>
    <x v="255"/>
    <x v="0"/>
    <x v="49"/>
    <s v="Manchester"/>
    <x v="2"/>
    <n v="0.55000000000000004"/>
    <n v="2250"/>
    <x v="116"/>
    <n v="309.375"/>
    <n v="0.25"/>
  </r>
  <r>
    <x v="0"/>
    <n v="1185732"/>
    <x v="255"/>
    <x v="0"/>
    <x v="49"/>
    <s v="Manchester"/>
    <x v="3"/>
    <n v="0.55000000000000004"/>
    <n v="2000"/>
    <x v="130"/>
    <n v="275"/>
    <n v="0.25"/>
  </r>
  <r>
    <x v="0"/>
    <n v="1185732"/>
    <x v="255"/>
    <x v="0"/>
    <x v="49"/>
    <s v="Manchester"/>
    <x v="4"/>
    <n v="0.65"/>
    <n v="2000"/>
    <x v="194"/>
    <n v="325"/>
    <n v="0.25"/>
  </r>
  <r>
    <x v="0"/>
    <n v="1185732"/>
    <x v="255"/>
    <x v="0"/>
    <x v="49"/>
    <s v="Manchester"/>
    <x v="5"/>
    <n v="0.70000000000000007"/>
    <n v="3000"/>
    <x v="193"/>
    <n v="630"/>
    <n v="0.3"/>
  </r>
  <r>
    <x v="0"/>
    <n v="1185732"/>
    <x v="224"/>
    <x v="0"/>
    <x v="49"/>
    <s v="Manchester"/>
    <x v="0"/>
    <n v="0.70000000000000007"/>
    <n v="4500"/>
    <x v="254"/>
    <n v="1102.5000000000002"/>
    <n v="0.35000000000000003"/>
  </r>
  <r>
    <x v="0"/>
    <n v="1185732"/>
    <x v="224"/>
    <x v="0"/>
    <x v="49"/>
    <s v="Manchester"/>
    <x v="1"/>
    <n v="0.65000000000000013"/>
    <n v="2750"/>
    <x v="755"/>
    <n v="625.62500000000023"/>
    <n v="0.35000000000000003"/>
  </r>
  <r>
    <x v="0"/>
    <n v="1185732"/>
    <x v="224"/>
    <x v="0"/>
    <x v="49"/>
    <s v="Manchester"/>
    <x v="2"/>
    <n v="0.65000000000000013"/>
    <n v="1750"/>
    <x v="507"/>
    <n v="284.37500000000006"/>
    <n v="0.25"/>
  </r>
  <r>
    <x v="0"/>
    <n v="1185732"/>
    <x v="224"/>
    <x v="0"/>
    <x v="49"/>
    <s v="Manchester"/>
    <x v="3"/>
    <n v="0.65000000000000013"/>
    <n v="1500"/>
    <x v="756"/>
    <n v="243.75000000000006"/>
    <n v="0.25"/>
  </r>
  <r>
    <x v="0"/>
    <n v="1185732"/>
    <x v="224"/>
    <x v="0"/>
    <x v="49"/>
    <s v="Manchester"/>
    <x v="4"/>
    <n v="0.75000000000000011"/>
    <n v="1500"/>
    <x v="133"/>
    <n v="281.25000000000006"/>
    <n v="0.25"/>
  </r>
  <r>
    <x v="0"/>
    <n v="1185732"/>
    <x v="224"/>
    <x v="0"/>
    <x v="49"/>
    <s v="Manchester"/>
    <x v="5"/>
    <n v="0.8"/>
    <n v="2750"/>
    <x v="42"/>
    <n v="660"/>
    <n v="0.3"/>
  </r>
  <r>
    <x v="0"/>
    <n v="1185732"/>
    <x v="256"/>
    <x v="0"/>
    <x v="49"/>
    <s v="Manchester"/>
    <x v="0"/>
    <n v="0.75000000000000011"/>
    <n v="4250"/>
    <x v="260"/>
    <n v="1115.6250000000002"/>
    <n v="0.35000000000000003"/>
  </r>
  <r>
    <x v="0"/>
    <n v="1185732"/>
    <x v="256"/>
    <x v="0"/>
    <x v="49"/>
    <s v="Manchester"/>
    <x v="1"/>
    <n v="0.65000000000000013"/>
    <n v="3000"/>
    <x v="473"/>
    <n v="682.50000000000023"/>
    <n v="0.35000000000000003"/>
  </r>
  <r>
    <x v="0"/>
    <n v="1185732"/>
    <x v="256"/>
    <x v="0"/>
    <x v="49"/>
    <s v="Manchester"/>
    <x v="2"/>
    <n v="0.65000000000000013"/>
    <n v="3200"/>
    <x v="757"/>
    <n v="520.00000000000011"/>
    <n v="0.25"/>
  </r>
  <r>
    <x v="0"/>
    <n v="1185732"/>
    <x v="256"/>
    <x v="0"/>
    <x v="49"/>
    <s v="Manchester"/>
    <x v="3"/>
    <n v="0.65000000000000013"/>
    <n v="3000"/>
    <x v="473"/>
    <n v="487.50000000000011"/>
    <n v="0.25"/>
  </r>
  <r>
    <x v="0"/>
    <n v="1185732"/>
    <x v="256"/>
    <x v="0"/>
    <x v="49"/>
    <s v="Manchester"/>
    <x v="4"/>
    <n v="0.75000000000000011"/>
    <n v="2750"/>
    <x v="655"/>
    <n v="515.62500000000011"/>
    <n v="0.25"/>
  </r>
  <r>
    <x v="0"/>
    <n v="1185732"/>
    <x v="256"/>
    <x v="0"/>
    <x v="49"/>
    <s v="Manchester"/>
    <x v="5"/>
    <n v="0.8"/>
    <n v="3750"/>
    <x v="61"/>
    <n v="900"/>
    <n v="0.3"/>
  </r>
  <r>
    <x v="0"/>
    <n v="1185732"/>
    <x v="257"/>
    <x v="0"/>
    <x v="49"/>
    <s v="Manchester"/>
    <x v="0"/>
    <n v="0.75000000000000011"/>
    <n v="6000"/>
    <x v="276"/>
    <n v="1575.0000000000005"/>
    <n v="0.35000000000000003"/>
  </r>
  <r>
    <x v="0"/>
    <n v="1185732"/>
    <x v="257"/>
    <x v="0"/>
    <x v="49"/>
    <s v="Manchester"/>
    <x v="1"/>
    <n v="0.65000000000000013"/>
    <n v="4000"/>
    <x v="251"/>
    <n v="910.00000000000023"/>
    <n v="0.35000000000000003"/>
  </r>
  <r>
    <x v="0"/>
    <n v="1185732"/>
    <x v="257"/>
    <x v="0"/>
    <x v="49"/>
    <s v="Manchester"/>
    <x v="2"/>
    <n v="0.65000000000000013"/>
    <n v="3750"/>
    <x v="420"/>
    <n v="609.37500000000011"/>
    <n v="0.25"/>
  </r>
  <r>
    <x v="0"/>
    <n v="1185732"/>
    <x v="257"/>
    <x v="0"/>
    <x v="49"/>
    <s v="Manchester"/>
    <x v="3"/>
    <n v="0.65000000000000013"/>
    <n v="3250"/>
    <x v="421"/>
    <n v="528.12500000000011"/>
    <n v="0.25"/>
  </r>
  <r>
    <x v="0"/>
    <n v="1185732"/>
    <x v="257"/>
    <x v="0"/>
    <x v="49"/>
    <s v="Manchester"/>
    <x v="4"/>
    <n v="0.75000000000000011"/>
    <n v="3250"/>
    <x v="420"/>
    <n v="609.37500000000011"/>
    <n v="0.25"/>
  </r>
  <r>
    <x v="0"/>
    <n v="1185732"/>
    <x v="257"/>
    <x v="0"/>
    <x v="49"/>
    <s v="Manchester"/>
    <x v="5"/>
    <n v="0.8"/>
    <n v="4250"/>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10B63-E101-894A-90E4-57CF3C599DAE}"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4">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dragToRow="0" dragToCol="0" dragToPage="0"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formats count="6">
    <format dxfId="139">
      <pivotArea field="4" type="button" dataOnly="0" labelOnly="1" outline="0" axis="axisRow" fieldPosition="0"/>
    </format>
    <format dxfId="138">
      <pivotArea dataOnly="0" labelOnly="1" outline="0" axis="axisValues" fieldPosition="0"/>
    </format>
    <format dxfId="137">
      <pivotArea grandRow="1" outline="0" collapsedLevelsAreSubtotals="1" fieldPosition="0"/>
    </format>
    <format dxfId="136">
      <pivotArea dataOnly="0" labelOnly="1" grandRow="1" outline="0" fieldPosition="0"/>
    </format>
    <format dxfId="107">
      <pivotArea field="4" type="button" dataOnly="0" labelOnly="1" outline="0" axis="axisRow" fieldPosition="0"/>
    </format>
    <format dxfId="10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1D15C-A9D6-C148-B27F-F27D40698960}"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4">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0">
    <format dxfId="149">
      <pivotArea dataOnly="0" labelOnly="1" outline="0" axis="axisValues" fieldPosition="0"/>
    </format>
    <format dxfId="148">
      <pivotArea dataOnly="0" labelOnly="1" outline="0" axis="axisValues" fieldPosition="0"/>
    </format>
    <format dxfId="147">
      <pivotArea field="12" type="button" dataOnly="0" labelOnly="1" outline="0" axis="axisRow" fieldPosition="0"/>
    </format>
    <format dxfId="146">
      <pivotArea grandRow="1" outline="0" collapsedLevelsAreSubtotals="1" fieldPosition="0"/>
    </format>
    <format dxfId="145">
      <pivotArea dataOnly="0" labelOnly="1" grandRow="1" outline="0" fieldPosition="0"/>
    </format>
    <format dxfId="144">
      <pivotArea field="12" type="button" dataOnly="0" labelOnly="1" outline="0" axis="axisRow" fieldPosition="0"/>
    </format>
    <format dxfId="143">
      <pivotArea dataOnly="0" labelOnly="1" outline="0" axis="axisValues" fieldPosition="0"/>
    </format>
    <format dxfId="142">
      <pivotArea dataOnly="0" grandRow="1" fieldPosition="0"/>
    </format>
    <format dxfId="141">
      <pivotArea outline="0" collapsedLevelsAreSubtotals="1" fieldPosition="0"/>
    </format>
    <format dxfId="140">
      <pivotArea dataOnly="0" fieldPosition="0">
        <references count="1">
          <reference field="12" count="12">
            <x v="1"/>
            <x v="2"/>
            <x v="3"/>
            <x v="4"/>
            <x v="5"/>
            <x v="6"/>
            <x v="7"/>
            <x v="8"/>
            <x v="9"/>
            <x v="10"/>
            <x v="11"/>
            <x v="12"/>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22CC1-7691-CF43-B05B-862CAE1DE937}"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Sum of Avg of Operating Profit" fld="13" baseField="0" baseItem="0" numFmtId="10"/>
  </dataFields>
  <formats count="5">
    <format dxfId="114">
      <pivotArea outline="0" collapsedLevelsAreSubtotals="1" fieldPosition="0">
        <references count="1">
          <reference field="4294967294" count="1" selected="0">
            <x v="3"/>
          </reference>
        </references>
      </pivotArea>
    </format>
    <format dxfId="113">
      <pivotArea dataOnly="0" labelOnly="1" outline="0" fieldPosition="0">
        <references count="1">
          <reference field="4294967294" count="1">
            <x v="3"/>
          </reference>
        </references>
      </pivotArea>
    </format>
    <format dxfId="110">
      <pivotArea dataOnly="0" labelOnly="1" outline="0" fieldPosition="0">
        <references count="1">
          <reference field="4294967294" count="3">
            <x v="0"/>
            <x v="1"/>
            <x v="2"/>
          </reference>
        </references>
      </pivotArea>
    </format>
    <format dxfId="109">
      <pivotArea dataOnly="0" labelOnly="1" outline="0" fieldPosition="0">
        <references count="1">
          <reference field="4294967294" count="4">
            <x v="0"/>
            <x v="1"/>
            <x v="2"/>
            <x v="3"/>
          </reference>
        </references>
      </pivotArea>
    </format>
    <format dxfId="108">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0696ECC8-4BA1-AB4A-9449-910EA1A13A8C}" sourceName="Retailer">
  <pivotTables>
    <pivotTable tabId="3" name="PivotTable2"/>
    <pivotTable tabId="3" name="PivotTable1"/>
    <pivotTable tabId="3" name="PivotTable3"/>
  </pivotTables>
  <data>
    <tabular pivotCacheId="202127510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39BF330-2C0D-BD4B-BAB1-7D7A01E9E9E3}" sourceName="Region">
  <pivotTables>
    <pivotTable tabId="3" name="PivotTable2"/>
    <pivotTable tabId="3" name="PivotTable1"/>
    <pivotTable tabId="3" name="PivotTable3"/>
  </pivotTables>
  <data>
    <tabular pivotCacheId="202127510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1" xr10:uid="{C35541D0-D069-0C42-A3C4-CE54D50D2F62}" sourceName="Beverage Brand">
  <pivotTables>
    <pivotTable tabId="3" name="PivotTable2"/>
    <pivotTable tabId="3" name="PivotTable1"/>
    <pivotTable tabId="3" name="PivotTable3"/>
  </pivotTables>
  <data>
    <tabular pivotCacheId="202127510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5459498-858E-9C49-81B9-B5F7676F4DEB}" cache="Slicer_Retailer1" caption="Retailer" style="SlicerStyleLight2" rowHeight="230716"/>
  <slicer name="Region" xr10:uid="{A099D8E9-9C66-4B48-9538-BB885E1F72CB}" cache="Slicer_Region1" caption="Region" style="SlicerStyleLight2" rowHeight="230716"/>
  <slicer name="Beverage Brand" xr10:uid="{78E7D497-93F5-244E-A985-98A25605A2C0}" cache="Slicer_Beverage_Brand1" caption="Beverage Brand"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M3893" headerRowDxfId="135" dataDxfId="134" totalsRowDxfId="133">
  <tableColumns count="12">
    <tableColumn id="1" xr3:uid="{00000000-0010-0000-0000-000001000000}" name="Retailer" dataDxfId="132"/>
    <tableColumn id="2" xr3:uid="{00000000-0010-0000-0000-000002000000}" name="Retailer ID" dataDxfId="131"/>
    <tableColumn id="3" xr3:uid="{00000000-0010-0000-0000-000003000000}" name="Invoice Date" dataDxfId="130"/>
    <tableColumn id="4" xr3:uid="{00000000-0010-0000-0000-000004000000}" name="Region" dataDxfId="129"/>
    <tableColumn id="5" xr3:uid="{00000000-0010-0000-0000-000005000000}" name="State" dataDxfId="128"/>
    <tableColumn id="6" xr3:uid="{00000000-0010-0000-0000-000006000000}" name="City" dataDxfId="127"/>
    <tableColumn id="7" xr3:uid="{00000000-0010-0000-0000-000007000000}" name="Beverage Brand" dataDxfId="126"/>
    <tableColumn id="8" xr3:uid="{00000000-0010-0000-0000-000008000000}" name="Price per Unit" dataDxfId="125"/>
    <tableColumn id="9" xr3:uid="{00000000-0010-0000-0000-000009000000}" name="Units Sold" dataDxfId="124"/>
    <tableColumn id="10" xr3:uid="{00000000-0010-0000-0000-00000A000000}" name="Total Sales" dataDxfId="123"/>
    <tableColumn id="11" xr3:uid="{00000000-0010-0000-0000-00000B000000}" name="Operating Profit" dataDxfId="122"/>
    <tableColumn id="12" xr3:uid="{00000000-0010-0000-0000-00000C000000}" name="Operating Margin" dataDxfId="121"/>
  </tableColumns>
  <tableStyleInfo name="TableStyleLight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1" xr10:uid="{92356154-2279-2F4A-900F-6DAB5EBAE58A}" sourceName="Invoice Date">
  <pivotTables>
    <pivotTable tabId="3" name="PivotTable2"/>
    <pivotTable tabId="3" name="PivotTable1"/>
    <pivotTable tabId="3" name="PivotTable3"/>
  </pivotTables>
  <state minimalRefreshVersion="6" lastRefreshVersion="6" pivotCacheId="202127510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7D3C13A-7C67-EA40-AA05-F41D56997337}" cache="NativeTimeline_Invoice_Date1" caption="Sales Period" showHorizontalScrollbar="0" level="2" selectionLevel="2" scrollPosition="2021-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6FE4-1A3B-C548-AAA9-18F7401CE41D}">
  <dimension ref="A1:W3"/>
  <sheetViews>
    <sheetView showGridLines="0" tabSelected="1" workbookViewId="0">
      <selection activeCell="K33" sqref="K33"/>
    </sheetView>
  </sheetViews>
  <sheetFormatPr baseColWidth="10" defaultRowHeight="15" x14ac:dyDescent="0.2"/>
  <cols>
    <col min="12" max="12" width="4.1640625" customWidth="1"/>
    <col min="15" max="15" width="3.6640625" customWidth="1"/>
    <col min="18" max="18" width="3.6640625" customWidth="1"/>
    <col min="20" max="20" width="13.5" customWidth="1"/>
    <col min="21" max="21" width="3.6640625" customWidth="1"/>
    <col min="23" max="23" width="22" customWidth="1"/>
  </cols>
  <sheetData>
    <row r="1" spans="1:23" ht="5" customHeight="1" x14ac:dyDescent="0.2">
      <c r="A1" s="3"/>
      <c r="B1" s="3"/>
      <c r="C1" s="3"/>
      <c r="D1" s="3"/>
      <c r="E1" s="3"/>
      <c r="F1" s="3"/>
      <c r="G1" s="3"/>
      <c r="H1" s="3"/>
      <c r="I1" s="3"/>
      <c r="J1" s="3"/>
      <c r="K1" s="3"/>
      <c r="L1" s="3"/>
      <c r="M1" s="3"/>
      <c r="N1" s="3"/>
      <c r="O1" s="3"/>
      <c r="P1" s="3"/>
      <c r="Q1" s="3"/>
      <c r="R1" s="3"/>
      <c r="S1" s="3"/>
      <c r="T1" s="3"/>
      <c r="U1" s="3"/>
      <c r="V1" s="3"/>
      <c r="W1" s="3"/>
    </row>
    <row r="2" spans="1:23" ht="35" customHeight="1" x14ac:dyDescent="0.25">
      <c r="A2" s="3"/>
      <c r="B2" s="3"/>
      <c r="C2" s="3"/>
      <c r="D2" s="3"/>
      <c r="E2" s="3"/>
      <c r="F2" s="3"/>
      <c r="G2" s="3"/>
      <c r="H2" s="3"/>
      <c r="I2" s="3"/>
      <c r="J2" s="3"/>
      <c r="K2" s="3"/>
      <c r="L2" s="3"/>
      <c r="M2" s="25" t="s">
        <v>149</v>
      </c>
      <c r="N2" s="25"/>
      <c r="O2" s="3"/>
      <c r="P2" s="25" t="s">
        <v>150</v>
      </c>
      <c r="Q2" s="26"/>
      <c r="R2" s="3"/>
      <c r="S2" s="25" t="s">
        <v>151</v>
      </c>
      <c r="T2" s="26"/>
      <c r="U2" s="3"/>
      <c r="V2" s="25" t="s">
        <v>148</v>
      </c>
      <c r="W2" s="26"/>
    </row>
    <row r="3" spans="1:23" ht="35" customHeight="1" x14ac:dyDescent="0.2">
      <c r="A3" s="3"/>
      <c r="B3" s="3"/>
      <c r="C3" s="3"/>
      <c r="D3" s="3"/>
      <c r="E3" s="3"/>
      <c r="F3" s="3"/>
      <c r="G3" s="3"/>
      <c r="H3" s="3"/>
      <c r="I3" s="3"/>
      <c r="J3" s="3"/>
      <c r="K3" s="3"/>
      <c r="L3" s="3"/>
      <c r="M3" s="28">
        <f>GETPIVOTDATA("Sum of Total Sales",'Pivot Table'!$A$3)</f>
        <v>8684027.5</v>
      </c>
      <c r="N3" s="28"/>
      <c r="O3" s="3"/>
      <c r="P3" s="34">
        <f>GETPIVOTDATA("Sum of Units Sold",'Pivot Table'!$A$3)</f>
        <v>17148250</v>
      </c>
      <c r="Q3" s="34"/>
      <c r="R3" s="3"/>
      <c r="S3" s="28">
        <f>GETPIVOTDATA("Sum of Operating Profit",'Pivot Table'!$A$3)</f>
        <v>3173631.875</v>
      </c>
      <c r="T3" s="28"/>
      <c r="U3" s="3"/>
      <c r="V3" s="27">
        <f>GETPIVOTDATA("Sum of Avg of Operating Profit",'Pivot Table'!$A$3)</f>
        <v>0.36545622120611665</v>
      </c>
      <c r="W3" s="27"/>
    </row>
  </sheetData>
  <mergeCells count="8">
    <mergeCell ref="V2:W2"/>
    <mergeCell ref="V3:W3"/>
    <mergeCell ref="M2:N2"/>
    <mergeCell ref="M3:N3"/>
    <mergeCell ref="P2:Q2"/>
    <mergeCell ref="P3:Q3"/>
    <mergeCell ref="S2:T2"/>
    <mergeCell ref="S3:T3"/>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80CC-F29F-154E-9371-1D323BC26BA1}">
  <dimension ref="A3:E77"/>
  <sheetViews>
    <sheetView topLeftCell="A2" workbookViewId="0">
      <selection activeCell="E3" sqref="E3"/>
    </sheetView>
  </sheetViews>
  <sheetFormatPr baseColWidth="10" defaultRowHeight="15" x14ac:dyDescent="0.2"/>
  <cols>
    <col min="1" max="1" width="13" bestFit="1" customWidth="1"/>
    <col min="2" max="2" width="14.33203125" bestFit="1" customWidth="1"/>
    <col min="3" max="3" width="19.1640625" bestFit="1" customWidth="1"/>
    <col min="4" max="4" width="24.33203125" bestFit="1" customWidth="1"/>
    <col min="5" max="5" width="24" bestFit="1" customWidth="1"/>
    <col min="6" max="6" width="10" bestFit="1" customWidth="1"/>
  </cols>
  <sheetData>
    <row r="3" spans="1:4" x14ac:dyDescent="0.2">
      <c r="A3" s="15" t="s">
        <v>131</v>
      </c>
      <c r="B3" s="16" t="s">
        <v>132</v>
      </c>
      <c r="C3" s="16" t="s">
        <v>133</v>
      </c>
      <c r="D3" s="17" t="s">
        <v>152</v>
      </c>
    </row>
    <row r="4" spans="1:4" x14ac:dyDescent="0.2">
      <c r="A4" s="29">
        <v>8684027.5</v>
      </c>
      <c r="B4" s="30">
        <v>17148250</v>
      </c>
      <c r="C4" s="30">
        <v>3173631.875</v>
      </c>
      <c r="D4" s="35">
        <v>0.36545622120611665</v>
      </c>
    </row>
    <row r="8" spans="1:4" x14ac:dyDescent="0.2">
      <c r="A8" s="15" t="s">
        <v>134</v>
      </c>
      <c r="B8" s="18" t="s">
        <v>131</v>
      </c>
    </row>
    <row r="9" spans="1:4" x14ac:dyDescent="0.2">
      <c r="A9" s="21" t="s">
        <v>136</v>
      </c>
      <c r="B9" s="22">
        <v>510750</v>
      </c>
    </row>
    <row r="10" spans="1:4" x14ac:dyDescent="0.2">
      <c r="A10" s="21" t="s">
        <v>137</v>
      </c>
      <c r="B10" s="22">
        <v>484975</v>
      </c>
    </row>
    <row r="11" spans="1:4" x14ac:dyDescent="0.2">
      <c r="A11" s="21" t="s">
        <v>138</v>
      </c>
      <c r="B11" s="22">
        <v>483530</v>
      </c>
    </row>
    <row r="12" spans="1:4" x14ac:dyDescent="0.2">
      <c r="A12" s="21" t="s">
        <v>139</v>
      </c>
      <c r="B12" s="22">
        <v>494887.5</v>
      </c>
    </row>
    <row r="13" spans="1:4" x14ac:dyDescent="0.2">
      <c r="A13" s="21" t="s">
        <v>140</v>
      </c>
      <c r="B13" s="22">
        <v>673572.5</v>
      </c>
    </row>
    <row r="14" spans="1:4" x14ac:dyDescent="0.2">
      <c r="A14" s="21" t="s">
        <v>141</v>
      </c>
      <c r="B14" s="22">
        <v>903837.5</v>
      </c>
    </row>
    <row r="15" spans="1:4" x14ac:dyDescent="0.2">
      <c r="A15" s="21" t="s">
        <v>142</v>
      </c>
      <c r="B15" s="22">
        <v>1041437.5</v>
      </c>
    </row>
    <row r="16" spans="1:4" x14ac:dyDescent="0.2">
      <c r="A16" s="21" t="s">
        <v>143</v>
      </c>
      <c r="B16" s="22">
        <v>945275</v>
      </c>
    </row>
    <row r="17" spans="1:5" x14ac:dyDescent="0.2">
      <c r="A17" s="21" t="s">
        <v>144</v>
      </c>
      <c r="B17" s="22">
        <v>681000</v>
      </c>
    </row>
    <row r="18" spans="1:5" x14ac:dyDescent="0.2">
      <c r="A18" s="21" t="s">
        <v>145</v>
      </c>
      <c r="B18" s="22">
        <v>623375</v>
      </c>
    </row>
    <row r="19" spans="1:5" x14ac:dyDescent="0.2">
      <c r="A19" s="21" t="s">
        <v>146</v>
      </c>
      <c r="B19" s="22">
        <v>795612.5</v>
      </c>
    </row>
    <row r="20" spans="1:5" x14ac:dyDescent="0.2">
      <c r="A20" s="21" t="s">
        <v>147</v>
      </c>
      <c r="B20" s="22">
        <v>1045775</v>
      </c>
    </row>
    <row r="21" spans="1:5" x14ac:dyDescent="0.2">
      <c r="A21" s="19" t="s">
        <v>135</v>
      </c>
      <c r="B21" s="20">
        <v>8684027.5</v>
      </c>
    </row>
    <row r="26" spans="1:5" x14ac:dyDescent="0.2">
      <c r="A26" s="15" t="s">
        <v>134</v>
      </c>
      <c r="B26" s="36" t="s">
        <v>132</v>
      </c>
      <c r="D26" s="37" t="s">
        <v>6</v>
      </c>
      <c r="E26" s="37" t="s">
        <v>10</v>
      </c>
    </row>
    <row r="27" spans="1:5" x14ac:dyDescent="0.2">
      <c r="A27" s="13" t="s">
        <v>57</v>
      </c>
      <c r="B27" s="31">
        <v>408500</v>
      </c>
      <c r="D27" t="str">
        <f>A27</f>
        <v>Alabama</v>
      </c>
      <c r="E27" s="24">
        <f>B27</f>
        <v>408500</v>
      </c>
    </row>
    <row r="28" spans="1:5" x14ac:dyDescent="0.2">
      <c r="A28" s="23" t="s">
        <v>61</v>
      </c>
      <c r="B28" s="32">
        <v>312250</v>
      </c>
      <c r="D28" t="str">
        <f t="shared" ref="D28:D76" si="0">A28</f>
        <v>Alaska</v>
      </c>
      <c r="E28" s="24">
        <f t="shared" ref="E28:E76" si="1">B28</f>
        <v>312250</v>
      </c>
    </row>
    <row r="29" spans="1:5" x14ac:dyDescent="0.2">
      <c r="A29" s="23" t="s">
        <v>82</v>
      </c>
      <c r="B29" s="32">
        <v>331500</v>
      </c>
      <c r="D29" t="str">
        <f t="shared" si="0"/>
        <v>Arizona</v>
      </c>
      <c r="E29" s="24">
        <f t="shared" si="1"/>
        <v>331500</v>
      </c>
    </row>
    <row r="30" spans="1:5" x14ac:dyDescent="0.2">
      <c r="A30" s="23" t="s">
        <v>98</v>
      </c>
      <c r="B30" s="32">
        <v>255350</v>
      </c>
      <c r="D30" t="str">
        <f t="shared" si="0"/>
        <v>Arkansas</v>
      </c>
      <c r="E30" s="24">
        <f t="shared" si="1"/>
        <v>255350</v>
      </c>
    </row>
    <row r="31" spans="1:5" x14ac:dyDescent="0.2">
      <c r="A31" s="23" t="s">
        <v>29</v>
      </c>
      <c r="B31" s="32">
        <v>1037250</v>
      </c>
      <c r="D31" t="str">
        <f t="shared" si="0"/>
        <v>California</v>
      </c>
      <c r="E31" s="24">
        <f t="shared" si="1"/>
        <v>1037250</v>
      </c>
    </row>
    <row r="32" spans="1:5" x14ac:dyDescent="0.2">
      <c r="A32" s="23" t="s">
        <v>42</v>
      </c>
      <c r="B32" s="32">
        <v>324250</v>
      </c>
      <c r="D32" t="str">
        <f t="shared" si="0"/>
        <v>Colorado</v>
      </c>
      <c r="E32" s="24">
        <f t="shared" si="1"/>
        <v>324250</v>
      </c>
    </row>
    <row r="33" spans="1:5" x14ac:dyDescent="0.2">
      <c r="A33" s="23" t="s">
        <v>121</v>
      </c>
      <c r="B33" s="32">
        <v>169600</v>
      </c>
      <c r="D33" t="str">
        <f t="shared" si="0"/>
        <v>Connecticut</v>
      </c>
      <c r="E33" s="24">
        <f t="shared" si="1"/>
        <v>169600</v>
      </c>
    </row>
    <row r="34" spans="1:5" x14ac:dyDescent="0.2">
      <c r="A34" s="23" t="s">
        <v>117</v>
      </c>
      <c r="B34" s="32">
        <v>205600</v>
      </c>
      <c r="D34" t="str">
        <f t="shared" si="0"/>
        <v>Delaware</v>
      </c>
      <c r="E34" s="24">
        <f t="shared" si="1"/>
        <v>205600</v>
      </c>
    </row>
    <row r="35" spans="1:5" x14ac:dyDescent="0.2">
      <c r="A35" s="23" t="s">
        <v>47</v>
      </c>
      <c r="B35" s="32">
        <v>1051700</v>
      </c>
      <c r="D35" t="str">
        <f t="shared" si="0"/>
        <v>Florida</v>
      </c>
      <c r="E35" s="24">
        <f t="shared" si="1"/>
        <v>1051700</v>
      </c>
    </row>
    <row r="36" spans="1:5" x14ac:dyDescent="0.2">
      <c r="A36" s="23" t="s">
        <v>86</v>
      </c>
      <c r="B36" s="32">
        <v>579350</v>
      </c>
      <c r="D36" t="str">
        <f t="shared" si="0"/>
        <v>Georgia</v>
      </c>
      <c r="E36" s="24">
        <f t="shared" si="1"/>
        <v>579350</v>
      </c>
    </row>
    <row r="37" spans="1:5" x14ac:dyDescent="0.2">
      <c r="A37" s="23" t="s">
        <v>63</v>
      </c>
      <c r="B37" s="32">
        <v>353500</v>
      </c>
      <c r="D37" t="str">
        <f t="shared" si="0"/>
        <v>Hawaii</v>
      </c>
      <c r="E37" s="24">
        <f t="shared" si="1"/>
        <v>353500</v>
      </c>
    </row>
    <row r="38" spans="1:5" x14ac:dyDescent="0.2">
      <c r="A38" s="23" t="s">
        <v>80</v>
      </c>
      <c r="B38" s="32">
        <v>288250</v>
      </c>
      <c r="D38" t="str">
        <f t="shared" si="0"/>
        <v>Idaho</v>
      </c>
      <c r="E38" s="24">
        <f t="shared" si="1"/>
        <v>288250</v>
      </c>
    </row>
    <row r="39" spans="1:5" x14ac:dyDescent="0.2">
      <c r="A39" s="23" t="s">
        <v>34</v>
      </c>
      <c r="B39" s="32">
        <v>185600</v>
      </c>
      <c r="D39" t="str">
        <f t="shared" si="0"/>
        <v>Illinois</v>
      </c>
      <c r="E39" s="24">
        <f t="shared" si="1"/>
        <v>185600</v>
      </c>
    </row>
    <row r="40" spans="1:5" x14ac:dyDescent="0.2">
      <c r="A40" s="23" t="s">
        <v>112</v>
      </c>
      <c r="B40" s="32">
        <v>241600</v>
      </c>
      <c r="D40" t="str">
        <f t="shared" si="0"/>
        <v>Indiana</v>
      </c>
      <c r="E40" s="24">
        <f t="shared" si="1"/>
        <v>241600</v>
      </c>
    </row>
    <row r="41" spans="1:5" x14ac:dyDescent="0.2">
      <c r="A41" s="23" t="s">
        <v>108</v>
      </c>
      <c r="B41" s="32">
        <v>183100</v>
      </c>
      <c r="D41" t="str">
        <f t="shared" si="0"/>
        <v>Iowa</v>
      </c>
      <c r="E41" s="24">
        <f t="shared" si="1"/>
        <v>183100</v>
      </c>
    </row>
    <row r="42" spans="1:5" x14ac:dyDescent="0.2">
      <c r="A42" s="23" t="s">
        <v>102</v>
      </c>
      <c r="B42" s="32">
        <v>180600</v>
      </c>
      <c r="D42" t="str">
        <f t="shared" si="0"/>
        <v>Kansas</v>
      </c>
      <c r="E42" s="24">
        <f t="shared" si="1"/>
        <v>180600</v>
      </c>
    </row>
    <row r="43" spans="1:5" x14ac:dyDescent="0.2">
      <c r="A43" s="23" t="s">
        <v>94</v>
      </c>
      <c r="B43" s="32">
        <v>363350</v>
      </c>
      <c r="D43" t="str">
        <f t="shared" si="0"/>
        <v>Kentucky</v>
      </c>
      <c r="E43" s="24">
        <f t="shared" si="1"/>
        <v>363350</v>
      </c>
    </row>
    <row r="44" spans="1:5" x14ac:dyDescent="0.2">
      <c r="A44" s="23" t="s">
        <v>78</v>
      </c>
      <c r="B44" s="32">
        <v>412250</v>
      </c>
      <c r="D44" t="str">
        <f t="shared" si="0"/>
        <v>Louisiana</v>
      </c>
      <c r="E44" s="24">
        <f t="shared" si="1"/>
        <v>412250</v>
      </c>
    </row>
    <row r="45" spans="1:5" x14ac:dyDescent="0.2">
      <c r="A45" s="23" t="s">
        <v>59</v>
      </c>
      <c r="B45" s="32">
        <v>172600</v>
      </c>
      <c r="D45" t="str">
        <f t="shared" si="0"/>
        <v>Maine</v>
      </c>
      <c r="E45" s="24">
        <f t="shared" si="1"/>
        <v>172600</v>
      </c>
    </row>
    <row r="46" spans="1:5" x14ac:dyDescent="0.2">
      <c r="A46" s="23" t="s">
        <v>115</v>
      </c>
      <c r="B46" s="32">
        <v>241600</v>
      </c>
      <c r="D46" t="str">
        <f t="shared" si="0"/>
        <v>Maryland</v>
      </c>
      <c r="E46" s="24">
        <f t="shared" si="1"/>
        <v>241600</v>
      </c>
    </row>
    <row r="47" spans="1:5" x14ac:dyDescent="0.2">
      <c r="A47" s="23" t="s">
        <v>125</v>
      </c>
      <c r="B47" s="32">
        <v>241600</v>
      </c>
      <c r="D47" t="str">
        <f t="shared" si="0"/>
        <v>Massachusetts</v>
      </c>
      <c r="E47" s="24">
        <f t="shared" si="1"/>
        <v>241600</v>
      </c>
    </row>
    <row r="48" spans="1:5" x14ac:dyDescent="0.2">
      <c r="A48" s="23" t="s">
        <v>71</v>
      </c>
      <c r="B48" s="32">
        <v>280350</v>
      </c>
      <c r="D48" t="str">
        <f t="shared" si="0"/>
        <v>Michigan</v>
      </c>
      <c r="E48" s="24">
        <f t="shared" si="1"/>
        <v>280350</v>
      </c>
    </row>
    <row r="49" spans="1:5" x14ac:dyDescent="0.2">
      <c r="A49" s="23" t="s">
        <v>49</v>
      </c>
      <c r="B49" s="32">
        <v>156850</v>
      </c>
      <c r="D49" t="str">
        <f t="shared" si="0"/>
        <v>Minnesota</v>
      </c>
      <c r="E49" s="24">
        <f t="shared" si="1"/>
        <v>156850</v>
      </c>
    </row>
    <row r="50" spans="1:5" x14ac:dyDescent="0.2">
      <c r="A50" s="23" t="s">
        <v>96</v>
      </c>
      <c r="B50" s="32">
        <v>309350</v>
      </c>
      <c r="D50" t="str">
        <f t="shared" si="0"/>
        <v>Mississippi</v>
      </c>
      <c r="E50" s="24">
        <f t="shared" si="1"/>
        <v>309350</v>
      </c>
    </row>
    <row r="51" spans="1:5" x14ac:dyDescent="0.2">
      <c r="A51" s="23" t="s">
        <v>73</v>
      </c>
      <c r="B51" s="32">
        <v>316350</v>
      </c>
      <c r="D51" t="str">
        <f t="shared" si="0"/>
        <v>Missouri</v>
      </c>
      <c r="E51" s="24">
        <f t="shared" si="1"/>
        <v>316350</v>
      </c>
    </row>
    <row r="52" spans="1:5" x14ac:dyDescent="0.2">
      <c r="A52" s="23" t="s">
        <v>51</v>
      </c>
      <c r="B52" s="32">
        <v>328000</v>
      </c>
      <c r="D52" t="str">
        <f t="shared" si="0"/>
        <v>Montana</v>
      </c>
      <c r="E52" s="24">
        <f t="shared" si="1"/>
        <v>328000</v>
      </c>
    </row>
    <row r="53" spans="1:5" x14ac:dyDescent="0.2">
      <c r="A53" s="23" t="s">
        <v>55</v>
      </c>
      <c r="B53" s="32">
        <v>136350</v>
      </c>
      <c r="D53" t="str">
        <f t="shared" si="0"/>
        <v>Nebraska</v>
      </c>
      <c r="E53" s="24">
        <f t="shared" si="1"/>
        <v>136350</v>
      </c>
    </row>
    <row r="54" spans="1:5" x14ac:dyDescent="0.2">
      <c r="A54" s="23" t="s">
        <v>40</v>
      </c>
      <c r="B54" s="32">
        <v>324000</v>
      </c>
      <c r="D54" t="str">
        <f t="shared" si="0"/>
        <v>Nevada</v>
      </c>
      <c r="E54" s="24">
        <f t="shared" si="1"/>
        <v>324000</v>
      </c>
    </row>
    <row r="55" spans="1:5" x14ac:dyDescent="0.2">
      <c r="A55" s="23" t="s">
        <v>129</v>
      </c>
      <c r="B55" s="32">
        <v>238850</v>
      </c>
      <c r="D55" t="str">
        <f t="shared" si="0"/>
        <v>New Hampshire</v>
      </c>
      <c r="E55" s="24">
        <f t="shared" si="1"/>
        <v>238850</v>
      </c>
    </row>
    <row r="56" spans="1:5" x14ac:dyDescent="0.2">
      <c r="A56" s="23" t="s">
        <v>119</v>
      </c>
      <c r="B56" s="32">
        <v>223600</v>
      </c>
      <c r="D56" t="str">
        <f t="shared" si="0"/>
        <v>New Jersey</v>
      </c>
      <c r="E56" s="24">
        <f t="shared" si="1"/>
        <v>223600</v>
      </c>
    </row>
    <row r="57" spans="1:5" x14ac:dyDescent="0.2">
      <c r="A57" s="23" t="s">
        <v>84</v>
      </c>
      <c r="B57" s="32">
        <v>313500</v>
      </c>
      <c r="D57" t="str">
        <f t="shared" si="0"/>
        <v>New Mexico</v>
      </c>
      <c r="E57" s="24">
        <f t="shared" si="1"/>
        <v>313500</v>
      </c>
    </row>
    <row r="58" spans="1:5" x14ac:dyDescent="0.2">
      <c r="A58" s="23" t="s">
        <v>16</v>
      </c>
      <c r="B58" s="32">
        <v>1125200</v>
      </c>
      <c r="D58" t="str">
        <f t="shared" si="0"/>
        <v>New York</v>
      </c>
      <c r="E58" s="24">
        <f t="shared" si="1"/>
        <v>1125200</v>
      </c>
    </row>
    <row r="59" spans="1:5" x14ac:dyDescent="0.2">
      <c r="A59" s="23" t="s">
        <v>90</v>
      </c>
      <c r="B59" s="32">
        <v>399350</v>
      </c>
      <c r="D59" t="str">
        <f t="shared" si="0"/>
        <v>North Carolina</v>
      </c>
      <c r="E59" s="24">
        <f t="shared" si="1"/>
        <v>399350</v>
      </c>
    </row>
    <row r="60" spans="1:5" x14ac:dyDescent="0.2">
      <c r="A60" s="23" t="s">
        <v>106</v>
      </c>
      <c r="B60" s="32">
        <v>184100</v>
      </c>
      <c r="D60" t="str">
        <f t="shared" si="0"/>
        <v>North Dakota</v>
      </c>
      <c r="E60" s="24">
        <f t="shared" si="1"/>
        <v>184100</v>
      </c>
    </row>
    <row r="61" spans="1:5" x14ac:dyDescent="0.2">
      <c r="A61" s="23" t="s">
        <v>92</v>
      </c>
      <c r="B61" s="32">
        <v>203600</v>
      </c>
      <c r="D61" t="str">
        <f t="shared" si="0"/>
        <v>Ohio</v>
      </c>
      <c r="E61" s="24">
        <f t="shared" si="1"/>
        <v>203600</v>
      </c>
    </row>
    <row r="62" spans="1:5" x14ac:dyDescent="0.2">
      <c r="A62" s="23" t="s">
        <v>100</v>
      </c>
      <c r="B62" s="32">
        <v>237350</v>
      </c>
      <c r="D62" t="str">
        <f t="shared" si="0"/>
        <v>Oklahoma</v>
      </c>
      <c r="E62" s="24">
        <f t="shared" si="1"/>
        <v>237350</v>
      </c>
    </row>
    <row r="63" spans="1:5" x14ac:dyDescent="0.2">
      <c r="A63" s="23" t="s">
        <v>77</v>
      </c>
      <c r="B63" s="32">
        <v>346750</v>
      </c>
      <c r="D63" t="str">
        <f t="shared" si="0"/>
        <v>Oregon</v>
      </c>
      <c r="E63" s="24">
        <f t="shared" si="1"/>
        <v>346750</v>
      </c>
    </row>
    <row r="64" spans="1:5" x14ac:dyDescent="0.2">
      <c r="A64" s="23" t="s">
        <v>37</v>
      </c>
      <c r="B64" s="32">
        <v>165600</v>
      </c>
      <c r="D64" t="str">
        <f t="shared" si="0"/>
        <v>Pennsylvania</v>
      </c>
      <c r="E64" s="24">
        <f t="shared" si="1"/>
        <v>165600</v>
      </c>
    </row>
    <row r="65" spans="1:5" x14ac:dyDescent="0.2">
      <c r="A65" s="23" t="s">
        <v>123</v>
      </c>
      <c r="B65" s="32">
        <v>198850</v>
      </c>
      <c r="D65" t="str">
        <f t="shared" si="0"/>
        <v>Rhode Island</v>
      </c>
      <c r="E65" s="24">
        <f t="shared" si="1"/>
        <v>198850</v>
      </c>
    </row>
    <row r="66" spans="1:5" x14ac:dyDescent="0.2">
      <c r="A66" s="23" t="s">
        <v>88</v>
      </c>
      <c r="B66" s="32">
        <v>507350</v>
      </c>
      <c r="D66" t="str">
        <f t="shared" si="0"/>
        <v>South Carolina</v>
      </c>
      <c r="E66" s="24">
        <f t="shared" si="1"/>
        <v>507350</v>
      </c>
    </row>
    <row r="67" spans="1:5" x14ac:dyDescent="0.2">
      <c r="A67" s="23" t="s">
        <v>104</v>
      </c>
      <c r="B67" s="32">
        <v>180600</v>
      </c>
      <c r="D67" t="str">
        <f t="shared" si="0"/>
        <v>South Dakota</v>
      </c>
      <c r="E67" s="24">
        <f t="shared" si="1"/>
        <v>180600</v>
      </c>
    </row>
    <row r="68" spans="1:5" x14ac:dyDescent="0.2">
      <c r="A68" s="23" t="s">
        <v>53</v>
      </c>
      <c r="B68" s="32">
        <v>427750</v>
      </c>
      <c r="D68" t="str">
        <f t="shared" si="0"/>
        <v>Tennessee</v>
      </c>
      <c r="E68" s="24">
        <f t="shared" si="1"/>
        <v>427750</v>
      </c>
    </row>
    <row r="69" spans="1:5" x14ac:dyDescent="0.2">
      <c r="A69" s="23" t="s">
        <v>25</v>
      </c>
      <c r="B69" s="32">
        <v>1014250</v>
      </c>
      <c r="D69" t="str">
        <f t="shared" si="0"/>
        <v>Texas</v>
      </c>
      <c r="E69" s="24">
        <f t="shared" si="1"/>
        <v>1014250</v>
      </c>
    </row>
    <row r="70" spans="1:5" x14ac:dyDescent="0.2">
      <c r="A70" s="23" t="s">
        <v>75</v>
      </c>
      <c r="B70" s="32">
        <v>310750</v>
      </c>
      <c r="D70" t="str">
        <f t="shared" si="0"/>
        <v>Utah</v>
      </c>
      <c r="E70" s="24">
        <f t="shared" si="1"/>
        <v>310750</v>
      </c>
    </row>
    <row r="71" spans="1:5" x14ac:dyDescent="0.2">
      <c r="A71" s="23" t="s">
        <v>127</v>
      </c>
      <c r="B71" s="32">
        <v>256850</v>
      </c>
      <c r="D71" t="str">
        <f t="shared" si="0"/>
        <v>Vermont</v>
      </c>
      <c r="E71" s="24">
        <f t="shared" si="1"/>
        <v>256850</v>
      </c>
    </row>
    <row r="72" spans="1:5" x14ac:dyDescent="0.2">
      <c r="A72" s="23" t="s">
        <v>69</v>
      </c>
      <c r="B72" s="32">
        <v>403350</v>
      </c>
      <c r="D72" t="str">
        <f t="shared" si="0"/>
        <v>Virginia</v>
      </c>
      <c r="E72" s="24">
        <f t="shared" si="1"/>
        <v>403350</v>
      </c>
    </row>
    <row r="73" spans="1:5" x14ac:dyDescent="0.2">
      <c r="A73" s="23" t="s">
        <v>44</v>
      </c>
      <c r="B73" s="32">
        <v>348750</v>
      </c>
      <c r="D73" t="str">
        <f t="shared" si="0"/>
        <v>Washington</v>
      </c>
      <c r="E73" s="24">
        <f t="shared" si="1"/>
        <v>348750</v>
      </c>
    </row>
    <row r="74" spans="1:5" x14ac:dyDescent="0.2">
      <c r="A74" s="23" t="s">
        <v>114</v>
      </c>
      <c r="B74" s="32">
        <v>154600</v>
      </c>
      <c r="D74" t="str">
        <f t="shared" si="0"/>
        <v>West Virginia</v>
      </c>
      <c r="E74" s="24">
        <f t="shared" si="1"/>
        <v>154600</v>
      </c>
    </row>
    <row r="75" spans="1:5" x14ac:dyDescent="0.2">
      <c r="A75" s="23" t="s">
        <v>110</v>
      </c>
      <c r="B75" s="32">
        <v>205850</v>
      </c>
      <c r="D75" t="str">
        <f t="shared" si="0"/>
        <v>Wisconsin</v>
      </c>
      <c r="E75" s="24">
        <f t="shared" si="1"/>
        <v>205850</v>
      </c>
    </row>
    <row r="76" spans="1:5" x14ac:dyDescent="0.2">
      <c r="A76" s="23" t="s">
        <v>67</v>
      </c>
      <c r="B76" s="32">
        <v>310750</v>
      </c>
      <c r="D76" t="str">
        <f t="shared" si="0"/>
        <v>Wyoming</v>
      </c>
      <c r="E76" s="24">
        <f t="shared" si="1"/>
        <v>310750</v>
      </c>
    </row>
    <row r="77" spans="1:5" x14ac:dyDescent="0.2">
      <c r="A77" s="14" t="s">
        <v>135</v>
      </c>
      <c r="B77" s="33">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D6EE"/>
  </sheetPr>
  <dimension ref="A1:M3893"/>
  <sheetViews>
    <sheetView showGridLines="0" zoomScaleNormal="100" workbookViewId="0">
      <selection activeCell="O8" sqref="O8"/>
    </sheetView>
  </sheetViews>
  <sheetFormatPr baseColWidth="10" defaultColWidth="12.6640625" defaultRowHeight="15" customHeight="1" x14ac:dyDescent="0.2"/>
  <cols>
    <col min="1" max="1" width="7.6640625" customWidth="1"/>
    <col min="2" max="2" width="8.1640625" customWidth="1"/>
    <col min="3" max="3" width="10.1640625" customWidth="1"/>
    <col min="4" max="4" width="11.6640625" customWidth="1"/>
    <col min="5" max="5" width="9.1640625" customWidth="1"/>
    <col min="6" max="6" width="12.5" customWidth="1"/>
    <col min="7" max="7" width="11.5" customWidth="1"/>
    <col min="8" max="8" width="14.1640625" customWidth="1"/>
    <col min="9" max="9" width="12.6640625" customWidth="1"/>
    <col min="10" max="10" width="10" customWidth="1"/>
    <col min="11" max="11" width="10.33203125" customWidth="1"/>
    <col min="12" max="12" width="14.6640625" customWidth="1"/>
    <col min="13" max="13" width="15.6640625" customWidth="1"/>
  </cols>
  <sheetData>
    <row r="1" spans="1:13" x14ac:dyDescent="0.2">
      <c r="A1" s="1"/>
    </row>
    <row r="2" spans="1:13" ht="24" x14ac:dyDescent="0.3">
      <c r="A2" s="1"/>
      <c r="B2" s="11" t="s">
        <v>0</v>
      </c>
      <c r="C2" s="2"/>
      <c r="D2" s="2"/>
      <c r="E2" s="2"/>
      <c r="F2" s="2"/>
      <c r="G2" s="2"/>
      <c r="H2" s="2"/>
      <c r="I2" s="2"/>
      <c r="J2" s="2"/>
      <c r="K2" s="2"/>
      <c r="L2" s="2"/>
      <c r="M2" s="2"/>
    </row>
    <row r="3" spans="1:13" ht="16" x14ac:dyDescent="0.2">
      <c r="A3" s="1"/>
      <c r="B3" s="12" t="s">
        <v>1</v>
      </c>
    </row>
    <row r="4" spans="1:13" x14ac:dyDescent="0.2">
      <c r="A4" s="1"/>
    </row>
    <row r="5" spans="1:13" x14ac:dyDescent="0.2">
      <c r="A5" s="1"/>
      <c r="B5" s="10" t="s">
        <v>2</v>
      </c>
      <c r="C5" s="10" t="s">
        <v>3</v>
      </c>
      <c r="D5" s="10" t="s">
        <v>4</v>
      </c>
      <c r="E5" s="10" t="s">
        <v>5</v>
      </c>
      <c r="F5" s="10" t="s">
        <v>6</v>
      </c>
      <c r="G5" s="10" t="s">
        <v>7</v>
      </c>
      <c r="H5" s="10" t="s">
        <v>8</v>
      </c>
      <c r="I5" s="10" t="s">
        <v>9</v>
      </c>
      <c r="J5" s="10" t="s">
        <v>10</v>
      </c>
      <c r="K5" s="10" t="s">
        <v>11</v>
      </c>
      <c r="L5" s="10" t="s">
        <v>12</v>
      </c>
      <c r="M5" s="10" t="s">
        <v>13</v>
      </c>
    </row>
    <row r="6" spans="1:13" x14ac:dyDescent="0.2">
      <c r="A6" s="1"/>
      <c r="B6" s="4" t="s">
        <v>14</v>
      </c>
      <c r="C6" s="4">
        <v>1185732</v>
      </c>
      <c r="D6" s="5">
        <v>44210</v>
      </c>
      <c r="E6" s="4" t="s">
        <v>15</v>
      </c>
      <c r="F6" s="4" t="s">
        <v>16</v>
      </c>
      <c r="G6" s="4" t="s">
        <v>16</v>
      </c>
      <c r="H6" s="4" t="s">
        <v>17</v>
      </c>
      <c r="I6" s="6">
        <v>0.5</v>
      </c>
      <c r="J6" s="7">
        <v>12000</v>
      </c>
      <c r="K6" s="8">
        <f t="shared" ref="K6:K260" si="0">I6*J6</f>
        <v>6000</v>
      </c>
      <c r="L6" s="8">
        <f t="shared" ref="L6:L260" si="1">K6*M6</f>
        <v>3000</v>
      </c>
      <c r="M6" s="9">
        <v>0.5</v>
      </c>
    </row>
    <row r="7" spans="1:13" x14ac:dyDescent="0.2">
      <c r="A7" s="1"/>
      <c r="B7" s="4" t="s">
        <v>14</v>
      </c>
      <c r="C7" s="4">
        <v>1185732</v>
      </c>
      <c r="D7" s="5">
        <v>44210</v>
      </c>
      <c r="E7" s="4" t="s">
        <v>15</v>
      </c>
      <c r="F7" s="4" t="s">
        <v>16</v>
      </c>
      <c r="G7" s="4" t="s">
        <v>16</v>
      </c>
      <c r="H7" s="4" t="s">
        <v>18</v>
      </c>
      <c r="I7" s="6">
        <v>0.5</v>
      </c>
      <c r="J7" s="7">
        <v>10000</v>
      </c>
      <c r="K7" s="8">
        <f t="shared" si="0"/>
        <v>5000</v>
      </c>
      <c r="L7" s="8">
        <f t="shared" si="1"/>
        <v>1500</v>
      </c>
      <c r="M7" s="9">
        <v>0.3</v>
      </c>
    </row>
    <row r="8" spans="1:13" x14ac:dyDescent="0.2">
      <c r="A8" s="1"/>
      <c r="B8" s="4" t="s">
        <v>14</v>
      </c>
      <c r="C8" s="4">
        <v>1185732</v>
      </c>
      <c r="D8" s="5">
        <v>44210</v>
      </c>
      <c r="E8" s="4" t="s">
        <v>15</v>
      </c>
      <c r="F8" s="4" t="s">
        <v>16</v>
      </c>
      <c r="G8" s="4" t="s">
        <v>16</v>
      </c>
      <c r="H8" s="4" t="s">
        <v>19</v>
      </c>
      <c r="I8" s="6">
        <v>0.4</v>
      </c>
      <c r="J8" s="7">
        <v>10000</v>
      </c>
      <c r="K8" s="8">
        <f t="shared" si="0"/>
        <v>4000</v>
      </c>
      <c r="L8" s="8">
        <f t="shared" si="1"/>
        <v>1400</v>
      </c>
      <c r="M8" s="9">
        <v>0.35</v>
      </c>
    </row>
    <row r="9" spans="1:13" x14ac:dyDescent="0.2">
      <c r="A9" s="1"/>
      <c r="B9" s="4" t="s">
        <v>14</v>
      </c>
      <c r="C9" s="4">
        <v>1185732</v>
      </c>
      <c r="D9" s="5">
        <v>44210</v>
      </c>
      <c r="E9" s="4" t="s">
        <v>15</v>
      </c>
      <c r="F9" s="4" t="s">
        <v>16</v>
      </c>
      <c r="G9" s="4" t="s">
        <v>16</v>
      </c>
      <c r="H9" s="4" t="s">
        <v>20</v>
      </c>
      <c r="I9" s="6">
        <v>0.45</v>
      </c>
      <c r="J9" s="7">
        <v>8500</v>
      </c>
      <c r="K9" s="8">
        <f t="shared" si="0"/>
        <v>3825</v>
      </c>
      <c r="L9" s="8">
        <f t="shared" si="1"/>
        <v>1338.75</v>
      </c>
      <c r="M9" s="9">
        <v>0.35</v>
      </c>
    </row>
    <row r="10" spans="1:13" x14ac:dyDescent="0.2">
      <c r="A10" s="1"/>
      <c r="B10" s="4" t="s">
        <v>14</v>
      </c>
      <c r="C10" s="4">
        <v>1185732</v>
      </c>
      <c r="D10" s="5">
        <v>44210</v>
      </c>
      <c r="E10" s="4" t="s">
        <v>15</v>
      </c>
      <c r="F10" s="4" t="s">
        <v>16</v>
      </c>
      <c r="G10" s="4" t="s">
        <v>16</v>
      </c>
      <c r="H10" s="4" t="s">
        <v>21</v>
      </c>
      <c r="I10" s="6">
        <v>0.6</v>
      </c>
      <c r="J10" s="7">
        <v>9000</v>
      </c>
      <c r="K10" s="8">
        <f t="shared" si="0"/>
        <v>5400</v>
      </c>
      <c r="L10" s="8">
        <f t="shared" si="1"/>
        <v>1620</v>
      </c>
      <c r="M10" s="9">
        <v>0.3</v>
      </c>
    </row>
    <row r="11" spans="1:13" x14ac:dyDescent="0.2">
      <c r="A11" s="1"/>
      <c r="B11" s="4" t="s">
        <v>14</v>
      </c>
      <c r="C11" s="4">
        <v>1185732</v>
      </c>
      <c r="D11" s="5">
        <v>44210</v>
      </c>
      <c r="E11" s="4" t="s">
        <v>15</v>
      </c>
      <c r="F11" s="4" t="s">
        <v>16</v>
      </c>
      <c r="G11" s="4" t="s">
        <v>16</v>
      </c>
      <c r="H11" s="4" t="s">
        <v>22</v>
      </c>
      <c r="I11" s="6">
        <v>0.5</v>
      </c>
      <c r="J11" s="7">
        <v>10000</v>
      </c>
      <c r="K11" s="8">
        <f t="shared" si="0"/>
        <v>5000</v>
      </c>
      <c r="L11" s="8">
        <f t="shared" si="1"/>
        <v>1250</v>
      </c>
      <c r="M11" s="9">
        <v>0.25</v>
      </c>
    </row>
    <row r="12" spans="1:13" x14ac:dyDescent="0.2">
      <c r="A12" s="1"/>
      <c r="B12" s="4" t="s">
        <v>14</v>
      </c>
      <c r="C12" s="4">
        <v>1185732</v>
      </c>
      <c r="D12" s="5">
        <v>44239</v>
      </c>
      <c r="E12" s="4" t="s">
        <v>15</v>
      </c>
      <c r="F12" s="4" t="s">
        <v>16</v>
      </c>
      <c r="G12" s="4" t="s">
        <v>16</v>
      </c>
      <c r="H12" s="4" t="s">
        <v>17</v>
      </c>
      <c r="I12" s="6">
        <v>0.5</v>
      </c>
      <c r="J12" s="7">
        <v>12500</v>
      </c>
      <c r="K12" s="8">
        <f t="shared" si="0"/>
        <v>6250</v>
      </c>
      <c r="L12" s="8">
        <f t="shared" si="1"/>
        <v>3125</v>
      </c>
      <c r="M12" s="9">
        <v>0.5</v>
      </c>
    </row>
    <row r="13" spans="1:13" x14ac:dyDescent="0.2">
      <c r="A13" s="1"/>
      <c r="B13" s="4" t="s">
        <v>14</v>
      </c>
      <c r="C13" s="4">
        <v>1185732</v>
      </c>
      <c r="D13" s="5">
        <v>44239</v>
      </c>
      <c r="E13" s="4" t="s">
        <v>15</v>
      </c>
      <c r="F13" s="4" t="s">
        <v>16</v>
      </c>
      <c r="G13" s="4" t="s">
        <v>16</v>
      </c>
      <c r="H13" s="4" t="s">
        <v>18</v>
      </c>
      <c r="I13" s="6">
        <v>0.5</v>
      </c>
      <c r="J13" s="7">
        <v>9000</v>
      </c>
      <c r="K13" s="8">
        <f t="shared" si="0"/>
        <v>4500</v>
      </c>
      <c r="L13" s="8">
        <f t="shared" si="1"/>
        <v>1350</v>
      </c>
      <c r="M13" s="9">
        <v>0.3</v>
      </c>
    </row>
    <row r="14" spans="1:13" x14ac:dyDescent="0.2">
      <c r="A14" s="1"/>
      <c r="B14" s="4" t="s">
        <v>14</v>
      </c>
      <c r="C14" s="4">
        <v>1185732</v>
      </c>
      <c r="D14" s="5">
        <v>44239</v>
      </c>
      <c r="E14" s="4" t="s">
        <v>15</v>
      </c>
      <c r="F14" s="4" t="s">
        <v>16</v>
      </c>
      <c r="G14" s="4" t="s">
        <v>16</v>
      </c>
      <c r="H14" s="4" t="s">
        <v>19</v>
      </c>
      <c r="I14" s="6">
        <v>0.4</v>
      </c>
      <c r="J14" s="7">
        <v>9500</v>
      </c>
      <c r="K14" s="8">
        <f t="shared" si="0"/>
        <v>3800</v>
      </c>
      <c r="L14" s="8">
        <f t="shared" si="1"/>
        <v>1330</v>
      </c>
      <c r="M14" s="9">
        <v>0.35</v>
      </c>
    </row>
    <row r="15" spans="1:13" x14ac:dyDescent="0.2">
      <c r="A15" s="1"/>
      <c r="B15" s="4" t="s">
        <v>14</v>
      </c>
      <c r="C15" s="4">
        <v>1185732</v>
      </c>
      <c r="D15" s="5">
        <v>44239</v>
      </c>
      <c r="E15" s="4" t="s">
        <v>15</v>
      </c>
      <c r="F15" s="4" t="s">
        <v>16</v>
      </c>
      <c r="G15" s="4" t="s">
        <v>16</v>
      </c>
      <c r="H15" s="4" t="s">
        <v>20</v>
      </c>
      <c r="I15" s="6">
        <v>0.45</v>
      </c>
      <c r="J15" s="7">
        <v>8250</v>
      </c>
      <c r="K15" s="8">
        <f t="shared" si="0"/>
        <v>3712.5</v>
      </c>
      <c r="L15" s="8">
        <f t="shared" si="1"/>
        <v>1299.375</v>
      </c>
      <c r="M15" s="9">
        <v>0.35</v>
      </c>
    </row>
    <row r="16" spans="1:13" x14ac:dyDescent="0.2">
      <c r="A16" s="1"/>
      <c r="B16" s="4" t="s">
        <v>14</v>
      </c>
      <c r="C16" s="4">
        <v>1185732</v>
      </c>
      <c r="D16" s="5">
        <v>44239</v>
      </c>
      <c r="E16" s="4" t="s">
        <v>15</v>
      </c>
      <c r="F16" s="4" t="s">
        <v>16</v>
      </c>
      <c r="G16" s="4" t="s">
        <v>16</v>
      </c>
      <c r="H16" s="4" t="s">
        <v>21</v>
      </c>
      <c r="I16" s="6">
        <v>0.6</v>
      </c>
      <c r="J16" s="7">
        <v>9000</v>
      </c>
      <c r="K16" s="8">
        <f t="shared" si="0"/>
        <v>5400</v>
      </c>
      <c r="L16" s="8">
        <f t="shared" si="1"/>
        <v>1620</v>
      </c>
      <c r="M16" s="9">
        <v>0.3</v>
      </c>
    </row>
    <row r="17" spans="1:13" x14ac:dyDescent="0.2">
      <c r="A17" s="1"/>
      <c r="B17" s="4" t="s">
        <v>14</v>
      </c>
      <c r="C17" s="4">
        <v>1185732</v>
      </c>
      <c r="D17" s="5">
        <v>44239</v>
      </c>
      <c r="E17" s="4" t="s">
        <v>15</v>
      </c>
      <c r="F17" s="4" t="s">
        <v>16</v>
      </c>
      <c r="G17" s="4" t="s">
        <v>16</v>
      </c>
      <c r="H17" s="4" t="s">
        <v>22</v>
      </c>
      <c r="I17" s="6">
        <v>0.5</v>
      </c>
      <c r="J17" s="7">
        <v>10000</v>
      </c>
      <c r="K17" s="8">
        <f t="shared" si="0"/>
        <v>5000</v>
      </c>
      <c r="L17" s="8">
        <f t="shared" si="1"/>
        <v>1250</v>
      </c>
      <c r="M17" s="9">
        <v>0.25</v>
      </c>
    </row>
    <row r="18" spans="1:13" x14ac:dyDescent="0.2">
      <c r="A18" s="1"/>
      <c r="B18" s="4" t="s">
        <v>14</v>
      </c>
      <c r="C18" s="4">
        <v>1185732</v>
      </c>
      <c r="D18" s="5">
        <v>44265</v>
      </c>
      <c r="E18" s="4" t="s">
        <v>15</v>
      </c>
      <c r="F18" s="4" t="s">
        <v>16</v>
      </c>
      <c r="G18" s="4" t="s">
        <v>16</v>
      </c>
      <c r="H18" s="4" t="s">
        <v>17</v>
      </c>
      <c r="I18" s="6">
        <v>0.5</v>
      </c>
      <c r="J18" s="7">
        <v>12200</v>
      </c>
      <c r="K18" s="8">
        <f t="shared" si="0"/>
        <v>6100</v>
      </c>
      <c r="L18" s="8">
        <f t="shared" si="1"/>
        <v>3050</v>
      </c>
      <c r="M18" s="9">
        <v>0.5</v>
      </c>
    </row>
    <row r="19" spans="1:13" x14ac:dyDescent="0.2">
      <c r="A19" s="1"/>
      <c r="B19" s="4" t="s">
        <v>14</v>
      </c>
      <c r="C19" s="4">
        <v>1185732</v>
      </c>
      <c r="D19" s="5">
        <v>44265</v>
      </c>
      <c r="E19" s="4" t="s">
        <v>15</v>
      </c>
      <c r="F19" s="4" t="s">
        <v>16</v>
      </c>
      <c r="G19" s="4" t="s">
        <v>16</v>
      </c>
      <c r="H19" s="4" t="s">
        <v>18</v>
      </c>
      <c r="I19" s="6">
        <v>0.5</v>
      </c>
      <c r="J19" s="7">
        <v>9250</v>
      </c>
      <c r="K19" s="8">
        <f t="shared" si="0"/>
        <v>4625</v>
      </c>
      <c r="L19" s="8">
        <f t="shared" si="1"/>
        <v>1387.5</v>
      </c>
      <c r="M19" s="9">
        <v>0.3</v>
      </c>
    </row>
    <row r="20" spans="1:13" x14ac:dyDescent="0.2">
      <c r="A20" s="1"/>
      <c r="B20" s="4" t="s">
        <v>14</v>
      </c>
      <c r="C20" s="4">
        <v>1185732</v>
      </c>
      <c r="D20" s="5">
        <v>44265</v>
      </c>
      <c r="E20" s="4" t="s">
        <v>15</v>
      </c>
      <c r="F20" s="4" t="s">
        <v>16</v>
      </c>
      <c r="G20" s="4" t="s">
        <v>16</v>
      </c>
      <c r="H20" s="4" t="s">
        <v>19</v>
      </c>
      <c r="I20" s="6">
        <v>0.4</v>
      </c>
      <c r="J20" s="7">
        <v>9500</v>
      </c>
      <c r="K20" s="8">
        <f t="shared" si="0"/>
        <v>3800</v>
      </c>
      <c r="L20" s="8">
        <f t="shared" si="1"/>
        <v>1330</v>
      </c>
      <c r="M20" s="9">
        <v>0.35</v>
      </c>
    </row>
    <row r="21" spans="1:13" ht="15.75" customHeight="1" x14ac:dyDescent="0.2">
      <c r="A21" s="1"/>
      <c r="B21" s="4" t="s">
        <v>14</v>
      </c>
      <c r="C21" s="4">
        <v>1185732</v>
      </c>
      <c r="D21" s="5">
        <v>44265</v>
      </c>
      <c r="E21" s="4" t="s">
        <v>15</v>
      </c>
      <c r="F21" s="4" t="s">
        <v>16</v>
      </c>
      <c r="G21" s="4" t="s">
        <v>16</v>
      </c>
      <c r="H21" s="4" t="s">
        <v>20</v>
      </c>
      <c r="I21" s="6">
        <v>0.45</v>
      </c>
      <c r="J21" s="7">
        <v>8000</v>
      </c>
      <c r="K21" s="8">
        <f t="shared" si="0"/>
        <v>3600</v>
      </c>
      <c r="L21" s="8">
        <f t="shared" si="1"/>
        <v>1260</v>
      </c>
      <c r="M21" s="9">
        <v>0.35</v>
      </c>
    </row>
    <row r="22" spans="1:13" ht="15.75" customHeight="1" x14ac:dyDescent="0.2">
      <c r="A22" s="1"/>
      <c r="B22" s="4" t="s">
        <v>14</v>
      </c>
      <c r="C22" s="4">
        <v>1185732</v>
      </c>
      <c r="D22" s="5">
        <v>44265</v>
      </c>
      <c r="E22" s="4" t="s">
        <v>15</v>
      </c>
      <c r="F22" s="4" t="s">
        <v>16</v>
      </c>
      <c r="G22" s="4" t="s">
        <v>16</v>
      </c>
      <c r="H22" s="4" t="s">
        <v>21</v>
      </c>
      <c r="I22" s="6">
        <v>0.6</v>
      </c>
      <c r="J22" s="7">
        <v>8500</v>
      </c>
      <c r="K22" s="8">
        <f t="shared" si="0"/>
        <v>5100</v>
      </c>
      <c r="L22" s="8">
        <f t="shared" si="1"/>
        <v>1530</v>
      </c>
      <c r="M22" s="9">
        <v>0.3</v>
      </c>
    </row>
    <row r="23" spans="1:13" ht="15.75" customHeight="1" x14ac:dyDescent="0.2">
      <c r="A23" s="1"/>
      <c r="B23" s="4" t="s">
        <v>14</v>
      </c>
      <c r="C23" s="4">
        <v>1185732</v>
      </c>
      <c r="D23" s="5">
        <v>44265</v>
      </c>
      <c r="E23" s="4" t="s">
        <v>15</v>
      </c>
      <c r="F23" s="4" t="s">
        <v>16</v>
      </c>
      <c r="G23" s="4" t="s">
        <v>16</v>
      </c>
      <c r="H23" s="4" t="s">
        <v>22</v>
      </c>
      <c r="I23" s="6">
        <v>0.5</v>
      </c>
      <c r="J23" s="7">
        <v>9500</v>
      </c>
      <c r="K23" s="8">
        <f t="shared" si="0"/>
        <v>4750</v>
      </c>
      <c r="L23" s="8">
        <f t="shared" si="1"/>
        <v>1187.5</v>
      </c>
      <c r="M23" s="9">
        <v>0.25</v>
      </c>
    </row>
    <row r="24" spans="1:13" ht="15.75" customHeight="1" x14ac:dyDescent="0.2">
      <c r="A24" s="1"/>
      <c r="B24" s="4" t="s">
        <v>14</v>
      </c>
      <c r="C24" s="4">
        <v>1185732</v>
      </c>
      <c r="D24" s="5">
        <v>44297</v>
      </c>
      <c r="E24" s="4" t="s">
        <v>15</v>
      </c>
      <c r="F24" s="4" t="s">
        <v>16</v>
      </c>
      <c r="G24" s="4" t="s">
        <v>16</v>
      </c>
      <c r="H24" s="4" t="s">
        <v>17</v>
      </c>
      <c r="I24" s="6">
        <v>0.5</v>
      </c>
      <c r="J24" s="7">
        <v>12000</v>
      </c>
      <c r="K24" s="8">
        <f t="shared" si="0"/>
        <v>6000</v>
      </c>
      <c r="L24" s="8">
        <f t="shared" si="1"/>
        <v>3000</v>
      </c>
      <c r="M24" s="9">
        <v>0.5</v>
      </c>
    </row>
    <row r="25" spans="1:13" ht="15.75" customHeight="1" x14ac:dyDescent="0.2">
      <c r="A25" s="1"/>
      <c r="B25" s="4" t="s">
        <v>14</v>
      </c>
      <c r="C25" s="4">
        <v>1185732</v>
      </c>
      <c r="D25" s="5">
        <v>44297</v>
      </c>
      <c r="E25" s="4" t="s">
        <v>15</v>
      </c>
      <c r="F25" s="4" t="s">
        <v>16</v>
      </c>
      <c r="G25" s="4" t="s">
        <v>16</v>
      </c>
      <c r="H25" s="4" t="s">
        <v>18</v>
      </c>
      <c r="I25" s="6">
        <v>0.5</v>
      </c>
      <c r="J25" s="7">
        <v>9000</v>
      </c>
      <c r="K25" s="8">
        <f t="shared" si="0"/>
        <v>4500</v>
      </c>
      <c r="L25" s="8">
        <f t="shared" si="1"/>
        <v>1350</v>
      </c>
      <c r="M25" s="9">
        <v>0.3</v>
      </c>
    </row>
    <row r="26" spans="1:13" ht="15.75" customHeight="1" x14ac:dyDescent="0.2">
      <c r="A26" s="1"/>
      <c r="B26" s="4" t="s">
        <v>14</v>
      </c>
      <c r="C26" s="4">
        <v>1185732</v>
      </c>
      <c r="D26" s="5">
        <v>44297</v>
      </c>
      <c r="E26" s="4" t="s">
        <v>15</v>
      </c>
      <c r="F26" s="4" t="s">
        <v>16</v>
      </c>
      <c r="G26" s="4" t="s">
        <v>16</v>
      </c>
      <c r="H26" s="4" t="s">
        <v>19</v>
      </c>
      <c r="I26" s="6">
        <v>0.4</v>
      </c>
      <c r="J26" s="7">
        <v>9000</v>
      </c>
      <c r="K26" s="8">
        <f t="shared" si="0"/>
        <v>3600</v>
      </c>
      <c r="L26" s="8">
        <f t="shared" si="1"/>
        <v>1260</v>
      </c>
      <c r="M26" s="9">
        <v>0.35</v>
      </c>
    </row>
    <row r="27" spans="1:13" ht="15.75" customHeight="1" x14ac:dyDescent="0.2">
      <c r="A27" s="1"/>
      <c r="B27" s="4" t="s">
        <v>14</v>
      </c>
      <c r="C27" s="4">
        <v>1185732</v>
      </c>
      <c r="D27" s="5">
        <v>44297</v>
      </c>
      <c r="E27" s="4" t="s">
        <v>15</v>
      </c>
      <c r="F27" s="4" t="s">
        <v>16</v>
      </c>
      <c r="G27" s="4" t="s">
        <v>16</v>
      </c>
      <c r="H27" s="4" t="s">
        <v>20</v>
      </c>
      <c r="I27" s="6">
        <v>0.45</v>
      </c>
      <c r="J27" s="7">
        <v>8250</v>
      </c>
      <c r="K27" s="8">
        <f t="shared" si="0"/>
        <v>3712.5</v>
      </c>
      <c r="L27" s="8">
        <f t="shared" si="1"/>
        <v>1299.375</v>
      </c>
      <c r="M27" s="9">
        <v>0.35</v>
      </c>
    </row>
    <row r="28" spans="1:13" ht="15.75" customHeight="1" x14ac:dyDescent="0.2">
      <c r="A28" s="1"/>
      <c r="B28" s="4" t="s">
        <v>14</v>
      </c>
      <c r="C28" s="4">
        <v>1185732</v>
      </c>
      <c r="D28" s="5">
        <v>44297</v>
      </c>
      <c r="E28" s="4" t="s">
        <v>15</v>
      </c>
      <c r="F28" s="4" t="s">
        <v>16</v>
      </c>
      <c r="G28" s="4" t="s">
        <v>16</v>
      </c>
      <c r="H28" s="4" t="s">
        <v>21</v>
      </c>
      <c r="I28" s="6">
        <v>0.6</v>
      </c>
      <c r="J28" s="7">
        <v>8250</v>
      </c>
      <c r="K28" s="8">
        <f t="shared" si="0"/>
        <v>4950</v>
      </c>
      <c r="L28" s="8">
        <f t="shared" si="1"/>
        <v>1485</v>
      </c>
      <c r="M28" s="9">
        <v>0.3</v>
      </c>
    </row>
    <row r="29" spans="1:13" ht="15.75" customHeight="1" x14ac:dyDescent="0.2">
      <c r="A29" s="1"/>
      <c r="B29" s="4" t="s">
        <v>14</v>
      </c>
      <c r="C29" s="4">
        <v>1185732</v>
      </c>
      <c r="D29" s="5">
        <v>44297</v>
      </c>
      <c r="E29" s="4" t="s">
        <v>15</v>
      </c>
      <c r="F29" s="4" t="s">
        <v>16</v>
      </c>
      <c r="G29" s="4" t="s">
        <v>16</v>
      </c>
      <c r="H29" s="4" t="s">
        <v>22</v>
      </c>
      <c r="I29" s="6">
        <v>0.5</v>
      </c>
      <c r="J29" s="7">
        <v>9500</v>
      </c>
      <c r="K29" s="8">
        <f t="shared" si="0"/>
        <v>4750</v>
      </c>
      <c r="L29" s="8">
        <f t="shared" si="1"/>
        <v>1187.5</v>
      </c>
      <c r="M29" s="9">
        <v>0.25</v>
      </c>
    </row>
    <row r="30" spans="1:13" ht="15.75" customHeight="1" x14ac:dyDescent="0.2">
      <c r="A30" s="1"/>
      <c r="B30" s="4" t="s">
        <v>14</v>
      </c>
      <c r="C30" s="4">
        <v>1185732</v>
      </c>
      <c r="D30" s="5">
        <v>44326</v>
      </c>
      <c r="E30" s="4" t="s">
        <v>15</v>
      </c>
      <c r="F30" s="4" t="s">
        <v>16</v>
      </c>
      <c r="G30" s="4" t="s">
        <v>16</v>
      </c>
      <c r="H30" s="4" t="s">
        <v>17</v>
      </c>
      <c r="I30" s="6">
        <v>0.6</v>
      </c>
      <c r="J30" s="7">
        <v>12200</v>
      </c>
      <c r="K30" s="8">
        <f t="shared" si="0"/>
        <v>7320</v>
      </c>
      <c r="L30" s="8">
        <f t="shared" si="1"/>
        <v>3660</v>
      </c>
      <c r="M30" s="9">
        <v>0.5</v>
      </c>
    </row>
    <row r="31" spans="1:13" ht="15.75" customHeight="1" x14ac:dyDescent="0.2">
      <c r="A31" s="1"/>
      <c r="B31" s="4" t="s">
        <v>14</v>
      </c>
      <c r="C31" s="4">
        <v>1185732</v>
      </c>
      <c r="D31" s="5">
        <v>44326</v>
      </c>
      <c r="E31" s="4" t="s">
        <v>15</v>
      </c>
      <c r="F31" s="4" t="s">
        <v>16</v>
      </c>
      <c r="G31" s="4" t="s">
        <v>16</v>
      </c>
      <c r="H31" s="4" t="s">
        <v>18</v>
      </c>
      <c r="I31" s="6">
        <v>0.55000000000000004</v>
      </c>
      <c r="J31" s="7">
        <v>9250</v>
      </c>
      <c r="K31" s="8">
        <f t="shared" si="0"/>
        <v>5087.5</v>
      </c>
      <c r="L31" s="8">
        <f t="shared" si="1"/>
        <v>1526.25</v>
      </c>
      <c r="M31" s="9">
        <v>0.3</v>
      </c>
    </row>
    <row r="32" spans="1:13" ht="15.75" customHeight="1" x14ac:dyDescent="0.2">
      <c r="A32" s="1"/>
      <c r="B32" s="4" t="s">
        <v>14</v>
      </c>
      <c r="C32" s="4">
        <v>1185732</v>
      </c>
      <c r="D32" s="5">
        <v>44326</v>
      </c>
      <c r="E32" s="4" t="s">
        <v>15</v>
      </c>
      <c r="F32" s="4" t="s">
        <v>16</v>
      </c>
      <c r="G32" s="4" t="s">
        <v>16</v>
      </c>
      <c r="H32" s="4" t="s">
        <v>19</v>
      </c>
      <c r="I32" s="6">
        <v>0.5</v>
      </c>
      <c r="J32" s="7">
        <v>9000</v>
      </c>
      <c r="K32" s="8">
        <f t="shared" si="0"/>
        <v>4500</v>
      </c>
      <c r="L32" s="8">
        <f t="shared" si="1"/>
        <v>1575</v>
      </c>
      <c r="M32" s="9">
        <v>0.35</v>
      </c>
    </row>
    <row r="33" spans="1:13" ht="15.75" customHeight="1" x14ac:dyDescent="0.2">
      <c r="A33" s="1"/>
      <c r="B33" s="4" t="s">
        <v>14</v>
      </c>
      <c r="C33" s="4">
        <v>1185732</v>
      </c>
      <c r="D33" s="5">
        <v>44326</v>
      </c>
      <c r="E33" s="4" t="s">
        <v>15</v>
      </c>
      <c r="F33" s="4" t="s">
        <v>16</v>
      </c>
      <c r="G33" s="4" t="s">
        <v>16</v>
      </c>
      <c r="H33" s="4" t="s">
        <v>20</v>
      </c>
      <c r="I33" s="6">
        <v>0.5</v>
      </c>
      <c r="J33" s="7">
        <v>8500</v>
      </c>
      <c r="K33" s="8">
        <f t="shared" si="0"/>
        <v>4250</v>
      </c>
      <c r="L33" s="8">
        <f t="shared" si="1"/>
        <v>1487.5</v>
      </c>
      <c r="M33" s="9">
        <v>0.35</v>
      </c>
    </row>
    <row r="34" spans="1:13" ht="15.75" customHeight="1" x14ac:dyDescent="0.2">
      <c r="A34" s="1"/>
      <c r="B34" s="4" t="s">
        <v>14</v>
      </c>
      <c r="C34" s="4">
        <v>1185732</v>
      </c>
      <c r="D34" s="5">
        <v>44326</v>
      </c>
      <c r="E34" s="4" t="s">
        <v>15</v>
      </c>
      <c r="F34" s="4" t="s">
        <v>16</v>
      </c>
      <c r="G34" s="4" t="s">
        <v>16</v>
      </c>
      <c r="H34" s="4" t="s">
        <v>21</v>
      </c>
      <c r="I34" s="6">
        <v>0.6</v>
      </c>
      <c r="J34" s="7">
        <v>8750</v>
      </c>
      <c r="K34" s="8">
        <f t="shared" si="0"/>
        <v>5250</v>
      </c>
      <c r="L34" s="8">
        <f t="shared" si="1"/>
        <v>1575</v>
      </c>
      <c r="M34" s="9">
        <v>0.3</v>
      </c>
    </row>
    <row r="35" spans="1:13" ht="15.75" customHeight="1" x14ac:dyDescent="0.2">
      <c r="A35" s="1"/>
      <c r="B35" s="4" t="s">
        <v>14</v>
      </c>
      <c r="C35" s="4">
        <v>1185732</v>
      </c>
      <c r="D35" s="5">
        <v>44326</v>
      </c>
      <c r="E35" s="4" t="s">
        <v>15</v>
      </c>
      <c r="F35" s="4" t="s">
        <v>16</v>
      </c>
      <c r="G35" s="4" t="s">
        <v>16</v>
      </c>
      <c r="H35" s="4" t="s">
        <v>22</v>
      </c>
      <c r="I35" s="6">
        <v>0.65</v>
      </c>
      <c r="J35" s="7">
        <v>10000</v>
      </c>
      <c r="K35" s="8">
        <f t="shared" si="0"/>
        <v>6500</v>
      </c>
      <c r="L35" s="8">
        <f t="shared" si="1"/>
        <v>1625</v>
      </c>
      <c r="M35" s="9">
        <v>0.25</v>
      </c>
    </row>
    <row r="36" spans="1:13" ht="15.75" customHeight="1" x14ac:dyDescent="0.2">
      <c r="A36" s="1"/>
      <c r="B36" s="4" t="s">
        <v>14</v>
      </c>
      <c r="C36" s="4">
        <v>1185732</v>
      </c>
      <c r="D36" s="5">
        <v>44359</v>
      </c>
      <c r="E36" s="4" t="s">
        <v>15</v>
      </c>
      <c r="F36" s="4" t="s">
        <v>16</v>
      </c>
      <c r="G36" s="4" t="s">
        <v>16</v>
      </c>
      <c r="H36" s="4" t="s">
        <v>17</v>
      </c>
      <c r="I36" s="6">
        <v>0.6</v>
      </c>
      <c r="J36" s="7">
        <v>12500</v>
      </c>
      <c r="K36" s="8">
        <f t="shared" si="0"/>
        <v>7500</v>
      </c>
      <c r="L36" s="8">
        <f t="shared" si="1"/>
        <v>3750</v>
      </c>
      <c r="M36" s="9">
        <v>0.5</v>
      </c>
    </row>
    <row r="37" spans="1:13" ht="15.75" customHeight="1" x14ac:dyDescent="0.2">
      <c r="A37" s="1"/>
      <c r="B37" s="4" t="s">
        <v>14</v>
      </c>
      <c r="C37" s="4">
        <v>1185732</v>
      </c>
      <c r="D37" s="5">
        <v>44359</v>
      </c>
      <c r="E37" s="4" t="s">
        <v>15</v>
      </c>
      <c r="F37" s="4" t="s">
        <v>16</v>
      </c>
      <c r="G37" s="4" t="s">
        <v>16</v>
      </c>
      <c r="H37" s="4" t="s">
        <v>18</v>
      </c>
      <c r="I37" s="6">
        <v>0.55000000000000004</v>
      </c>
      <c r="J37" s="7">
        <v>10000</v>
      </c>
      <c r="K37" s="8">
        <f t="shared" si="0"/>
        <v>5500</v>
      </c>
      <c r="L37" s="8">
        <f t="shared" si="1"/>
        <v>1650</v>
      </c>
      <c r="M37" s="9">
        <v>0.3</v>
      </c>
    </row>
    <row r="38" spans="1:13" ht="15.75" customHeight="1" x14ac:dyDescent="0.2">
      <c r="A38" s="1"/>
      <c r="B38" s="4" t="s">
        <v>14</v>
      </c>
      <c r="C38" s="4">
        <v>1185732</v>
      </c>
      <c r="D38" s="5">
        <v>44359</v>
      </c>
      <c r="E38" s="4" t="s">
        <v>15</v>
      </c>
      <c r="F38" s="4" t="s">
        <v>16</v>
      </c>
      <c r="G38" s="4" t="s">
        <v>16</v>
      </c>
      <c r="H38" s="4" t="s">
        <v>19</v>
      </c>
      <c r="I38" s="6">
        <v>0.5</v>
      </c>
      <c r="J38" s="7">
        <v>9250</v>
      </c>
      <c r="K38" s="8">
        <f t="shared" si="0"/>
        <v>4625</v>
      </c>
      <c r="L38" s="8">
        <f t="shared" si="1"/>
        <v>1618.75</v>
      </c>
      <c r="M38" s="9">
        <v>0.35</v>
      </c>
    </row>
    <row r="39" spans="1:13" ht="15.75" customHeight="1" x14ac:dyDescent="0.2">
      <c r="A39" s="1"/>
      <c r="B39" s="4" t="s">
        <v>14</v>
      </c>
      <c r="C39" s="4">
        <v>1185732</v>
      </c>
      <c r="D39" s="5">
        <v>44359</v>
      </c>
      <c r="E39" s="4" t="s">
        <v>15</v>
      </c>
      <c r="F39" s="4" t="s">
        <v>16</v>
      </c>
      <c r="G39" s="4" t="s">
        <v>16</v>
      </c>
      <c r="H39" s="4" t="s">
        <v>20</v>
      </c>
      <c r="I39" s="6">
        <v>0.5</v>
      </c>
      <c r="J39" s="7">
        <v>9000</v>
      </c>
      <c r="K39" s="8">
        <f t="shared" si="0"/>
        <v>4500</v>
      </c>
      <c r="L39" s="8">
        <f t="shared" si="1"/>
        <v>1575</v>
      </c>
      <c r="M39" s="9">
        <v>0.35</v>
      </c>
    </row>
    <row r="40" spans="1:13" ht="15.75" customHeight="1" x14ac:dyDescent="0.2">
      <c r="A40" s="1"/>
      <c r="B40" s="4" t="s">
        <v>14</v>
      </c>
      <c r="C40" s="4">
        <v>1185732</v>
      </c>
      <c r="D40" s="5">
        <v>44359</v>
      </c>
      <c r="E40" s="4" t="s">
        <v>15</v>
      </c>
      <c r="F40" s="4" t="s">
        <v>16</v>
      </c>
      <c r="G40" s="4" t="s">
        <v>16</v>
      </c>
      <c r="H40" s="4" t="s">
        <v>21</v>
      </c>
      <c r="I40" s="6">
        <v>0.6</v>
      </c>
      <c r="J40" s="7">
        <v>9000</v>
      </c>
      <c r="K40" s="8">
        <f t="shared" si="0"/>
        <v>5400</v>
      </c>
      <c r="L40" s="8">
        <f t="shared" si="1"/>
        <v>1620</v>
      </c>
      <c r="M40" s="9">
        <v>0.3</v>
      </c>
    </row>
    <row r="41" spans="1:13" ht="15.75" customHeight="1" x14ac:dyDescent="0.2">
      <c r="A41" s="1"/>
      <c r="B41" s="4" t="s">
        <v>14</v>
      </c>
      <c r="C41" s="4">
        <v>1185732</v>
      </c>
      <c r="D41" s="5">
        <v>44359</v>
      </c>
      <c r="E41" s="4" t="s">
        <v>15</v>
      </c>
      <c r="F41" s="4" t="s">
        <v>16</v>
      </c>
      <c r="G41" s="4" t="s">
        <v>16</v>
      </c>
      <c r="H41" s="4" t="s">
        <v>22</v>
      </c>
      <c r="I41" s="6">
        <v>0.65</v>
      </c>
      <c r="J41" s="7">
        <v>10500</v>
      </c>
      <c r="K41" s="8">
        <f t="shared" si="0"/>
        <v>6825</v>
      </c>
      <c r="L41" s="8">
        <f t="shared" si="1"/>
        <v>1706.25</v>
      </c>
      <c r="M41" s="9">
        <v>0.25</v>
      </c>
    </row>
    <row r="42" spans="1:13" ht="15.75" customHeight="1" x14ac:dyDescent="0.2">
      <c r="A42" s="1"/>
      <c r="B42" s="4" t="s">
        <v>14</v>
      </c>
      <c r="C42" s="4">
        <v>1185732</v>
      </c>
      <c r="D42" s="5">
        <v>44387</v>
      </c>
      <c r="E42" s="4" t="s">
        <v>15</v>
      </c>
      <c r="F42" s="4" t="s">
        <v>16</v>
      </c>
      <c r="G42" s="4" t="s">
        <v>16</v>
      </c>
      <c r="H42" s="4" t="s">
        <v>17</v>
      </c>
      <c r="I42" s="6">
        <v>0.6</v>
      </c>
      <c r="J42" s="7">
        <v>12750</v>
      </c>
      <c r="K42" s="8">
        <f t="shared" si="0"/>
        <v>7650</v>
      </c>
      <c r="L42" s="8">
        <f t="shared" si="1"/>
        <v>3825</v>
      </c>
      <c r="M42" s="9">
        <v>0.5</v>
      </c>
    </row>
    <row r="43" spans="1:13" ht="15.75" customHeight="1" x14ac:dyDescent="0.2">
      <c r="A43" s="1"/>
      <c r="B43" s="4" t="s">
        <v>14</v>
      </c>
      <c r="C43" s="4">
        <v>1185732</v>
      </c>
      <c r="D43" s="5">
        <v>44387</v>
      </c>
      <c r="E43" s="4" t="s">
        <v>15</v>
      </c>
      <c r="F43" s="4" t="s">
        <v>16</v>
      </c>
      <c r="G43" s="4" t="s">
        <v>16</v>
      </c>
      <c r="H43" s="4" t="s">
        <v>18</v>
      </c>
      <c r="I43" s="6">
        <v>0.55000000000000004</v>
      </c>
      <c r="J43" s="7">
        <v>10250</v>
      </c>
      <c r="K43" s="8">
        <f t="shared" si="0"/>
        <v>5637.5000000000009</v>
      </c>
      <c r="L43" s="8">
        <f t="shared" si="1"/>
        <v>1691.2500000000002</v>
      </c>
      <c r="M43" s="9">
        <v>0.3</v>
      </c>
    </row>
    <row r="44" spans="1:13" ht="15.75" customHeight="1" x14ac:dyDescent="0.2">
      <c r="A44" s="1"/>
      <c r="B44" s="4" t="s">
        <v>14</v>
      </c>
      <c r="C44" s="4">
        <v>1185732</v>
      </c>
      <c r="D44" s="5">
        <v>44387</v>
      </c>
      <c r="E44" s="4" t="s">
        <v>15</v>
      </c>
      <c r="F44" s="4" t="s">
        <v>16</v>
      </c>
      <c r="G44" s="4" t="s">
        <v>16</v>
      </c>
      <c r="H44" s="4" t="s">
        <v>19</v>
      </c>
      <c r="I44" s="6">
        <v>0.5</v>
      </c>
      <c r="J44" s="7">
        <v>9500</v>
      </c>
      <c r="K44" s="8">
        <f t="shared" si="0"/>
        <v>4750</v>
      </c>
      <c r="L44" s="8">
        <f t="shared" si="1"/>
        <v>1662.5</v>
      </c>
      <c r="M44" s="9">
        <v>0.35</v>
      </c>
    </row>
    <row r="45" spans="1:13" ht="15.75" customHeight="1" x14ac:dyDescent="0.2">
      <c r="A45" s="1"/>
      <c r="B45" s="4" t="s">
        <v>14</v>
      </c>
      <c r="C45" s="4">
        <v>1185732</v>
      </c>
      <c r="D45" s="5">
        <v>44387</v>
      </c>
      <c r="E45" s="4" t="s">
        <v>15</v>
      </c>
      <c r="F45" s="4" t="s">
        <v>16</v>
      </c>
      <c r="G45" s="4" t="s">
        <v>16</v>
      </c>
      <c r="H45" s="4" t="s">
        <v>20</v>
      </c>
      <c r="I45" s="6">
        <v>0.5</v>
      </c>
      <c r="J45" s="7">
        <v>9000</v>
      </c>
      <c r="K45" s="8">
        <f t="shared" si="0"/>
        <v>4500</v>
      </c>
      <c r="L45" s="8">
        <f t="shared" si="1"/>
        <v>1575</v>
      </c>
      <c r="M45" s="9">
        <v>0.35</v>
      </c>
    </row>
    <row r="46" spans="1:13" ht="15.75" customHeight="1" x14ac:dyDescent="0.2">
      <c r="A46" s="1"/>
      <c r="B46" s="4" t="s">
        <v>14</v>
      </c>
      <c r="C46" s="4">
        <v>1185732</v>
      </c>
      <c r="D46" s="5">
        <v>44387</v>
      </c>
      <c r="E46" s="4" t="s">
        <v>15</v>
      </c>
      <c r="F46" s="4" t="s">
        <v>16</v>
      </c>
      <c r="G46" s="4" t="s">
        <v>16</v>
      </c>
      <c r="H46" s="4" t="s">
        <v>21</v>
      </c>
      <c r="I46" s="6">
        <v>0.6</v>
      </c>
      <c r="J46" s="7">
        <v>9250</v>
      </c>
      <c r="K46" s="8">
        <f t="shared" si="0"/>
        <v>5550</v>
      </c>
      <c r="L46" s="8">
        <f t="shared" si="1"/>
        <v>1665</v>
      </c>
      <c r="M46" s="9">
        <v>0.3</v>
      </c>
    </row>
    <row r="47" spans="1:13" ht="15.75" customHeight="1" x14ac:dyDescent="0.2">
      <c r="A47" s="1"/>
      <c r="B47" s="4" t="s">
        <v>14</v>
      </c>
      <c r="C47" s="4">
        <v>1185732</v>
      </c>
      <c r="D47" s="5">
        <v>44387</v>
      </c>
      <c r="E47" s="4" t="s">
        <v>15</v>
      </c>
      <c r="F47" s="4" t="s">
        <v>16</v>
      </c>
      <c r="G47" s="4" t="s">
        <v>16</v>
      </c>
      <c r="H47" s="4" t="s">
        <v>22</v>
      </c>
      <c r="I47" s="6">
        <v>0.65</v>
      </c>
      <c r="J47" s="7">
        <v>11000</v>
      </c>
      <c r="K47" s="8">
        <f t="shared" si="0"/>
        <v>7150</v>
      </c>
      <c r="L47" s="8">
        <f t="shared" si="1"/>
        <v>1787.5</v>
      </c>
      <c r="M47" s="9">
        <v>0.25</v>
      </c>
    </row>
    <row r="48" spans="1:13" ht="15.75" customHeight="1" x14ac:dyDescent="0.2">
      <c r="A48" s="1"/>
      <c r="B48" s="4" t="s">
        <v>14</v>
      </c>
      <c r="C48" s="4">
        <v>1185732</v>
      </c>
      <c r="D48" s="5">
        <v>44419</v>
      </c>
      <c r="E48" s="4" t="s">
        <v>15</v>
      </c>
      <c r="F48" s="4" t="s">
        <v>16</v>
      </c>
      <c r="G48" s="4" t="s">
        <v>16</v>
      </c>
      <c r="H48" s="4" t="s">
        <v>17</v>
      </c>
      <c r="I48" s="6">
        <v>0.6</v>
      </c>
      <c r="J48" s="7">
        <v>12500</v>
      </c>
      <c r="K48" s="8">
        <f t="shared" si="0"/>
        <v>7500</v>
      </c>
      <c r="L48" s="8">
        <f t="shared" si="1"/>
        <v>3750</v>
      </c>
      <c r="M48" s="9">
        <v>0.5</v>
      </c>
    </row>
    <row r="49" spans="1:13" ht="15.75" customHeight="1" x14ac:dyDescent="0.2">
      <c r="A49" s="1"/>
      <c r="B49" s="4" t="s">
        <v>14</v>
      </c>
      <c r="C49" s="4">
        <v>1185732</v>
      </c>
      <c r="D49" s="5">
        <v>44419</v>
      </c>
      <c r="E49" s="4" t="s">
        <v>15</v>
      </c>
      <c r="F49" s="4" t="s">
        <v>16</v>
      </c>
      <c r="G49" s="4" t="s">
        <v>16</v>
      </c>
      <c r="H49" s="4" t="s">
        <v>18</v>
      </c>
      <c r="I49" s="6">
        <v>0.55000000000000004</v>
      </c>
      <c r="J49" s="7">
        <v>10250</v>
      </c>
      <c r="K49" s="8">
        <f t="shared" si="0"/>
        <v>5637.5000000000009</v>
      </c>
      <c r="L49" s="8">
        <f t="shared" si="1"/>
        <v>1691.2500000000002</v>
      </c>
      <c r="M49" s="9">
        <v>0.3</v>
      </c>
    </row>
    <row r="50" spans="1:13" ht="15.75" customHeight="1" x14ac:dyDescent="0.2">
      <c r="A50" s="1"/>
      <c r="B50" s="4" t="s">
        <v>14</v>
      </c>
      <c r="C50" s="4">
        <v>1185732</v>
      </c>
      <c r="D50" s="5">
        <v>44419</v>
      </c>
      <c r="E50" s="4" t="s">
        <v>15</v>
      </c>
      <c r="F50" s="4" t="s">
        <v>16</v>
      </c>
      <c r="G50" s="4" t="s">
        <v>16</v>
      </c>
      <c r="H50" s="4" t="s">
        <v>19</v>
      </c>
      <c r="I50" s="6">
        <v>0.5</v>
      </c>
      <c r="J50" s="7">
        <v>9500</v>
      </c>
      <c r="K50" s="8">
        <f t="shared" si="0"/>
        <v>4750</v>
      </c>
      <c r="L50" s="8">
        <f t="shared" si="1"/>
        <v>1662.5</v>
      </c>
      <c r="M50" s="9">
        <v>0.35</v>
      </c>
    </row>
    <row r="51" spans="1:13" ht="15.75" customHeight="1" x14ac:dyDescent="0.2">
      <c r="A51" s="1"/>
      <c r="B51" s="4" t="s">
        <v>14</v>
      </c>
      <c r="C51" s="4">
        <v>1185732</v>
      </c>
      <c r="D51" s="5">
        <v>44419</v>
      </c>
      <c r="E51" s="4" t="s">
        <v>15</v>
      </c>
      <c r="F51" s="4" t="s">
        <v>16</v>
      </c>
      <c r="G51" s="4" t="s">
        <v>16</v>
      </c>
      <c r="H51" s="4" t="s">
        <v>20</v>
      </c>
      <c r="I51" s="6">
        <v>0.5</v>
      </c>
      <c r="J51" s="7">
        <v>9250</v>
      </c>
      <c r="K51" s="8">
        <f t="shared" si="0"/>
        <v>4625</v>
      </c>
      <c r="L51" s="8">
        <f t="shared" si="1"/>
        <v>1618.75</v>
      </c>
      <c r="M51" s="9">
        <v>0.35</v>
      </c>
    </row>
    <row r="52" spans="1:13" ht="15.75" customHeight="1" x14ac:dyDescent="0.2">
      <c r="A52" s="1"/>
      <c r="B52" s="4" t="s">
        <v>14</v>
      </c>
      <c r="C52" s="4">
        <v>1185732</v>
      </c>
      <c r="D52" s="5">
        <v>44419</v>
      </c>
      <c r="E52" s="4" t="s">
        <v>15</v>
      </c>
      <c r="F52" s="4" t="s">
        <v>16</v>
      </c>
      <c r="G52" s="4" t="s">
        <v>16</v>
      </c>
      <c r="H52" s="4" t="s">
        <v>21</v>
      </c>
      <c r="I52" s="6">
        <v>0.6</v>
      </c>
      <c r="J52" s="7">
        <v>9000</v>
      </c>
      <c r="K52" s="8">
        <f t="shared" si="0"/>
        <v>5400</v>
      </c>
      <c r="L52" s="8">
        <f t="shared" si="1"/>
        <v>1620</v>
      </c>
      <c r="M52" s="9">
        <v>0.3</v>
      </c>
    </row>
    <row r="53" spans="1:13" ht="15.75" customHeight="1" x14ac:dyDescent="0.2">
      <c r="A53" s="1"/>
      <c r="B53" s="4" t="s">
        <v>14</v>
      </c>
      <c r="C53" s="4">
        <v>1185732</v>
      </c>
      <c r="D53" s="5">
        <v>44419</v>
      </c>
      <c r="E53" s="4" t="s">
        <v>15</v>
      </c>
      <c r="F53" s="4" t="s">
        <v>16</v>
      </c>
      <c r="G53" s="4" t="s">
        <v>16</v>
      </c>
      <c r="H53" s="4" t="s">
        <v>22</v>
      </c>
      <c r="I53" s="6">
        <v>0.65</v>
      </c>
      <c r="J53" s="7">
        <v>10750</v>
      </c>
      <c r="K53" s="8">
        <f t="shared" si="0"/>
        <v>6987.5</v>
      </c>
      <c r="L53" s="8">
        <f t="shared" si="1"/>
        <v>1746.875</v>
      </c>
      <c r="M53" s="9">
        <v>0.25</v>
      </c>
    </row>
    <row r="54" spans="1:13" ht="15.75" customHeight="1" x14ac:dyDescent="0.2">
      <c r="A54" s="1"/>
      <c r="B54" s="4" t="s">
        <v>14</v>
      </c>
      <c r="C54" s="4">
        <v>1185732</v>
      </c>
      <c r="D54" s="5">
        <v>44449</v>
      </c>
      <c r="E54" s="4" t="s">
        <v>15</v>
      </c>
      <c r="F54" s="4" t="s">
        <v>16</v>
      </c>
      <c r="G54" s="4" t="s">
        <v>16</v>
      </c>
      <c r="H54" s="4" t="s">
        <v>17</v>
      </c>
      <c r="I54" s="6">
        <v>0.6</v>
      </c>
      <c r="J54" s="7">
        <v>12000</v>
      </c>
      <c r="K54" s="8">
        <f t="shared" si="0"/>
        <v>7200</v>
      </c>
      <c r="L54" s="8">
        <f t="shared" si="1"/>
        <v>3600</v>
      </c>
      <c r="M54" s="9">
        <v>0.5</v>
      </c>
    </row>
    <row r="55" spans="1:13" ht="15.75" customHeight="1" x14ac:dyDescent="0.2">
      <c r="A55" s="1"/>
      <c r="B55" s="4" t="s">
        <v>14</v>
      </c>
      <c r="C55" s="4">
        <v>1185732</v>
      </c>
      <c r="D55" s="5">
        <v>44449</v>
      </c>
      <c r="E55" s="4" t="s">
        <v>15</v>
      </c>
      <c r="F55" s="4" t="s">
        <v>16</v>
      </c>
      <c r="G55" s="4" t="s">
        <v>16</v>
      </c>
      <c r="H55" s="4" t="s">
        <v>18</v>
      </c>
      <c r="I55" s="6">
        <v>0.55000000000000004</v>
      </c>
      <c r="J55" s="7">
        <v>10000</v>
      </c>
      <c r="K55" s="8">
        <f t="shared" si="0"/>
        <v>5500</v>
      </c>
      <c r="L55" s="8">
        <f t="shared" si="1"/>
        <v>1650</v>
      </c>
      <c r="M55" s="9">
        <v>0.3</v>
      </c>
    </row>
    <row r="56" spans="1:13" ht="15.75" customHeight="1" x14ac:dyDescent="0.2">
      <c r="A56" s="1"/>
      <c r="B56" s="4" t="s">
        <v>14</v>
      </c>
      <c r="C56" s="4">
        <v>1185732</v>
      </c>
      <c r="D56" s="5">
        <v>44449</v>
      </c>
      <c r="E56" s="4" t="s">
        <v>15</v>
      </c>
      <c r="F56" s="4" t="s">
        <v>16</v>
      </c>
      <c r="G56" s="4" t="s">
        <v>16</v>
      </c>
      <c r="H56" s="4" t="s">
        <v>19</v>
      </c>
      <c r="I56" s="6">
        <v>0.5</v>
      </c>
      <c r="J56" s="7">
        <v>9250</v>
      </c>
      <c r="K56" s="8">
        <f t="shared" si="0"/>
        <v>4625</v>
      </c>
      <c r="L56" s="8">
        <f t="shared" si="1"/>
        <v>1618.75</v>
      </c>
      <c r="M56" s="9">
        <v>0.35</v>
      </c>
    </row>
    <row r="57" spans="1:13" ht="15.75" customHeight="1" x14ac:dyDescent="0.2">
      <c r="A57" s="1"/>
      <c r="B57" s="4" t="s">
        <v>14</v>
      </c>
      <c r="C57" s="4">
        <v>1185732</v>
      </c>
      <c r="D57" s="5">
        <v>44449</v>
      </c>
      <c r="E57" s="4" t="s">
        <v>15</v>
      </c>
      <c r="F57" s="4" t="s">
        <v>16</v>
      </c>
      <c r="G57" s="4" t="s">
        <v>16</v>
      </c>
      <c r="H57" s="4" t="s">
        <v>20</v>
      </c>
      <c r="I57" s="6">
        <v>0.5</v>
      </c>
      <c r="J57" s="7">
        <v>9000</v>
      </c>
      <c r="K57" s="8">
        <f t="shared" si="0"/>
        <v>4500</v>
      </c>
      <c r="L57" s="8">
        <f t="shared" si="1"/>
        <v>1575</v>
      </c>
      <c r="M57" s="9">
        <v>0.35</v>
      </c>
    </row>
    <row r="58" spans="1:13" ht="15.75" customHeight="1" x14ac:dyDescent="0.2">
      <c r="A58" s="1"/>
      <c r="B58" s="4" t="s">
        <v>14</v>
      </c>
      <c r="C58" s="4">
        <v>1185732</v>
      </c>
      <c r="D58" s="5">
        <v>44449</v>
      </c>
      <c r="E58" s="4" t="s">
        <v>15</v>
      </c>
      <c r="F58" s="4" t="s">
        <v>16</v>
      </c>
      <c r="G58" s="4" t="s">
        <v>16</v>
      </c>
      <c r="H58" s="4" t="s">
        <v>21</v>
      </c>
      <c r="I58" s="6">
        <v>0.6</v>
      </c>
      <c r="J58" s="7">
        <v>9000</v>
      </c>
      <c r="K58" s="8">
        <f t="shared" si="0"/>
        <v>5400</v>
      </c>
      <c r="L58" s="8">
        <f t="shared" si="1"/>
        <v>1620</v>
      </c>
      <c r="M58" s="9">
        <v>0.3</v>
      </c>
    </row>
    <row r="59" spans="1:13" ht="15.75" customHeight="1" x14ac:dyDescent="0.2">
      <c r="A59" s="1"/>
      <c r="B59" s="4" t="s">
        <v>14</v>
      </c>
      <c r="C59" s="4">
        <v>1185732</v>
      </c>
      <c r="D59" s="5">
        <v>44449</v>
      </c>
      <c r="E59" s="4" t="s">
        <v>15</v>
      </c>
      <c r="F59" s="4" t="s">
        <v>16</v>
      </c>
      <c r="G59" s="4" t="s">
        <v>16</v>
      </c>
      <c r="H59" s="4" t="s">
        <v>22</v>
      </c>
      <c r="I59" s="6">
        <v>0.65</v>
      </c>
      <c r="J59" s="7">
        <v>10000</v>
      </c>
      <c r="K59" s="8">
        <f t="shared" si="0"/>
        <v>6500</v>
      </c>
      <c r="L59" s="8">
        <f t="shared" si="1"/>
        <v>1625</v>
      </c>
      <c r="M59" s="9">
        <v>0.25</v>
      </c>
    </row>
    <row r="60" spans="1:13" ht="15.75" customHeight="1" x14ac:dyDescent="0.2">
      <c r="A60" s="1"/>
      <c r="B60" s="4" t="s">
        <v>14</v>
      </c>
      <c r="C60" s="4">
        <v>1185732</v>
      </c>
      <c r="D60" s="5">
        <v>44481</v>
      </c>
      <c r="E60" s="4" t="s">
        <v>15</v>
      </c>
      <c r="F60" s="4" t="s">
        <v>16</v>
      </c>
      <c r="G60" s="4" t="s">
        <v>16</v>
      </c>
      <c r="H60" s="4" t="s">
        <v>17</v>
      </c>
      <c r="I60" s="6">
        <v>0.65</v>
      </c>
      <c r="J60" s="7">
        <v>11750</v>
      </c>
      <c r="K60" s="8">
        <f t="shared" si="0"/>
        <v>7637.5</v>
      </c>
      <c r="L60" s="8">
        <f t="shared" si="1"/>
        <v>3818.75</v>
      </c>
      <c r="M60" s="9">
        <v>0.5</v>
      </c>
    </row>
    <row r="61" spans="1:13" ht="15.75" customHeight="1" x14ac:dyDescent="0.2">
      <c r="A61" s="1"/>
      <c r="B61" s="4" t="s">
        <v>14</v>
      </c>
      <c r="C61" s="4">
        <v>1185732</v>
      </c>
      <c r="D61" s="5">
        <v>44481</v>
      </c>
      <c r="E61" s="4" t="s">
        <v>15</v>
      </c>
      <c r="F61" s="4" t="s">
        <v>16</v>
      </c>
      <c r="G61" s="4" t="s">
        <v>16</v>
      </c>
      <c r="H61" s="4" t="s">
        <v>18</v>
      </c>
      <c r="I61" s="6">
        <v>0.55000000000000004</v>
      </c>
      <c r="J61" s="7">
        <v>10000</v>
      </c>
      <c r="K61" s="8">
        <f t="shared" si="0"/>
        <v>5500</v>
      </c>
      <c r="L61" s="8">
        <f t="shared" si="1"/>
        <v>1650</v>
      </c>
      <c r="M61" s="9">
        <v>0.3</v>
      </c>
    </row>
    <row r="62" spans="1:13" ht="15.75" customHeight="1" x14ac:dyDescent="0.2">
      <c r="A62" s="1"/>
      <c r="B62" s="4" t="s">
        <v>14</v>
      </c>
      <c r="C62" s="4">
        <v>1185732</v>
      </c>
      <c r="D62" s="5">
        <v>44481</v>
      </c>
      <c r="E62" s="4" t="s">
        <v>15</v>
      </c>
      <c r="F62" s="4" t="s">
        <v>16</v>
      </c>
      <c r="G62" s="4" t="s">
        <v>16</v>
      </c>
      <c r="H62" s="4" t="s">
        <v>19</v>
      </c>
      <c r="I62" s="6">
        <v>0.55000000000000004</v>
      </c>
      <c r="J62" s="7">
        <v>9000</v>
      </c>
      <c r="K62" s="8">
        <f t="shared" si="0"/>
        <v>4950</v>
      </c>
      <c r="L62" s="8">
        <f t="shared" si="1"/>
        <v>1732.5</v>
      </c>
      <c r="M62" s="9">
        <v>0.35</v>
      </c>
    </row>
    <row r="63" spans="1:13" ht="15.75" customHeight="1" x14ac:dyDescent="0.2">
      <c r="A63" s="1"/>
      <c r="B63" s="4" t="s">
        <v>14</v>
      </c>
      <c r="C63" s="4">
        <v>1185732</v>
      </c>
      <c r="D63" s="5">
        <v>44481</v>
      </c>
      <c r="E63" s="4" t="s">
        <v>15</v>
      </c>
      <c r="F63" s="4" t="s">
        <v>16</v>
      </c>
      <c r="G63" s="4" t="s">
        <v>16</v>
      </c>
      <c r="H63" s="4" t="s">
        <v>20</v>
      </c>
      <c r="I63" s="6">
        <v>0.55000000000000004</v>
      </c>
      <c r="J63" s="7">
        <v>8750</v>
      </c>
      <c r="K63" s="8">
        <f t="shared" si="0"/>
        <v>4812.5</v>
      </c>
      <c r="L63" s="8">
        <f t="shared" si="1"/>
        <v>1684.375</v>
      </c>
      <c r="M63" s="9">
        <v>0.35</v>
      </c>
    </row>
    <row r="64" spans="1:13" ht="15.75" customHeight="1" x14ac:dyDescent="0.2">
      <c r="A64" s="1"/>
      <c r="B64" s="4" t="s">
        <v>14</v>
      </c>
      <c r="C64" s="4">
        <v>1185732</v>
      </c>
      <c r="D64" s="5">
        <v>44481</v>
      </c>
      <c r="E64" s="4" t="s">
        <v>15</v>
      </c>
      <c r="F64" s="4" t="s">
        <v>16</v>
      </c>
      <c r="G64" s="4" t="s">
        <v>16</v>
      </c>
      <c r="H64" s="4" t="s">
        <v>21</v>
      </c>
      <c r="I64" s="6">
        <v>0.65</v>
      </c>
      <c r="J64" s="7">
        <v>8750</v>
      </c>
      <c r="K64" s="8">
        <f t="shared" si="0"/>
        <v>5687.5</v>
      </c>
      <c r="L64" s="8">
        <f t="shared" si="1"/>
        <v>1706.25</v>
      </c>
      <c r="M64" s="9">
        <v>0.3</v>
      </c>
    </row>
    <row r="65" spans="1:13" ht="15.75" customHeight="1" x14ac:dyDescent="0.2">
      <c r="A65" s="1"/>
      <c r="B65" s="4" t="s">
        <v>14</v>
      </c>
      <c r="C65" s="4">
        <v>1185732</v>
      </c>
      <c r="D65" s="5">
        <v>44481</v>
      </c>
      <c r="E65" s="4" t="s">
        <v>15</v>
      </c>
      <c r="F65" s="4" t="s">
        <v>16</v>
      </c>
      <c r="G65" s="4" t="s">
        <v>16</v>
      </c>
      <c r="H65" s="4" t="s">
        <v>22</v>
      </c>
      <c r="I65" s="6">
        <v>0.7</v>
      </c>
      <c r="J65" s="7">
        <v>10000</v>
      </c>
      <c r="K65" s="8">
        <f t="shared" si="0"/>
        <v>7000</v>
      </c>
      <c r="L65" s="8">
        <f t="shared" si="1"/>
        <v>1750</v>
      </c>
      <c r="M65" s="9">
        <v>0.25</v>
      </c>
    </row>
    <row r="66" spans="1:13" ht="15.75" customHeight="1" x14ac:dyDescent="0.2">
      <c r="A66" s="1"/>
      <c r="B66" s="4" t="s">
        <v>14</v>
      </c>
      <c r="C66" s="4">
        <v>1185732</v>
      </c>
      <c r="D66" s="5">
        <v>44511</v>
      </c>
      <c r="E66" s="4" t="s">
        <v>15</v>
      </c>
      <c r="F66" s="4" t="s">
        <v>16</v>
      </c>
      <c r="G66" s="4" t="s">
        <v>16</v>
      </c>
      <c r="H66" s="4" t="s">
        <v>17</v>
      </c>
      <c r="I66" s="6">
        <v>0.65</v>
      </c>
      <c r="J66" s="7">
        <v>11500</v>
      </c>
      <c r="K66" s="8">
        <f t="shared" si="0"/>
        <v>7475</v>
      </c>
      <c r="L66" s="8">
        <f t="shared" si="1"/>
        <v>3737.5</v>
      </c>
      <c r="M66" s="9">
        <v>0.5</v>
      </c>
    </row>
    <row r="67" spans="1:13" ht="15.75" customHeight="1" x14ac:dyDescent="0.2">
      <c r="A67" s="1"/>
      <c r="B67" s="4" t="s">
        <v>14</v>
      </c>
      <c r="C67" s="4">
        <v>1185732</v>
      </c>
      <c r="D67" s="5">
        <v>44511</v>
      </c>
      <c r="E67" s="4" t="s">
        <v>15</v>
      </c>
      <c r="F67" s="4" t="s">
        <v>16</v>
      </c>
      <c r="G67" s="4" t="s">
        <v>16</v>
      </c>
      <c r="H67" s="4" t="s">
        <v>18</v>
      </c>
      <c r="I67" s="6">
        <v>0.55000000000000004</v>
      </c>
      <c r="J67" s="7">
        <v>9750</v>
      </c>
      <c r="K67" s="8">
        <f t="shared" si="0"/>
        <v>5362.5</v>
      </c>
      <c r="L67" s="8">
        <f t="shared" si="1"/>
        <v>1608.75</v>
      </c>
      <c r="M67" s="9">
        <v>0.3</v>
      </c>
    </row>
    <row r="68" spans="1:13" ht="15.75" customHeight="1" x14ac:dyDescent="0.2">
      <c r="A68" s="1"/>
      <c r="B68" s="4" t="s">
        <v>14</v>
      </c>
      <c r="C68" s="4">
        <v>1185732</v>
      </c>
      <c r="D68" s="5">
        <v>44511</v>
      </c>
      <c r="E68" s="4" t="s">
        <v>15</v>
      </c>
      <c r="F68" s="4" t="s">
        <v>16</v>
      </c>
      <c r="G68" s="4" t="s">
        <v>16</v>
      </c>
      <c r="H68" s="4" t="s">
        <v>19</v>
      </c>
      <c r="I68" s="6">
        <v>0.55000000000000004</v>
      </c>
      <c r="J68" s="7">
        <v>9200</v>
      </c>
      <c r="K68" s="8">
        <f t="shared" si="0"/>
        <v>5060</v>
      </c>
      <c r="L68" s="8">
        <f t="shared" si="1"/>
        <v>1771</v>
      </c>
      <c r="M68" s="9">
        <v>0.35</v>
      </c>
    </row>
    <row r="69" spans="1:13" ht="15.75" customHeight="1" x14ac:dyDescent="0.2">
      <c r="A69" s="1"/>
      <c r="B69" s="4" t="s">
        <v>14</v>
      </c>
      <c r="C69" s="4">
        <v>1185732</v>
      </c>
      <c r="D69" s="5">
        <v>44511</v>
      </c>
      <c r="E69" s="4" t="s">
        <v>15</v>
      </c>
      <c r="F69" s="4" t="s">
        <v>16</v>
      </c>
      <c r="G69" s="4" t="s">
        <v>16</v>
      </c>
      <c r="H69" s="4" t="s">
        <v>20</v>
      </c>
      <c r="I69" s="6">
        <v>0.55000000000000004</v>
      </c>
      <c r="J69" s="7">
        <v>9000</v>
      </c>
      <c r="K69" s="8">
        <f t="shared" si="0"/>
        <v>4950</v>
      </c>
      <c r="L69" s="8">
        <f t="shared" si="1"/>
        <v>1732.5</v>
      </c>
      <c r="M69" s="9">
        <v>0.35</v>
      </c>
    </row>
    <row r="70" spans="1:13" ht="15.75" customHeight="1" x14ac:dyDescent="0.2">
      <c r="A70" s="1"/>
      <c r="B70" s="4" t="s">
        <v>14</v>
      </c>
      <c r="C70" s="4">
        <v>1185732</v>
      </c>
      <c r="D70" s="5">
        <v>44511</v>
      </c>
      <c r="E70" s="4" t="s">
        <v>15</v>
      </c>
      <c r="F70" s="4" t="s">
        <v>16</v>
      </c>
      <c r="G70" s="4" t="s">
        <v>16</v>
      </c>
      <c r="H70" s="4" t="s">
        <v>21</v>
      </c>
      <c r="I70" s="6">
        <v>0.65</v>
      </c>
      <c r="J70" s="7">
        <v>8750</v>
      </c>
      <c r="K70" s="8">
        <f t="shared" si="0"/>
        <v>5687.5</v>
      </c>
      <c r="L70" s="8">
        <f t="shared" si="1"/>
        <v>1706.25</v>
      </c>
      <c r="M70" s="9">
        <v>0.3</v>
      </c>
    </row>
    <row r="71" spans="1:13" ht="15.75" customHeight="1" x14ac:dyDescent="0.2">
      <c r="A71" s="1"/>
      <c r="B71" s="4" t="s">
        <v>14</v>
      </c>
      <c r="C71" s="4">
        <v>1185732</v>
      </c>
      <c r="D71" s="5">
        <v>44511</v>
      </c>
      <c r="E71" s="4" t="s">
        <v>15</v>
      </c>
      <c r="F71" s="4" t="s">
        <v>16</v>
      </c>
      <c r="G71" s="4" t="s">
        <v>16</v>
      </c>
      <c r="H71" s="4" t="s">
        <v>22</v>
      </c>
      <c r="I71" s="6">
        <v>0.7</v>
      </c>
      <c r="J71" s="7">
        <v>9750</v>
      </c>
      <c r="K71" s="8">
        <f t="shared" si="0"/>
        <v>6825</v>
      </c>
      <c r="L71" s="8">
        <f t="shared" si="1"/>
        <v>1706.25</v>
      </c>
      <c r="M71" s="9">
        <v>0.25</v>
      </c>
    </row>
    <row r="72" spans="1:13" ht="15.75" customHeight="1" x14ac:dyDescent="0.2">
      <c r="A72" s="1"/>
      <c r="B72" s="4" t="s">
        <v>14</v>
      </c>
      <c r="C72" s="4">
        <v>1185732</v>
      </c>
      <c r="D72" s="5">
        <v>44540</v>
      </c>
      <c r="E72" s="4" t="s">
        <v>15</v>
      </c>
      <c r="F72" s="4" t="s">
        <v>16</v>
      </c>
      <c r="G72" s="4" t="s">
        <v>16</v>
      </c>
      <c r="H72" s="4" t="s">
        <v>17</v>
      </c>
      <c r="I72" s="6">
        <v>0.65</v>
      </c>
      <c r="J72" s="7">
        <v>12000</v>
      </c>
      <c r="K72" s="8">
        <f t="shared" si="0"/>
        <v>7800</v>
      </c>
      <c r="L72" s="8">
        <f t="shared" si="1"/>
        <v>3900</v>
      </c>
      <c r="M72" s="9">
        <v>0.5</v>
      </c>
    </row>
    <row r="73" spans="1:13" ht="15.75" customHeight="1" x14ac:dyDescent="0.2">
      <c r="A73" s="1"/>
      <c r="B73" s="4" t="s">
        <v>14</v>
      </c>
      <c r="C73" s="4">
        <v>1185732</v>
      </c>
      <c r="D73" s="5">
        <v>44540</v>
      </c>
      <c r="E73" s="4" t="s">
        <v>15</v>
      </c>
      <c r="F73" s="4" t="s">
        <v>16</v>
      </c>
      <c r="G73" s="4" t="s">
        <v>16</v>
      </c>
      <c r="H73" s="4" t="s">
        <v>18</v>
      </c>
      <c r="I73" s="6">
        <v>0.55000000000000004</v>
      </c>
      <c r="J73" s="7">
        <v>10000</v>
      </c>
      <c r="K73" s="8">
        <f t="shared" si="0"/>
        <v>5500</v>
      </c>
      <c r="L73" s="8">
        <f t="shared" si="1"/>
        <v>1650</v>
      </c>
      <c r="M73" s="9">
        <v>0.3</v>
      </c>
    </row>
    <row r="74" spans="1:13" ht="15.75" customHeight="1" x14ac:dyDescent="0.2">
      <c r="A74" s="1"/>
      <c r="B74" s="4" t="s">
        <v>14</v>
      </c>
      <c r="C74" s="4">
        <v>1185732</v>
      </c>
      <c r="D74" s="5">
        <v>44540</v>
      </c>
      <c r="E74" s="4" t="s">
        <v>15</v>
      </c>
      <c r="F74" s="4" t="s">
        <v>16</v>
      </c>
      <c r="G74" s="4" t="s">
        <v>16</v>
      </c>
      <c r="H74" s="4" t="s">
        <v>19</v>
      </c>
      <c r="I74" s="6">
        <v>0.55000000000000004</v>
      </c>
      <c r="J74" s="7">
        <v>9500</v>
      </c>
      <c r="K74" s="8">
        <f t="shared" si="0"/>
        <v>5225</v>
      </c>
      <c r="L74" s="8">
        <f t="shared" si="1"/>
        <v>1828.7499999999998</v>
      </c>
      <c r="M74" s="9">
        <v>0.35</v>
      </c>
    </row>
    <row r="75" spans="1:13" ht="15.75" customHeight="1" x14ac:dyDescent="0.2">
      <c r="A75" s="1"/>
      <c r="B75" s="4" t="s">
        <v>14</v>
      </c>
      <c r="C75" s="4">
        <v>1185732</v>
      </c>
      <c r="D75" s="5">
        <v>44540</v>
      </c>
      <c r="E75" s="4" t="s">
        <v>15</v>
      </c>
      <c r="F75" s="4" t="s">
        <v>16</v>
      </c>
      <c r="G75" s="4" t="s">
        <v>16</v>
      </c>
      <c r="H75" s="4" t="s">
        <v>20</v>
      </c>
      <c r="I75" s="6">
        <v>0.55000000000000004</v>
      </c>
      <c r="J75" s="7">
        <v>9000</v>
      </c>
      <c r="K75" s="8">
        <f t="shared" si="0"/>
        <v>4950</v>
      </c>
      <c r="L75" s="8">
        <f t="shared" si="1"/>
        <v>1732.5</v>
      </c>
      <c r="M75" s="9">
        <v>0.35</v>
      </c>
    </row>
    <row r="76" spans="1:13" ht="15.75" customHeight="1" x14ac:dyDescent="0.2">
      <c r="A76" s="1"/>
      <c r="B76" s="4" t="s">
        <v>14</v>
      </c>
      <c r="C76" s="4">
        <v>1185732</v>
      </c>
      <c r="D76" s="5">
        <v>44540</v>
      </c>
      <c r="E76" s="4" t="s">
        <v>15</v>
      </c>
      <c r="F76" s="4" t="s">
        <v>16</v>
      </c>
      <c r="G76" s="4" t="s">
        <v>16</v>
      </c>
      <c r="H76" s="4" t="s">
        <v>21</v>
      </c>
      <c r="I76" s="6">
        <v>0.65</v>
      </c>
      <c r="J76" s="7">
        <v>9000</v>
      </c>
      <c r="K76" s="8">
        <f t="shared" si="0"/>
        <v>5850</v>
      </c>
      <c r="L76" s="8">
        <f t="shared" si="1"/>
        <v>1755</v>
      </c>
      <c r="M76" s="9">
        <v>0.3</v>
      </c>
    </row>
    <row r="77" spans="1:13" ht="15.75" customHeight="1" x14ac:dyDescent="0.2">
      <c r="A77" s="1"/>
      <c r="B77" s="4" t="s">
        <v>14</v>
      </c>
      <c r="C77" s="4">
        <v>1185732</v>
      </c>
      <c r="D77" s="5">
        <v>44540</v>
      </c>
      <c r="E77" s="4" t="s">
        <v>15</v>
      </c>
      <c r="F77" s="4" t="s">
        <v>16</v>
      </c>
      <c r="G77" s="4" t="s">
        <v>16</v>
      </c>
      <c r="H77" s="4" t="s">
        <v>22</v>
      </c>
      <c r="I77" s="6">
        <v>0.7</v>
      </c>
      <c r="J77" s="7">
        <v>10000</v>
      </c>
      <c r="K77" s="8">
        <f t="shared" si="0"/>
        <v>7000</v>
      </c>
      <c r="L77" s="8">
        <f t="shared" si="1"/>
        <v>1750</v>
      </c>
      <c r="M77" s="9">
        <v>0.25</v>
      </c>
    </row>
    <row r="78" spans="1:13" ht="15.75" customHeight="1" x14ac:dyDescent="0.2">
      <c r="A78" s="1"/>
      <c r="B78" s="4" t="s">
        <v>23</v>
      </c>
      <c r="C78" s="4">
        <v>1197831</v>
      </c>
      <c r="D78" s="5">
        <v>44198</v>
      </c>
      <c r="E78" s="4" t="s">
        <v>24</v>
      </c>
      <c r="F78" s="4" t="s">
        <v>25</v>
      </c>
      <c r="G78" s="4" t="s">
        <v>26</v>
      </c>
      <c r="H78" s="4" t="s">
        <v>17</v>
      </c>
      <c r="I78" s="6">
        <v>0.25</v>
      </c>
      <c r="J78" s="7">
        <v>9000</v>
      </c>
      <c r="K78" s="8">
        <f t="shared" si="0"/>
        <v>2250</v>
      </c>
      <c r="L78" s="8">
        <f t="shared" si="1"/>
        <v>787.5</v>
      </c>
      <c r="M78" s="9">
        <v>0.35</v>
      </c>
    </row>
    <row r="79" spans="1:13" ht="15.75" customHeight="1" x14ac:dyDescent="0.2">
      <c r="A79" s="1"/>
      <c r="B79" s="4" t="s">
        <v>23</v>
      </c>
      <c r="C79" s="4">
        <v>1197831</v>
      </c>
      <c r="D79" s="5">
        <v>44198</v>
      </c>
      <c r="E79" s="4" t="s">
        <v>24</v>
      </c>
      <c r="F79" s="4" t="s">
        <v>25</v>
      </c>
      <c r="G79" s="4" t="s">
        <v>26</v>
      </c>
      <c r="H79" s="4" t="s">
        <v>18</v>
      </c>
      <c r="I79" s="6">
        <v>0.35</v>
      </c>
      <c r="J79" s="7">
        <v>9000</v>
      </c>
      <c r="K79" s="8">
        <f t="shared" si="0"/>
        <v>3150</v>
      </c>
      <c r="L79" s="8">
        <f t="shared" si="1"/>
        <v>1102.5</v>
      </c>
      <c r="M79" s="9">
        <v>0.35</v>
      </c>
    </row>
    <row r="80" spans="1:13" ht="15.75" customHeight="1" x14ac:dyDescent="0.2">
      <c r="A80" s="1"/>
      <c r="B80" s="4" t="s">
        <v>23</v>
      </c>
      <c r="C80" s="4">
        <v>1197831</v>
      </c>
      <c r="D80" s="5">
        <v>44198</v>
      </c>
      <c r="E80" s="4" t="s">
        <v>24</v>
      </c>
      <c r="F80" s="4" t="s">
        <v>25</v>
      </c>
      <c r="G80" s="4" t="s">
        <v>26</v>
      </c>
      <c r="H80" s="4" t="s">
        <v>19</v>
      </c>
      <c r="I80" s="6">
        <v>0.35</v>
      </c>
      <c r="J80" s="7">
        <v>7000</v>
      </c>
      <c r="K80" s="8">
        <f t="shared" si="0"/>
        <v>2450</v>
      </c>
      <c r="L80" s="8">
        <f t="shared" si="1"/>
        <v>857.5</v>
      </c>
      <c r="M80" s="9">
        <v>0.35</v>
      </c>
    </row>
    <row r="81" spans="1:13" ht="15.75" customHeight="1" x14ac:dyDescent="0.2">
      <c r="A81" s="1"/>
      <c r="B81" s="4" t="s">
        <v>23</v>
      </c>
      <c r="C81" s="4">
        <v>1197831</v>
      </c>
      <c r="D81" s="5">
        <v>44198</v>
      </c>
      <c r="E81" s="4" t="s">
        <v>24</v>
      </c>
      <c r="F81" s="4" t="s">
        <v>25</v>
      </c>
      <c r="G81" s="4" t="s">
        <v>26</v>
      </c>
      <c r="H81" s="4" t="s">
        <v>20</v>
      </c>
      <c r="I81" s="6">
        <v>0.35</v>
      </c>
      <c r="J81" s="7">
        <v>7000</v>
      </c>
      <c r="K81" s="8">
        <f t="shared" si="0"/>
        <v>2450</v>
      </c>
      <c r="L81" s="8">
        <f t="shared" si="1"/>
        <v>1102.5</v>
      </c>
      <c r="M81" s="9">
        <v>0.45</v>
      </c>
    </row>
    <row r="82" spans="1:13" ht="15.75" customHeight="1" x14ac:dyDescent="0.2">
      <c r="A82" s="1"/>
      <c r="B82" s="4" t="s">
        <v>23</v>
      </c>
      <c r="C82" s="4">
        <v>1197831</v>
      </c>
      <c r="D82" s="5">
        <v>44198</v>
      </c>
      <c r="E82" s="4" t="s">
        <v>24</v>
      </c>
      <c r="F82" s="4" t="s">
        <v>25</v>
      </c>
      <c r="G82" s="4" t="s">
        <v>26</v>
      </c>
      <c r="H82" s="4" t="s">
        <v>21</v>
      </c>
      <c r="I82" s="6">
        <v>0.4</v>
      </c>
      <c r="J82" s="7">
        <v>5500</v>
      </c>
      <c r="K82" s="8">
        <f t="shared" si="0"/>
        <v>2200</v>
      </c>
      <c r="L82" s="8">
        <f t="shared" si="1"/>
        <v>660</v>
      </c>
      <c r="M82" s="9">
        <v>0.3</v>
      </c>
    </row>
    <row r="83" spans="1:13" ht="15.75" customHeight="1" x14ac:dyDescent="0.2">
      <c r="A83" s="1"/>
      <c r="B83" s="4" t="s">
        <v>23</v>
      </c>
      <c r="C83" s="4">
        <v>1197831</v>
      </c>
      <c r="D83" s="5">
        <v>44198</v>
      </c>
      <c r="E83" s="4" t="s">
        <v>24</v>
      </c>
      <c r="F83" s="4" t="s">
        <v>25</v>
      </c>
      <c r="G83" s="4" t="s">
        <v>26</v>
      </c>
      <c r="H83" s="4" t="s">
        <v>22</v>
      </c>
      <c r="I83" s="6">
        <v>0.35</v>
      </c>
      <c r="J83" s="7">
        <v>7000</v>
      </c>
      <c r="K83" s="8">
        <f t="shared" si="0"/>
        <v>2450</v>
      </c>
      <c r="L83" s="8">
        <f t="shared" si="1"/>
        <v>1225</v>
      </c>
      <c r="M83" s="9">
        <v>0.5</v>
      </c>
    </row>
    <row r="84" spans="1:13" ht="15.75" customHeight="1" x14ac:dyDescent="0.2">
      <c r="A84" s="1"/>
      <c r="B84" s="4" t="s">
        <v>23</v>
      </c>
      <c r="C84" s="4">
        <v>1197831</v>
      </c>
      <c r="D84" s="5">
        <v>44228</v>
      </c>
      <c r="E84" s="4" t="s">
        <v>24</v>
      </c>
      <c r="F84" s="4" t="s">
        <v>25</v>
      </c>
      <c r="G84" s="4" t="s">
        <v>26</v>
      </c>
      <c r="H84" s="4" t="s">
        <v>17</v>
      </c>
      <c r="I84" s="6">
        <v>0.25</v>
      </c>
      <c r="J84" s="7">
        <v>8500</v>
      </c>
      <c r="K84" s="8">
        <f t="shared" si="0"/>
        <v>2125</v>
      </c>
      <c r="L84" s="8">
        <f t="shared" si="1"/>
        <v>743.75</v>
      </c>
      <c r="M84" s="9">
        <v>0.35</v>
      </c>
    </row>
    <row r="85" spans="1:13" ht="15.75" customHeight="1" x14ac:dyDescent="0.2">
      <c r="A85" s="1"/>
      <c r="B85" s="4" t="s">
        <v>23</v>
      </c>
      <c r="C85" s="4">
        <v>1197831</v>
      </c>
      <c r="D85" s="5">
        <v>44228</v>
      </c>
      <c r="E85" s="4" t="s">
        <v>24</v>
      </c>
      <c r="F85" s="4" t="s">
        <v>25</v>
      </c>
      <c r="G85" s="4" t="s">
        <v>26</v>
      </c>
      <c r="H85" s="4" t="s">
        <v>18</v>
      </c>
      <c r="I85" s="6">
        <v>0.35</v>
      </c>
      <c r="J85" s="7">
        <v>8500</v>
      </c>
      <c r="K85" s="8">
        <f t="shared" si="0"/>
        <v>2975</v>
      </c>
      <c r="L85" s="8">
        <f t="shared" si="1"/>
        <v>1041.25</v>
      </c>
      <c r="M85" s="9">
        <v>0.35</v>
      </c>
    </row>
    <row r="86" spans="1:13" ht="15.75" customHeight="1" x14ac:dyDescent="0.2">
      <c r="A86" s="1"/>
      <c r="B86" s="4" t="s">
        <v>23</v>
      </c>
      <c r="C86" s="4">
        <v>1197831</v>
      </c>
      <c r="D86" s="5">
        <v>44228</v>
      </c>
      <c r="E86" s="4" t="s">
        <v>24</v>
      </c>
      <c r="F86" s="4" t="s">
        <v>25</v>
      </c>
      <c r="G86" s="4" t="s">
        <v>26</v>
      </c>
      <c r="H86" s="4" t="s">
        <v>19</v>
      </c>
      <c r="I86" s="6">
        <v>0.35</v>
      </c>
      <c r="J86" s="7">
        <v>6750</v>
      </c>
      <c r="K86" s="8">
        <f t="shared" si="0"/>
        <v>2362.5</v>
      </c>
      <c r="L86" s="8">
        <f t="shared" si="1"/>
        <v>826.875</v>
      </c>
      <c r="M86" s="9">
        <v>0.35</v>
      </c>
    </row>
    <row r="87" spans="1:13" ht="15.75" customHeight="1" x14ac:dyDescent="0.2">
      <c r="A87" s="1"/>
      <c r="B87" s="4" t="s">
        <v>23</v>
      </c>
      <c r="C87" s="4">
        <v>1197831</v>
      </c>
      <c r="D87" s="5">
        <v>44228</v>
      </c>
      <c r="E87" s="4" t="s">
        <v>24</v>
      </c>
      <c r="F87" s="4" t="s">
        <v>25</v>
      </c>
      <c r="G87" s="4" t="s">
        <v>26</v>
      </c>
      <c r="H87" s="4" t="s">
        <v>20</v>
      </c>
      <c r="I87" s="6">
        <v>0.35</v>
      </c>
      <c r="J87" s="7">
        <v>6250</v>
      </c>
      <c r="K87" s="8">
        <f t="shared" si="0"/>
        <v>2187.5</v>
      </c>
      <c r="L87" s="8">
        <f t="shared" si="1"/>
        <v>984.375</v>
      </c>
      <c r="M87" s="9">
        <v>0.45</v>
      </c>
    </row>
    <row r="88" spans="1:13" ht="15.75" customHeight="1" x14ac:dyDescent="0.2">
      <c r="A88" s="1"/>
      <c r="B88" s="4" t="s">
        <v>23</v>
      </c>
      <c r="C88" s="4">
        <v>1197831</v>
      </c>
      <c r="D88" s="5">
        <v>44228</v>
      </c>
      <c r="E88" s="4" t="s">
        <v>24</v>
      </c>
      <c r="F88" s="4" t="s">
        <v>25</v>
      </c>
      <c r="G88" s="4" t="s">
        <v>26</v>
      </c>
      <c r="H88" s="4" t="s">
        <v>21</v>
      </c>
      <c r="I88" s="6">
        <v>0.4</v>
      </c>
      <c r="J88" s="7">
        <v>5000</v>
      </c>
      <c r="K88" s="8">
        <f t="shared" si="0"/>
        <v>2000</v>
      </c>
      <c r="L88" s="8">
        <f t="shared" si="1"/>
        <v>600</v>
      </c>
      <c r="M88" s="9">
        <v>0.3</v>
      </c>
    </row>
    <row r="89" spans="1:13" ht="15.75" customHeight="1" x14ac:dyDescent="0.2">
      <c r="A89" s="1"/>
      <c r="B89" s="4" t="s">
        <v>23</v>
      </c>
      <c r="C89" s="4">
        <v>1197831</v>
      </c>
      <c r="D89" s="5">
        <v>44228</v>
      </c>
      <c r="E89" s="4" t="s">
        <v>24</v>
      </c>
      <c r="F89" s="4" t="s">
        <v>25</v>
      </c>
      <c r="G89" s="4" t="s">
        <v>26</v>
      </c>
      <c r="H89" s="4" t="s">
        <v>22</v>
      </c>
      <c r="I89" s="6">
        <v>0.35</v>
      </c>
      <c r="J89" s="7">
        <v>7000</v>
      </c>
      <c r="K89" s="8">
        <f t="shared" si="0"/>
        <v>2450</v>
      </c>
      <c r="L89" s="8">
        <f t="shared" si="1"/>
        <v>1225</v>
      </c>
      <c r="M89" s="9">
        <v>0.5</v>
      </c>
    </row>
    <row r="90" spans="1:13" ht="15.75" customHeight="1" x14ac:dyDescent="0.2">
      <c r="A90" s="1"/>
      <c r="B90" s="4" t="s">
        <v>23</v>
      </c>
      <c r="C90" s="4">
        <v>1197831</v>
      </c>
      <c r="D90" s="5">
        <v>44258</v>
      </c>
      <c r="E90" s="4" t="s">
        <v>24</v>
      </c>
      <c r="F90" s="4" t="s">
        <v>25</v>
      </c>
      <c r="G90" s="4" t="s">
        <v>26</v>
      </c>
      <c r="H90" s="4" t="s">
        <v>17</v>
      </c>
      <c r="I90" s="6">
        <v>0.3</v>
      </c>
      <c r="J90" s="7">
        <v>8750</v>
      </c>
      <c r="K90" s="8">
        <f t="shared" si="0"/>
        <v>2625</v>
      </c>
      <c r="L90" s="8">
        <f t="shared" si="1"/>
        <v>918.74999999999989</v>
      </c>
      <c r="M90" s="9">
        <v>0.35</v>
      </c>
    </row>
    <row r="91" spans="1:13" ht="15.75" customHeight="1" x14ac:dyDescent="0.2">
      <c r="A91" s="1"/>
      <c r="B91" s="4" t="s">
        <v>23</v>
      </c>
      <c r="C91" s="4">
        <v>1197831</v>
      </c>
      <c r="D91" s="5">
        <v>44258</v>
      </c>
      <c r="E91" s="4" t="s">
        <v>24</v>
      </c>
      <c r="F91" s="4" t="s">
        <v>25</v>
      </c>
      <c r="G91" s="4" t="s">
        <v>26</v>
      </c>
      <c r="H91" s="4" t="s">
        <v>18</v>
      </c>
      <c r="I91" s="6">
        <v>0.4</v>
      </c>
      <c r="J91" s="7">
        <v>8750</v>
      </c>
      <c r="K91" s="8">
        <f t="shared" si="0"/>
        <v>3500</v>
      </c>
      <c r="L91" s="8">
        <f t="shared" si="1"/>
        <v>1225</v>
      </c>
      <c r="M91" s="9">
        <v>0.35</v>
      </c>
    </row>
    <row r="92" spans="1:13" ht="15.75" customHeight="1" x14ac:dyDescent="0.2">
      <c r="A92" s="1"/>
      <c r="B92" s="4" t="s">
        <v>23</v>
      </c>
      <c r="C92" s="4">
        <v>1197831</v>
      </c>
      <c r="D92" s="5">
        <v>44258</v>
      </c>
      <c r="E92" s="4" t="s">
        <v>24</v>
      </c>
      <c r="F92" s="4" t="s">
        <v>25</v>
      </c>
      <c r="G92" s="4" t="s">
        <v>26</v>
      </c>
      <c r="H92" s="4" t="s">
        <v>19</v>
      </c>
      <c r="I92" s="6">
        <v>0.35</v>
      </c>
      <c r="J92" s="7">
        <v>7000</v>
      </c>
      <c r="K92" s="8">
        <f t="shared" si="0"/>
        <v>2450</v>
      </c>
      <c r="L92" s="8">
        <f t="shared" si="1"/>
        <v>857.5</v>
      </c>
      <c r="M92" s="9">
        <v>0.35</v>
      </c>
    </row>
    <row r="93" spans="1:13" ht="15.75" customHeight="1" x14ac:dyDescent="0.2">
      <c r="A93" s="1"/>
      <c r="B93" s="4" t="s">
        <v>23</v>
      </c>
      <c r="C93" s="4">
        <v>1197831</v>
      </c>
      <c r="D93" s="5">
        <v>44258</v>
      </c>
      <c r="E93" s="4" t="s">
        <v>24</v>
      </c>
      <c r="F93" s="4" t="s">
        <v>25</v>
      </c>
      <c r="G93" s="4" t="s">
        <v>26</v>
      </c>
      <c r="H93" s="4" t="s">
        <v>20</v>
      </c>
      <c r="I93" s="6">
        <v>0.4</v>
      </c>
      <c r="J93" s="7">
        <v>6000</v>
      </c>
      <c r="K93" s="8">
        <f t="shared" si="0"/>
        <v>2400</v>
      </c>
      <c r="L93" s="8">
        <f t="shared" si="1"/>
        <v>1080</v>
      </c>
      <c r="M93" s="9">
        <v>0.45</v>
      </c>
    </row>
    <row r="94" spans="1:13" ht="15.75" customHeight="1" x14ac:dyDescent="0.2">
      <c r="A94" s="1"/>
      <c r="B94" s="4" t="s">
        <v>23</v>
      </c>
      <c r="C94" s="4">
        <v>1197831</v>
      </c>
      <c r="D94" s="5">
        <v>44258</v>
      </c>
      <c r="E94" s="4" t="s">
        <v>24</v>
      </c>
      <c r="F94" s="4" t="s">
        <v>25</v>
      </c>
      <c r="G94" s="4" t="s">
        <v>26</v>
      </c>
      <c r="H94" s="4" t="s">
        <v>21</v>
      </c>
      <c r="I94" s="6">
        <v>0.45</v>
      </c>
      <c r="J94" s="7">
        <v>5000</v>
      </c>
      <c r="K94" s="8">
        <f t="shared" si="0"/>
        <v>2250</v>
      </c>
      <c r="L94" s="8">
        <f t="shared" si="1"/>
        <v>675</v>
      </c>
      <c r="M94" s="9">
        <v>0.3</v>
      </c>
    </row>
    <row r="95" spans="1:13" ht="15.75" customHeight="1" x14ac:dyDescent="0.2">
      <c r="A95" s="1"/>
      <c r="B95" s="4" t="s">
        <v>23</v>
      </c>
      <c r="C95" s="4">
        <v>1197831</v>
      </c>
      <c r="D95" s="5">
        <v>44258</v>
      </c>
      <c r="E95" s="4" t="s">
        <v>24</v>
      </c>
      <c r="F95" s="4" t="s">
        <v>25</v>
      </c>
      <c r="G95" s="4" t="s">
        <v>26</v>
      </c>
      <c r="H95" s="4" t="s">
        <v>22</v>
      </c>
      <c r="I95" s="6">
        <v>0.4</v>
      </c>
      <c r="J95" s="7">
        <v>6500</v>
      </c>
      <c r="K95" s="8">
        <f t="shared" si="0"/>
        <v>2600</v>
      </c>
      <c r="L95" s="8">
        <f t="shared" si="1"/>
        <v>1300</v>
      </c>
      <c r="M95" s="9">
        <v>0.5</v>
      </c>
    </row>
    <row r="96" spans="1:13" ht="15.75" customHeight="1" x14ac:dyDescent="0.2">
      <c r="A96" s="1"/>
      <c r="B96" s="4" t="s">
        <v>23</v>
      </c>
      <c r="C96" s="4">
        <v>1197831</v>
      </c>
      <c r="D96" s="5">
        <v>44288</v>
      </c>
      <c r="E96" s="4" t="s">
        <v>24</v>
      </c>
      <c r="F96" s="4" t="s">
        <v>25</v>
      </c>
      <c r="G96" s="4" t="s">
        <v>26</v>
      </c>
      <c r="H96" s="4" t="s">
        <v>17</v>
      </c>
      <c r="I96" s="6">
        <v>0.3</v>
      </c>
      <c r="J96" s="7">
        <v>9000</v>
      </c>
      <c r="K96" s="8">
        <f t="shared" si="0"/>
        <v>2700</v>
      </c>
      <c r="L96" s="8">
        <f t="shared" si="1"/>
        <v>944.99999999999989</v>
      </c>
      <c r="M96" s="9">
        <v>0.35</v>
      </c>
    </row>
    <row r="97" spans="1:13" ht="15.75" customHeight="1" x14ac:dyDescent="0.2">
      <c r="A97" s="1"/>
      <c r="B97" s="4" t="s">
        <v>23</v>
      </c>
      <c r="C97" s="4">
        <v>1197831</v>
      </c>
      <c r="D97" s="5">
        <v>44288</v>
      </c>
      <c r="E97" s="4" t="s">
        <v>24</v>
      </c>
      <c r="F97" s="4" t="s">
        <v>25</v>
      </c>
      <c r="G97" s="4" t="s">
        <v>26</v>
      </c>
      <c r="H97" s="4" t="s">
        <v>18</v>
      </c>
      <c r="I97" s="6">
        <v>0.4</v>
      </c>
      <c r="J97" s="7">
        <v>9000</v>
      </c>
      <c r="K97" s="8">
        <f t="shared" si="0"/>
        <v>3600</v>
      </c>
      <c r="L97" s="8">
        <f t="shared" si="1"/>
        <v>1260</v>
      </c>
      <c r="M97" s="9">
        <v>0.35</v>
      </c>
    </row>
    <row r="98" spans="1:13" ht="15.75" customHeight="1" x14ac:dyDescent="0.2">
      <c r="A98" s="1"/>
      <c r="B98" s="4" t="s">
        <v>23</v>
      </c>
      <c r="C98" s="4">
        <v>1197831</v>
      </c>
      <c r="D98" s="5">
        <v>44288</v>
      </c>
      <c r="E98" s="4" t="s">
        <v>24</v>
      </c>
      <c r="F98" s="4" t="s">
        <v>25</v>
      </c>
      <c r="G98" s="4" t="s">
        <v>26</v>
      </c>
      <c r="H98" s="4" t="s">
        <v>19</v>
      </c>
      <c r="I98" s="6">
        <v>0.35</v>
      </c>
      <c r="J98" s="7">
        <v>7250</v>
      </c>
      <c r="K98" s="8">
        <f t="shared" si="0"/>
        <v>2537.5</v>
      </c>
      <c r="L98" s="8">
        <f t="shared" si="1"/>
        <v>888.125</v>
      </c>
      <c r="M98" s="9">
        <v>0.35</v>
      </c>
    </row>
    <row r="99" spans="1:13" ht="15.75" customHeight="1" x14ac:dyDescent="0.2">
      <c r="A99" s="1"/>
      <c r="B99" s="4" t="s">
        <v>23</v>
      </c>
      <c r="C99" s="4">
        <v>1197831</v>
      </c>
      <c r="D99" s="5">
        <v>44288</v>
      </c>
      <c r="E99" s="4" t="s">
        <v>24</v>
      </c>
      <c r="F99" s="4" t="s">
        <v>25</v>
      </c>
      <c r="G99" s="4" t="s">
        <v>26</v>
      </c>
      <c r="H99" s="4" t="s">
        <v>20</v>
      </c>
      <c r="I99" s="6">
        <v>0.4</v>
      </c>
      <c r="J99" s="7">
        <v>6250</v>
      </c>
      <c r="K99" s="8">
        <f t="shared" si="0"/>
        <v>2500</v>
      </c>
      <c r="L99" s="8">
        <f t="shared" si="1"/>
        <v>1125</v>
      </c>
      <c r="M99" s="9">
        <v>0.45</v>
      </c>
    </row>
    <row r="100" spans="1:13" ht="15.75" customHeight="1" x14ac:dyDescent="0.2">
      <c r="A100" s="1"/>
      <c r="B100" s="4" t="s">
        <v>23</v>
      </c>
      <c r="C100" s="4">
        <v>1197831</v>
      </c>
      <c r="D100" s="5">
        <v>44288</v>
      </c>
      <c r="E100" s="4" t="s">
        <v>24</v>
      </c>
      <c r="F100" s="4" t="s">
        <v>25</v>
      </c>
      <c r="G100" s="4" t="s">
        <v>26</v>
      </c>
      <c r="H100" s="4" t="s">
        <v>21</v>
      </c>
      <c r="I100" s="6">
        <v>0.45</v>
      </c>
      <c r="J100" s="7">
        <v>5250</v>
      </c>
      <c r="K100" s="8">
        <f t="shared" si="0"/>
        <v>2362.5</v>
      </c>
      <c r="L100" s="8">
        <f t="shared" si="1"/>
        <v>708.75</v>
      </c>
      <c r="M100" s="9">
        <v>0.3</v>
      </c>
    </row>
    <row r="101" spans="1:13" ht="15.75" customHeight="1" x14ac:dyDescent="0.2">
      <c r="A101" s="1"/>
      <c r="B101" s="4" t="s">
        <v>23</v>
      </c>
      <c r="C101" s="4">
        <v>1197831</v>
      </c>
      <c r="D101" s="5">
        <v>44288</v>
      </c>
      <c r="E101" s="4" t="s">
        <v>24</v>
      </c>
      <c r="F101" s="4" t="s">
        <v>25</v>
      </c>
      <c r="G101" s="4" t="s">
        <v>26</v>
      </c>
      <c r="H101" s="4" t="s">
        <v>22</v>
      </c>
      <c r="I101" s="6">
        <v>0.4</v>
      </c>
      <c r="J101" s="7">
        <v>8000</v>
      </c>
      <c r="K101" s="8">
        <f t="shared" si="0"/>
        <v>3200</v>
      </c>
      <c r="L101" s="8">
        <f t="shared" si="1"/>
        <v>1600</v>
      </c>
      <c r="M101" s="9">
        <v>0.5</v>
      </c>
    </row>
    <row r="102" spans="1:13" ht="15.75" customHeight="1" x14ac:dyDescent="0.2">
      <c r="A102" s="1"/>
      <c r="B102" s="4" t="s">
        <v>23</v>
      </c>
      <c r="C102" s="4">
        <v>1197831</v>
      </c>
      <c r="D102" s="5">
        <v>44318</v>
      </c>
      <c r="E102" s="4" t="s">
        <v>24</v>
      </c>
      <c r="F102" s="4" t="s">
        <v>25</v>
      </c>
      <c r="G102" s="4" t="s">
        <v>26</v>
      </c>
      <c r="H102" s="4" t="s">
        <v>17</v>
      </c>
      <c r="I102" s="6">
        <v>0.3</v>
      </c>
      <c r="J102" s="7">
        <v>9250</v>
      </c>
      <c r="K102" s="8">
        <f t="shared" si="0"/>
        <v>2775</v>
      </c>
      <c r="L102" s="8">
        <f t="shared" si="1"/>
        <v>971.24999999999989</v>
      </c>
      <c r="M102" s="9">
        <v>0.35</v>
      </c>
    </row>
    <row r="103" spans="1:13" ht="15.75" customHeight="1" x14ac:dyDescent="0.2">
      <c r="A103" s="1"/>
      <c r="B103" s="4" t="s">
        <v>23</v>
      </c>
      <c r="C103" s="4">
        <v>1197831</v>
      </c>
      <c r="D103" s="5">
        <v>44318</v>
      </c>
      <c r="E103" s="4" t="s">
        <v>24</v>
      </c>
      <c r="F103" s="4" t="s">
        <v>25</v>
      </c>
      <c r="G103" s="4" t="s">
        <v>26</v>
      </c>
      <c r="H103" s="4" t="s">
        <v>18</v>
      </c>
      <c r="I103" s="6">
        <v>0.4</v>
      </c>
      <c r="J103" s="7">
        <v>9250</v>
      </c>
      <c r="K103" s="8">
        <f t="shared" si="0"/>
        <v>3700</v>
      </c>
      <c r="L103" s="8">
        <f t="shared" si="1"/>
        <v>1295</v>
      </c>
      <c r="M103" s="9">
        <v>0.35</v>
      </c>
    </row>
    <row r="104" spans="1:13" ht="15.75" customHeight="1" x14ac:dyDescent="0.2">
      <c r="A104" s="1"/>
      <c r="B104" s="4" t="s">
        <v>23</v>
      </c>
      <c r="C104" s="4">
        <v>1197831</v>
      </c>
      <c r="D104" s="5">
        <v>44318</v>
      </c>
      <c r="E104" s="4" t="s">
        <v>24</v>
      </c>
      <c r="F104" s="4" t="s">
        <v>25</v>
      </c>
      <c r="G104" s="4" t="s">
        <v>26</v>
      </c>
      <c r="H104" s="4" t="s">
        <v>19</v>
      </c>
      <c r="I104" s="6">
        <v>0.35</v>
      </c>
      <c r="J104" s="7">
        <v>7750</v>
      </c>
      <c r="K104" s="8">
        <f t="shared" si="0"/>
        <v>2712.5</v>
      </c>
      <c r="L104" s="8">
        <f t="shared" si="1"/>
        <v>949.37499999999989</v>
      </c>
      <c r="M104" s="9">
        <v>0.35</v>
      </c>
    </row>
    <row r="105" spans="1:13" ht="15.75" customHeight="1" x14ac:dyDescent="0.2">
      <c r="A105" s="1"/>
      <c r="B105" s="4" t="s">
        <v>23</v>
      </c>
      <c r="C105" s="4">
        <v>1197831</v>
      </c>
      <c r="D105" s="5">
        <v>44318</v>
      </c>
      <c r="E105" s="4" t="s">
        <v>24</v>
      </c>
      <c r="F105" s="4" t="s">
        <v>25</v>
      </c>
      <c r="G105" s="4" t="s">
        <v>26</v>
      </c>
      <c r="H105" s="4" t="s">
        <v>20</v>
      </c>
      <c r="I105" s="6">
        <v>0.4</v>
      </c>
      <c r="J105" s="7">
        <v>7000</v>
      </c>
      <c r="K105" s="8">
        <f t="shared" si="0"/>
        <v>2800</v>
      </c>
      <c r="L105" s="8">
        <f t="shared" si="1"/>
        <v>1260</v>
      </c>
      <c r="M105" s="9">
        <v>0.45</v>
      </c>
    </row>
    <row r="106" spans="1:13" ht="15.75" customHeight="1" x14ac:dyDescent="0.2">
      <c r="A106" s="1"/>
      <c r="B106" s="4" t="s">
        <v>23</v>
      </c>
      <c r="C106" s="4">
        <v>1197831</v>
      </c>
      <c r="D106" s="5">
        <v>44318</v>
      </c>
      <c r="E106" s="4" t="s">
        <v>24</v>
      </c>
      <c r="F106" s="4" t="s">
        <v>25</v>
      </c>
      <c r="G106" s="4" t="s">
        <v>26</v>
      </c>
      <c r="H106" s="4" t="s">
        <v>21</v>
      </c>
      <c r="I106" s="6">
        <v>0.45</v>
      </c>
      <c r="J106" s="7">
        <v>6000</v>
      </c>
      <c r="K106" s="8">
        <f t="shared" si="0"/>
        <v>2700</v>
      </c>
      <c r="L106" s="8">
        <f t="shared" si="1"/>
        <v>810</v>
      </c>
      <c r="M106" s="9">
        <v>0.3</v>
      </c>
    </row>
    <row r="107" spans="1:13" ht="15.75" customHeight="1" x14ac:dyDescent="0.2">
      <c r="A107" s="1"/>
      <c r="B107" s="4" t="s">
        <v>23</v>
      </c>
      <c r="C107" s="4">
        <v>1197831</v>
      </c>
      <c r="D107" s="5">
        <v>44318</v>
      </c>
      <c r="E107" s="4" t="s">
        <v>24</v>
      </c>
      <c r="F107" s="4" t="s">
        <v>25</v>
      </c>
      <c r="G107" s="4" t="s">
        <v>26</v>
      </c>
      <c r="H107" s="4" t="s">
        <v>22</v>
      </c>
      <c r="I107" s="6">
        <v>0.4</v>
      </c>
      <c r="J107" s="7">
        <v>9500</v>
      </c>
      <c r="K107" s="8">
        <f t="shared" si="0"/>
        <v>3800</v>
      </c>
      <c r="L107" s="8">
        <f t="shared" si="1"/>
        <v>1900</v>
      </c>
      <c r="M107" s="9">
        <v>0.5</v>
      </c>
    </row>
    <row r="108" spans="1:13" ht="15.75" customHeight="1" x14ac:dyDescent="0.2">
      <c r="A108" s="1"/>
      <c r="B108" s="4" t="s">
        <v>23</v>
      </c>
      <c r="C108" s="4">
        <v>1197831</v>
      </c>
      <c r="D108" s="5">
        <v>44348</v>
      </c>
      <c r="E108" s="4" t="s">
        <v>24</v>
      </c>
      <c r="F108" s="4" t="s">
        <v>25</v>
      </c>
      <c r="G108" s="4" t="s">
        <v>26</v>
      </c>
      <c r="H108" s="4" t="s">
        <v>17</v>
      </c>
      <c r="I108" s="6">
        <v>0.4</v>
      </c>
      <c r="J108" s="7">
        <v>9500</v>
      </c>
      <c r="K108" s="8">
        <f t="shared" si="0"/>
        <v>3800</v>
      </c>
      <c r="L108" s="8">
        <f t="shared" si="1"/>
        <v>1330</v>
      </c>
      <c r="M108" s="9">
        <v>0.35</v>
      </c>
    </row>
    <row r="109" spans="1:13" ht="15.75" customHeight="1" x14ac:dyDescent="0.2">
      <c r="A109" s="1"/>
      <c r="B109" s="4" t="s">
        <v>23</v>
      </c>
      <c r="C109" s="4">
        <v>1197831</v>
      </c>
      <c r="D109" s="5">
        <v>44348</v>
      </c>
      <c r="E109" s="4" t="s">
        <v>24</v>
      </c>
      <c r="F109" s="4" t="s">
        <v>25</v>
      </c>
      <c r="G109" s="4" t="s">
        <v>26</v>
      </c>
      <c r="H109" s="4" t="s">
        <v>18</v>
      </c>
      <c r="I109" s="6">
        <v>0.45</v>
      </c>
      <c r="J109" s="7">
        <v>9500</v>
      </c>
      <c r="K109" s="8">
        <f t="shared" si="0"/>
        <v>4275</v>
      </c>
      <c r="L109" s="8">
        <f t="shared" si="1"/>
        <v>1496.25</v>
      </c>
      <c r="M109" s="9">
        <v>0.35</v>
      </c>
    </row>
    <row r="110" spans="1:13" ht="15.75" customHeight="1" x14ac:dyDescent="0.2">
      <c r="A110" s="1"/>
      <c r="B110" s="4" t="s">
        <v>23</v>
      </c>
      <c r="C110" s="4">
        <v>1197831</v>
      </c>
      <c r="D110" s="5">
        <v>44348</v>
      </c>
      <c r="E110" s="4" t="s">
        <v>24</v>
      </c>
      <c r="F110" s="4" t="s">
        <v>25</v>
      </c>
      <c r="G110" s="4" t="s">
        <v>26</v>
      </c>
      <c r="H110" s="4" t="s">
        <v>19</v>
      </c>
      <c r="I110" s="6">
        <v>0.4</v>
      </c>
      <c r="J110" s="7">
        <v>8000</v>
      </c>
      <c r="K110" s="8">
        <f t="shared" si="0"/>
        <v>3200</v>
      </c>
      <c r="L110" s="8">
        <f t="shared" si="1"/>
        <v>1120</v>
      </c>
      <c r="M110" s="9">
        <v>0.35</v>
      </c>
    </row>
    <row r="111" spans="1:13" ht="15.75" customHeight="1" x14ac:dyDescent="0.2">
      <c r="A111" s="1"/>
      <c r="B111" s="4" t="s">
        <v>23</v>
      </c>
      <c r="C111" s="4">
        <v>1197831</v>
      </c>
      <c r="D111" s="5">
        <v>44348</v>
      </c>
      <c r="E111" s="4" t="s">
        <v>24</v>
      </c>
      <c r="F111" s="4" t="s">
        <v>25</v>
      </c>
      <c r="G111" s="4" t="s">
        <v>26</v>
      </c>
      <c r="H111" s="4" t="s">
        <v>20</v>
      </c>
      <c r="I111" s="6">
        <v>0.4</v>
      </c>
      <c r="J111" s="7">
        <v>7500</v>
      </c>
      <c r="K111" s="8">
        <f t="shared" si="0"/>
        <v>3000</v>
      </c>
      <c r="L111" s="8">
        <f t="shared" si="1"/>
        <v>1350</v>
      </c>
      <c r="M111" s="9">
        <v>0.45</v>
      </c>
    </row>
    <row r="112" spans="1:13" ht="15.75" customHeight="1" x14ac:dyDescent="0.2">
      <c r="A112" s="1"/>
      <c r="B112" s="4" t="s">
        <v>23</v>
      </c>
      <c r="C112" s="4">
        <v>1197831</v>
      </c>
      <c r="D112" s="5">
        <v>44348</v>
      </c>
      <c r="E112" s="4" t="s">
        <v>24</v>
      </c>
      <c r="F112" s="4" t="s">
        <v>25</v>
      </c>
      <c r="G112" s="4" t="s">
        <v>26</v>
      </c>
      <c r="H112" s="4" t="s">
        <v>21</v>
      </c>
      <c r="I112" s="6">
        <v>0.45</v>
      </c>
      <c r="J112" s="7">
        <v>6500</v>
      </c>
      <c r="K112" s="8">
        <f t="shared" si="0"/>
        <v>2925</v>
      </c>
      <c r="L112" s="8">
        <f t="shared" si="1"/>
        <v>877.5</v>
      </c>
      <c r="M112" s="9">
        <v>0.3</v>
      </c>
    </row>
    <row r="113" spans="1:13" ht="15.75" customHeight="1" x14ac:dyDescent="0.2">
      <c r="A113" s="1"/>
      <c r="B113" s="4" t="s">
        <v>23</v>
      </c>
      <c r="C113" s="4">
        <v>1197831</v>
      </c>
      <c r="D113" s="5">
        <v>44348</v>
      </c>
      <c r="E113" s="4" t="s">
        <v>24</v>
      </c>
      <c r="F113" s="4" t="s">
        <v>25</v>
      </c>
      <c r="G113" s="4" t="s">
        <v>26</v>
      </c>
      <c r="H113" s="4" t="s">
        <v>22</v>
      </c>
      <c r="I113" s="6">
        <v>0.5</v>
      </c>
      <c r="J113" s="7">
        <v>10000</v>
      </c>
      <c r="K113" s="8">
        <f t="shared" si="0"/>
        <v>5000</v>
      </c>
      <c r="L113" s="8">
        <f t="shared" si="1"/>
        <v>2500</v>
      </c>
      <c r="M113" s="9">
        <v>0.5</v>
      </c>
    </row>
    <row r="114" spans="1:13" ht="15.75" customHeight="1" x14ac:dyDescent="0.2">
      <c r="A114" s="1"/>
      <c r="B114" s="4" t="s">
        <v>23</v>
      </c>
      <c r="C114" s="4">
        <v>1197831</v>
      </c>
      <c r="D114" s="5">
        <v>44380</v>
      </c>
      <c r="E114" s="4" t="s">
        <v>24</v>
      </c>
      <c r="F114" s="4" t="s">
        <v>25</v>
      </c>
      <c r="G114" s="4" t="s">
        <v>26</v>
      </c>
      <c r="H114" s="4" t="s">
        <v>17</v>
      </c>
      <c r="I114" s="6">
        <v>0.4</v>
      </c>
      <c r="J114" s="7">
        <v>9500</v>
      </c>
      <c r="K114" s="8">
        <f t="shared" si="0"/>
        <v>3800</v>
      </c>
      <c r="L114" s="8">
        <f t="shared" si="1"/>
        <v>1330</v>
      </c>
      <c r="M114" s="9">
        <v>0.35</v>
      </c>
    </row>
    <row r="115" spans="1:13" ht="15.75" customHeight="1" x14ac:dyDescent="0.2">
      <c r="A115" s="1"/>
      <c r="B115" s="4" t="s">
        <v>23</v>
      </c>
      <c r="C115" s="4">
        <v>1197831</v>
      </c>
      <c r="D115" s="5">
        <v>44380</v>
      </c>
      <c r="E115" s="4" t="s">
        <v>24</v>
      </c>
      <c r="F115" s="4" t="s">
        <v>25</v>
      </c>
      <c r="G115" s="4" t="s">
        <v>26</v>
      </c>
      <c r="H115" s="4" t="s">
        <v>18</v>
      </c>
      <c r="I115" s="6">
        <v>0.45</v>
      </c>
      <c r="J115" s="7">
        <v>9500</v>
      </c>
      <c r="K115" s="8">
        <f t="shared" si="0"/>
        <v>4275</v>
      </c>
      <c r="L115" s="8">
        <f t="shared" si="1"/>
        <v>1496.25</v>
      </c>
      <c r="M115" s="9">
        <v>0.35</v>
      </c>
    </row>
    <row r="116" spans="1:13" ht="15.75" customHeight="1" x14ac:dyDescent="0.2">
      <c r="A116" s="1"/>
      <c r="B116" s="4" t="s">
        <v>23</v>
      </c>
      <c r="C116" s="4">
        <v>1197831</v>
      </c>
      <c r="D116" s="5">
        <v>44380</v>
      </c>
      <c r="E116" s="4" t="s">
        <v>24</v>
      </c>
      <c r="F116" s="4" t="s">
        <v>25</v>
      </c>
      <c r="G116" s="4" t="s">
        <v>26</v>
      </c>
      <c r="H116" s="4" t="s">
        <v>19</v>
      </c>
      <c r="I116" s="6">
        <v>0.4</v>
      </c>
      <c r="J116" s="7">
        <v>11000</v>
      </c>
      <c r="K116" s="8">
        <f t="shared" si="0"/>
        <v>4400</v>
      </c>
      <c r="L116" s="8">
        <f t="shared" si="1"/>
        <v>1540</v>
      </c>
      <c r="M116" s="9">
        <v>0.35</v>
      </c>
    </row>
    <row r="117" spans="1:13" ht="15.75" customHeight="1" x14ac:dyDescent="0.2">
      <c r="A117" s="1"/>
      <c r="B117" s="4" t="s">
        <v>23</v>
      </c>
      <c r="C117" s="4">
        <v>1197831</v>
      </c>
      <c r="D117" s="5">
        <v>44380</v>
      </c>
      <c r="E117" s="4" t="s">
        <v>24</v>
      </c>
      <c r="F117" s="4" t="s">
        <v>25</v>
      </c>
      <c r="G117" s="4" t="s">
        <v>26</v>
      </c>
      <c r="H117" s="4" t="s">
        <v>20</v>
      </c>
      <c r="I117" s="6">
        <v>0.4</v>
      </c>
      <c r="J117" s="7">
        <v>7000</v>
      </c>
      <c r="K117" s="8">
        <f t="shared" si="0"/>
        <v>2800</v>
      </c>
      <c r="L117" s="8">
        <f t="shared" si="1"/>
        <v>1260</v>
      </c>
      <c r="M117" s="9">
        <v>0.45</v>
      </c>
    </row>
    <row r="118" spans="1:13" ht="15.75" customHeight="1" x14ac:dyDescent="0.2">
      <c r="A118" s="1"/>
      <c r="B118" s="4" t="s">
        <v>23</v>
      </c>
      <c r="C118" s="4">
        <v>1197831</v>
      </c>
      <c r="D118" s="5">
        <v>44380</v>
      </c>
      <c r="E118" s="4" t="s">
        <v>24</v>
      </c>
      <c r="F118" s="4" t="s">
        <v>25</v>
      </c>
      <c r="G118" s="4" t="s">
        <v>26</v>
      </c>
      <c r="H118" s="4" t="s">
        <v>21</v>
      </c>
      <c r="I118" s="6">
        <v>0.45</v>
      </c>
      <c r="J118" s="7">
        <v>7000</v>
      </c>
      <c r="K118" s="8">
        <f t="shared" si="0"/>
        <v>3150</v>
      </c>
      <c r="L118" s="8">
        <f t="shared" si="1"/>
        <v>945</v>
      </c>
      <c r="M118" s="9">
        <v>0.3</v>
      </c>
    </row>
    <row r="119" spans="1:13" ht="15.75" customHeight="1" x14ac:dyDescent="0.2">
      <c r="A119" s="1"/>
      <c r="B119" s="4" t="s">
        <v>23</v>
      </c>
      <c r="C119" s="4">
        <v>1197831</v>
      </c>
      <c r="D119" s="5">
        <v>44380</v>
      </c>
      <c r="E119" s="4" t="s">
        <v>24</v>
      </c>
      <c r="F119" s="4" t="s">
        <v>25</v>
      </c>
      <c r="G119" s="4" t="s">
        <v>26</v>
      </c>
      <c r="H119" s="4" t="s">
        <v>22</v>
      </c>
      <c r="I119" s="6">
        <v>0.5</v>
      </c>
      <c r="J119" s="7">
        <v>9750</v>
      </c>
      <c r="K119" s="8">
        <f t="shared" si="0"/>
        <v>4875</v>
      </c>
      <c r="L119" s="8">
        <f t="shared" si="1"/>
        <v>2437.5</v>
      </c>
      <c r="M119" s="9">
        <v>0.5</v>
      </c>
    </row>
    <row r="120" spans="1:13" ht="15.75" customHeight="1" x14ac:dyDescent="0.2">
      <c r="A120" s="1"/>
      <c r="B120" s="4" t="s">
        <v>23</v>
      </c>
      <c r="C120" s="4">
        <v>1197831</v>
      </c>
      <c r="D120" s="5">
        <v>44413</v>
      </c>
      <c r="E120" s="4" t="s">
        <v>24</v>
      </c>
      <c r="F120" s="4" t="s">
        <v>25</v>
      </c>
      <c r="G120" s="4" t="s">
        <v>26</v>
      </c>
      <c r="H120" s="4" t="s">
        <v>17</v>
      </c>
      <c r="I120" s="6">
        <v>0.4</v>
      </c>
      <c r="J120" s="7">
        <v>9250</v>
      </c>
      <c r="K120" s="8">
        <f t="shared" si="0"/>
        <v>3700</v>
      </c>
      <c r="L120" s="8">
        <f t="shared" si="1"/>
        <v>1295</v>
      </c>
      <c r="M120" s="9">
        <v>0.35</v>
      </c>
    </row>
    <row r="121" spans="1:13" ht="15.75" customHeight="1" x14ac:dyDescent="0.2">
      <c r="A121" s="1"/>
      <c r="B121" s="4" t="s">
        <v>23</v>
      </c>
      <c r="C121" s="4">
        <v>1197831</v>
      </c>
      <c r="D121" s="5">
        <v>44413</v>
      </c>
      <c r="E121" s="4" t="s">
        <v>24</v>
      </c>
      <c r="F121" s="4" t="s">
        <v>25</v>
      </c>
      <c r="G121" s="4" t="s">
        <v>26</v>
      </c>
      <c r="H121" s="4" t="s">
        <v>18</v>
      </c>
      <c r="I121" s="6">
        <v>0.45</v>
      </c>
      <c r="J121" s="7">
        <v>9250</v>
      </c>
      <c r="K121" s="8">
        <f t="shared" si="0"/>
        <v>4162.5</v>
      </c>
      <c r="L121" s="8">
        <f t="shared" si="1"/>
        <v>1456.875</v>
      </c>
      <c r="M121" s="9">
        <v>0.35</v>
      </c>
    </row>
    <row r="122" spans="1:13" ht="15.75" customHeight="1" x14ac:dyDescent="0.2">
      <c r="A122" s="1"/>
      <c r="B122" s="4" t="s">
        <v>23</v>
      </c>
      <c r="C122" s="4">
        <v>1197831</v>
      </c>
      <c r="D122" s="5">
        <v>44413</v>
      </c>
      <c r="E122" s="4" t="s">
        <v>24</v>
      </c>
      <c r="F122" s="4" t="s">
        <v>25</v>
      </c>
      <c r="G122" s="4" t="s">
        <v>26</v>
      </c>
      <c r="H122" s="4" t="s">
        <v>19</v>
      </c>
      <c r="I122" s="6">
        <v>0.4</v>
      </c>
      <c r="J122" s="7">
        <v>11000</v>
      </c>
      <c r="K122" s="8">
        <f t="shared" si="0"/>
        <v>4400</v>
      </c>
      <c r="L122" s="8">
        <f t="shared" si="1"/>
        <v>1540</v>
      </c>
      <c r="M122" s="9">
        <v>0.35</v>
      </c>
    </row>
    <row r="123" spans="1:13" ht="15.75" customHeight="1" x14ac:dyDescent="0.2">
      <c r="A123" s="1"/>
      <c r="B123" s="4" t="s">
        <v>23</v>
      </c>
      <c r="C123" s="4">
        <v>1197831</v>
      </c>
      <c r="D123" s="5">
        <v>44413</v>
      </c>
      <c r="E123" s="4" t="s">
        <v>24</v>
      </c>
      <c r="F123" s="4" t="s">
        <v>25</v>
      </c>
      <c r="G123" s="4" t="s">
        <v>26</v>
      </c>
      <c r="H123" s="4" t="s">
        <v>20</v>
      </c>
      <c r="I123" s="6">
        <v>0.4</v>
      </c>
      <c r="J123" s="7">
        <v>6500</v>
      </c>
      <c r="K123" s="8">
        <f t="shared" si="0"/>
        <v>2600</v>
      </c>
      <c r="L123" s="8">
        <f t="shared" si="1"/>
        <v>1170</v>
      </c>
      <c r="M123" s="9">
        <v>0.45</v>
      </c>
    </row>
    <row r="124" spans="1:13" ht="15.75" customHeight="1" x14ac:dyDescent="0.2">
      <c r="A124" s="1"/>
      <c r="B124" s="4" t="s">
        <v>23</v>
      </c>
      <c r="C124" s="4">
        <v>1197831</v>
      </c>
      <c r="D124" s="5">
        <v>44413</v>
      </c>
      <c r="E124" s="4" t="s">
        <v>24</v>
      </c>
      <c r="F124" s="4" t="s">
        <v>25</v>
      </c>
      <c r="G124" s="4" t="s">
        <v>26</v>
      </c>
      <c r="H124" s="4" t="s">
        <v>21</v>
      </c>
      <c r="I124" s="6">
        <v>0.45</v>
      </c>
      <c r="J124" s="7">
        <v>6500</v>
      </c>
      <c r="K124" s="8">
        <f t="shared" si="0"/>
        <v>2925</v>
      </c>
      <c r="L124" s="8">
        <f t="shared" si="1"/>
        <v>877.5</v>
      </c>
      <c r="M124" s="9">
        <v>0.3</v>
      </c>
    </row>
    <row r="125" spans="1:13" ht="15.75" customHeight="1" x14ac:dyDescent="0.2">
      <c r="A125" s="1"/>
      <c r="B125" s="4" t="s">
        <v>23</v>
      </c>
      <c r="C125" s="4">
        <v>1197831</v>
      </c>
      <c r="D125" s="5">
        <v>44413</v>
      </c>
      <c r="E125" s="4" t="s">
        <v>24</v>
      </c>
      <c r="F125" s="4" t="s">
        <v>25</v>
      </c>
      <c r="G125" s="4" t="s">
        <v>26</v>
      </c>
      <c r="H125" s="4" t="s">
        <v>22</v>
      </c>
      <c r="I125" s="6">
        <v>0.5</v>
      </c>
      <c r="J125" s="7">
        <v>9000</v>
      </c>
      <c r="K125" s="8">
        <f t="shared" si="0"/>
        <v>4500</v>
      </c>
      <c r="L125" s="8">
        <f t="shared" si="1"/>
        <v>2250</v>
      </c>
      <c r="M125" s="9">
        <v>0.5</v>
      </c>
    </row>
    <row r="126" spans="1:13" ht="15.75" customHeight="1" x14ac:dyDescent="0.2">
      <c r="A126" s="1"/>
      <c r="B126" s="4" t="s">
        <v>23</v>
      </c>
      <c r="C126" s="4">
        <v>1197831</v>
      </c>
      <c r="D126" s="5">
        <v>44441</v>
      </c>
      <c r="E126" s="4" t="s">
        <v>24</v>
      </c>
      <c r="F126" s="4" t="s">
        <v>25</v>
      </c>
      <c r="G126" s="4" t="s">
        <v>26</v>
      </c>
      <c r="H126" s="4" t="s">
        <v>17</v>
      </c>
      <c r="I126" s="6">
        <v>0.45</v>
      </c>
      <c r="J126" s="7">
        <v>8500</v>
      </c>
      <c r="K126" s="8">
        <f t="shared" si="0"/>
        <v>3825</v>
      </c>
      <c r="L126" s="8">
        <f t="shared" si="1"/>
        <v>1338.75</v>
      </c>
      <c r="M126" s="9">
        <v>0.35</v>
      </c>
    </row>
    <row r="127" spans="1:13" ht="15.75" customHeight="1" x14ac:dyDescent="0.2">
      <c r="A127" s="1"/>
      <c r="B127" s="4" t="s">
        <v>23</v>
      </c>
      <c r="C127" s="4">
        <v>1197831</v>
      </c>
      <c r="D127" s="5">
        <v>44441</v>
      </c>
      <c r="E127" s="4" t="s">
        <v>24</v>
      </c>
      <c r="F127" s="4" t="s">
        <v>25</v>
      </c>
      <c r="G127" s="4" t="s">
        <v>26</v>
      </c>
      <c r="H127" s="4" t="s">
        <v>18</v>
      </c>
      <c r="I127" s="6">
        <v>0.45</v>
      </c>
      <c r="J127" s="7">
        <v>8500</v>
      </c>
      <c r="K127" s="8">
        <f t="shared" si="0"/>
        <v>3825</v>
      </c>
      <c r="L127" s="8">
        <f t="shared" si="1"/>
        <v>1338.75</v>
      </c>
      <c r="M127" s="9">
        <v>0.35</v>
      </c>
    </row>
    <row r="128" spans="1:13" ht="15.75" customHeight="1" x14ac:dyDescent="0.2">
      <c r="A128" s="1"/>
      <c r="B128" s="4" t="s">
        <v>23</v>
      </c>
      <c r="C128" s="4">
        <v>1197831</v>
      </c>
      <c r="D128" s="5">
        <v>44441</v>
      </c>
      <c r="E128" s="4" t="s">
        <v>24</v>
      </c>
      <c r="F128" s="4" t="s">
        <v>25</v>
      </c>
      <c r="G128" s="4" t="s">
        <v>26</v>
      </c>
      <c r="H128" s="4" t="s">
        <v>19</v>
      </c>
      <c r="I128" s="6">
        <v>0.5</v>
      </c>
      <c r="J128" s="7">
        <v>9000</v>
      </c>
      <c r="K128" s="8">
        <f t="shared" si="0"/>
        <v>4500</v>
      </c>
      <c r="L128" s="8">
        <f t="shared" si="1"/>
        <v>1575</v>
      </c>
      <c r="M128" s="9">
        <v>0.35</v>
      </c>
    </row>
    <row r="129" spans="1:13" ht="15.75" customHeight="1" x14ac:dyDescent="0.2">
      <c r="A129" s="1"/>
      <c r="B129" s="4" t="s">
        <v>23</v>
      </c>
      <c r="C129" s="4">
        <v>1197831</v>
      </c>
      <c r="D129" s="5">
        <v>44441</v>
      </c>
      <c r="E129" s="4" t="s">
        <v>24</v>
      </c>
      <c r="F129" s="4" t="s">
        <v>25</v>
      </c>
      <c r="G129" s="4" t="s">
        <v>26</v>
      </c>
      <c r="H129" s="4" t="s">
        <v>20</v>
      </c>
      <c r="I129" s="6">
        <v>0.5</v>
      </c>
      <c r="J129" s="7">
        <v>6250</v>
      </c>
      <c r="K129" s="8">
        <f t="shared" si="0"/>
        <v>3125</v>
      </c>
      <c r="L129" s="8">
        <f t="shared" si="1"/>
        <v>1406.25</v>
      </c>
      <c r="M129" s="9">
        <v>0.45</v>
      </c>
    </row>
    <row r="130" spans="1:13" ht="15.75" customHeight="1" x14ac:dyDescent="0.2">
      <c r="A130" s="1"/>
      <c r="B130" s="4" t="s">
        <v>23</v>
      </c>
      <c r="C130" s="4">
        <v>1197831</v>
      </c>
      <c r="D130" s="5">
        <v>44441</v>
      </c>
      <c r="E130" s="4" t="s">
        <v>24</v>
      </c>
      <c r="F130" s="4" t="s">
        <v>25</v>
      </c>
      <c r="G130" s="4" t="s">
        <v>26</v>
      </c>
      <c r="H130" s="4" t="s">
        <v>21</v>
      </c>
      <c r="I130" s="6">
        <v>0.45</v>
      </c>
      <c r="J130" s="7">
        <v>6250</v>
      </c>
      <c r="K130" s="8">
        <f t="shared" si="0"/>
        <v>2812.5</v>
      </c>
      <c r="L130" s="8">
        <f t="shared" si="1"/>
        <v>843.75</v>
      </c>
      <c r="M130" s="9">
        <v>0.3</v>
      </c>
    </row>
    <row r="131" spans="1:13" ht="15.75" customHeight="1" x14ac:dyDescent="0.2">
      <c r="A131" s="1"/>
      <c r="B131" s="4" t="s">
        <v>23</v>
      </c>
      <c r="C131" s="4">
        <v>1197831</v>
      </c>
      <c r="D131" s="5">
        <v>44441</v>
      </c>
      <c r="E131" s="4" t="s">
        <v>24</v>
      </c>
      <c r="F131" s="4" t="s">
        <v>25</v>
      </c>
      <c r="G131" s="4" t="s">
        <v>26</v>
      </c>
      <c r="H131" s="4" t="s">
        <v>22</v>
      </c>
      <c r="I131" s="6">
        <v>0.55000000000000004</v>
      </c>
      <c r="J131" s="7">
        <v>8500</v>
      </c>
      <c r="K131" s="8">
        <f t="shared" si="0"/>
        <v>4675</v>
      </c>
      <c r="L131" s="8">
        <f t="shared" si="1"/>
        <v>2337.5</v>
      </c>
      <c r="M131" s="9">
        <v>0.5</v>
      </c>
    </row>
    <row r="132" spans="1:13" ht="15.75" customHeight="1" x14ac:dyDescent="0.2">
      <c r="A132" s="1"/>
      <c r="B132" s="4" t="s">
        <v>23</v>
      </c>
      <c r="C132" s="4">
        <v>1197831</v>
      </c>
      <c r="D132" s="5">
        <v>44470</v>
      </c>
      <c r="E132" s="4" t="s">
        <v>24</v>
      </c>
      <c r="F132" s="4" t="s">
        <v>25</v>
      </c>
      <c r="G132" s="4" t="s">
        <v>26</v>
      </c>
      <c r="H132" s="4" t="s">
        <v>17</v>
      </c>
      <c r="I132" s="6">
        <v>0.45</v>
      </c>
      <c r="J132" s="7">
        <v>8000</v>
      </c>
      <c r="K132" s="8">
        <f t="shared" si="0"/>
        <v>3600</v>
      </c>
      <c r="L132" s="8">
        <f t="shared" si="1"/>
        <v>1260</v>
      </c>
      <c r="M132" s="9">
        <v>0.35</v>
      </c>
    </row>
    <row r="133" spans="1:13" ht="15.75" customHeight="1" x14ac:dyDescent="0.2">
      <c r="A133" s="1"/>
      <c r="B133" s="4" t="s">
        <v>23</v>
      </c>
      <c r="C133" s="4">
        <v>1197831</v>
      </c>
      <c r="D133" s="5">
        <v>44470</v>
      </c>
      <c r="E133" s="4" t="s">
        <v>24</v>
      </c>
      <c r="F133" s="4" t="s">
        <v>25</v>
      </c>
      <c r="G133" s="4" t="s">
        <v>26</v>
      </c>
      <c r="H133" s="4" t="s">
        <v>18</v>
      </c>
      <c r="I133" s="6">
        <v>0.45</v>
      </c>
      <c r="J133" s="7">
        <v>8000</v>
      </c>
      <c r="K133" s="8">
        <f t="shared" si="0"/>
        <v>3600</v>
      </c>
      <c r="L133" s="8">
        <f t="shared" si="1"/>
        <v>1260</v>
      </c>
      <c r="M133" s="9">
        <v>0.35</v>
      </c>
    </row>
    <row r="134" spans="1:13" ht="15.75" customHeight="1" x14ac:dyDescent="0.2">
      <c r="A134" s="1"/>
      <c r="B134" s="4" t="s">
        <v>23</v>
      </c>
      <c r="C134" s="4">
        <v>1197831</v>
      </c>
      <c r="D134" s="5">
        <v>44470</v>
      </c>
      <c r="E134" s="4" t="s">
        <v>24</v>
      </c>
      <c r="F134" s="4" t="s">
        <v>25</v>
      </c>
      <c r="G134" s="4" t="s">
        <v>26</v>
      </c>
      <c r="H134" s="4" t="s">
        <v>19</v>
      </c>
      <c r="I134" s="6">
        <v>0.5</v>
      </c>
      <c r="J134" s="7">
        <v>7500</v>
      </c>
      <c r="K134" s="8">
        <f t="shared" si="0"/>
        <v>3750</v>
      </c>
      <c r="L134" s="8">
        <f t="shared" si="1"/>
        <v>1312.5</v>
      </c>
      <c r="M134" s="9">
        <v>0.35</v>
      </c>
    </row>
    <row r="135" spans="1:13" ht="15.75" customHeight="1" x14ac:dyDescent="0.2">
      <c r="A135" s="1"/>
      <c r="B135" s="4" t="s">
        <v>23</v>
      </c>
      <c r="C135" s="4">
        <v>1197831</v>
      </c>
      <c r="D135" s="5">
        <v>44470</v>
      </c>
      <c r="E135" s="4" t="s">
        <v>24</v>
      </c>
      <c r="F135" s="4" t="s">
        <v>25</v>
      </c>
      <c r="G135" s="4" t="s">
        <v>26</v>
      </c>
      <c r="H135" s="4" t="s">
        <v>20</v>
      </c>
      <c r="I135" s="6">
        <v>0.5</v>
      </c>
      <c r="J135" s="7">
        <v>6000</v>
      </c>
      <c r="K135" s="8">
        <f t="shared" si="0"/>
        <v>3000</v>
      </c>
      <c r="L135" s="8">
        <f t="shared" si="1"/>
        <v>1350</v>
      </c>
      <c r="M135" s="9">
        <v>0.45</v>
      </c>
    </row>
    <row r="136" spans="1:13" ht="15.75" customHeight="1" x14ac:dyDescent="0.2">
      <c r="A136" s="1"/>
      <c r="B136" s="4" t="s">
        <v>23</v>
      </c>
      <c r="C136" s="4">
        <v>1197831</v>
      </c>
      <c r="D136" s="5">
        <v>44470</v>
      </c>
      <c r="E136" s="4" t="s">
        <v>24</v>
      </c>
      <c r="F136" s="4" t="s">
        <v>25</v>
      </c>
      <c r="G136" s="4" t="s">
        <v>26</v>
      </c>
      <c r="H136" s="4" t="s">
        <v>21</v>
      </c>
      <c r="I136" s="6">
        <v>0.45</v>
      </c>
      <c r="J136" s="7">
        <v>5750</v>
      </c>
      <c r="K136" s="8">
        <f t="shared" si="0"/>
        <v>2587.5</v>
      </c>
      <c r="L136" s="8">
        <f t="shared" si="1"/>
        <v>776.25</v>
      </c>
      <c r="M136" s="9">
        <v>0.3</v>
      </c>
    </row>
    <row r="137" spans="1:13" ht="15.75" customHeight="1" x14ac:dyDescent="0.2">
      <c r="A137" s="1"/>
      <c r="B137" s="4" t="s">
        <v>23</v>
      </c>
      <c r="C137" s="4">
        <v>1197831</v>
      </c>
      <c r="D137" s="5">
        <v>44470</v>
      </c>
      <c r="E137" s="4" t="s">
        <v>24</v>
      </c>
      <c r="F137" s="4" t="s">
        <v>25</v>
      </c>
      <c r="G137" s="4" t="s">
        <v>26</v>
      </c>
      <c r="H137" s="4" t="s">
        <v>22</v>
      </c>
      <c r="I137" s="6">
        <v>0.55000000000000004</v>
      </c>
      <c r="J137" s="7">
        <v>7500</v>
      </c>
      <c r="K137" s="8">
        <f t="shared" si="0"/>
        <v>4125</v>
      </c>
      <c r="L137" s="8">
        <f t="shared" si="1"/>
        <v>2062.5</v>
      </c>
      <c r="M137" s="9">
        <v>0.5</v>
      </c>
    </row>
    <row r="138" spans="1:13" ht="15.75" customHeight="1" x14ac:dyDescent="0.2">
      <c r="A138" s="1"/>
      <c r="B138" s="4" t="s">
        <v>23</v>
      </c>
      <c r="C138" s="4">
        <v>1197831</v>
      </c>
      <c r="D138" s="5">
        <v>44502</v>
      </c>
      <c r="E138" s="4" t="s">
        <v>24</v>
      </c>
      <c r="F138" s="4" t="s">
        <v>25</v>
      </c>
      <c r="G138" s="4" t="s">
        <v>26</v>
      </c>
      <c r="H138" s="4" t="s">
        <v>17</v>
      </c>
      <c r="I138" s="6">
        <v>0.45</v>
      </c>
      <c r="J138" s="7">
        <v>9000</v>
      </c>
      <c r="K138" s="8">
        <f t="shared" si="0"/>
        <v>4050</v>
      </c>
      <c r="L138" s="8">
        <f t="shared" si="1"/>
        <v>1417.5</v>
      </c>
      <c r="M138" s="9">
        <v>0.35</v>
      </c>
    </row>
    <row r="139" spans="1:13" ht="15.75" customHeight="1" x14ac:dyDescent="0.2">
      <c r="A139" s="1"/>
      <c r="B139" s="4" t="s">
        <v>23</v>
      </c>
      <c r="C139" s="4">
        <v>1197831</v>
      </c>
      <c r="D139" s="5">
        <v>44502</v>
      </c>
      <c r="E139" s="4" t="s">
        <v>24</v>
      </c>
      <c r="F139" s="4" t="s">
        <v>25</v>
      </c>
      <c r="G139" s="4" t="s">
        <v>26</v>
      </c>
      <c r="H139" s="4" t="s">
        <v>18</v>
      </c>
      <c r="I139" s="6">
        <v>0.45</v>
      </c>
      <c r="J139" s="7">
        <v>9000</v>
      </c>
      <c r="K139" s="8">
        <f t="shared" si="0"/>
        <v>4050</v>
      </c>
      <c r="L139" s="8">
        <f t="shared" si="1"/>
        <v>1417.5</v>
      </c>
      <c r="M139" s="9">
        <v>0.35</v>
      </c>
    </row>
    <row r="140" spans="1:13" ht="15.75" customHeight="1" x14ac:dyDescent="0.2">
      <c r="A140" s="1"/>
      <c r="B140" s="4" t="s">
        <v>23</v>
      </c>
      <c r="C140" s="4">
        <v>1197831</v>
      </c>
      <c r="D140" s="5">
        <v>44502</v>
      </c>
      <c r="E140" s="4" t="s">
        <v>24</v>
      </c>
      <c r="F140" s="4" t="s">
        <v>25</v>
      </c>
      <c r="G140" s="4" t="s">
        <v>26</v>
      </c>
      <c r="H140" s="4" t="s">
        <v>19</v>
      </c>
      <c r="I140" s="6">
        <v>0.5</v>
      </c>
      <c r="J140" s="7">
        <v>8250</v>
      </c>
      <c r="K140" s="8">
        <f t="shared" si="0"/>
        <v>4125</v>
      </c>
      <c r="L140" s="8">
        <f t="shared" si="1"/>
        <v>1443.75</v>
      </c>
      <c r="M140" s="9">
        <v>0.35</v>
      </c>
    </row>
    <row r="141" spans="1:13" ht="15.75" customHeight="1" x14ac:dyDescent="0.2">
      <c r="A141" s="1"/>
      <c r="B141" s="4" t="s">
        <v>23</v>
      </c>
      <c r="C141" s="4">
        <v>1197831</v>
      </c>
      <c r="D141" s="5">
        <v>44502</v>
      </c>
      <c r="E141" s="4" t="s">
        <v>24</v>
      </c>
      <c r="F141" s="4" t="s">
        <v>25</v>
      </c>
      <c r="G141" s="4" t="s">
        <v>26</v>
      </c>
      <c r="H141" s="4" t="s">
        <v>20</v>
      </c>
      <c r="I141" s="6">
        <v>0.5</v>
      </c>
      <c r="J141" s="7">
        <v>6750</v>
      </c>
      <c r="K141" s="8">
        <f t="shared" si="0"/>
        <v>3375</v>
      </c>
      <c r="L141" s="8">
        <f t="shared" si="1"/>
        <v>1518.75</v>
      </c>
      <c r="M141" s="9">
        <v>0.45</v>
      </c>
    </row>
    <row r="142" spans="1:13" ht="15.75" customHeight="1" x14ac:dyDescent="0.2">
      <c r="A142" s="1"/>
      <c r="B142" s="4" t="s">
        <v>23</v>
      </c>
      <c r="C142" s="4">
        <v>1197831</v>
      </c>
      <c r="D142" s="5">
        <v>44502</v>
      </c>
      <c r="E142" s="4" t="s">
        <v>24</v>
      </c>
      <c r="F142" s="4" t="s">
        <v>25</v>
      </c>
      <c r="G142" s="4" t="s">
        <v>26</v>
      </c>
      <c r="H142" s="4" t="s">
        <v>21</v>
      </c>
      <c r="I142" s="6">
        <v>0.45</v>
      </c>
      <c r="J142" s="7">
        <v>6500</v>
      </c>
      <c r="K142" s="8">
        <f t="shared" si="0"/>
        <v>2925</v>
      </c>
      <c r="L142" s="8">
        <f t="shared" si="1"/>
        <v>877.5</v>
      </c>
      <c r="M142" s="9">
        <v>0.3</v>
      </c>
    </row>
    <row r="143" spans="1:13" ht="15.75" customHeight="1" x14ac:dyDescent="0.2">
      <c r="A143" s="1"/>
      <c r="B143" s="4" t="s">
        <v>23</v>
      </c>
      <c r="C143" s="4">
        <v>1197831</v>
      </c>
      <c r="D143" s="5">
        <v>44502</v>
      </c>
      <c r="E143" s="4" t="s">
        <v>24</v>
      </c>
      <c r="F143" s="4" t="s">
        <v>25</v>
      </c>
      <c r="G143" s="4" t="s">
        <v>26</v>
      </c>
      <c r="H143" s="4" t="s">
        <v>22</v>
      </c>
      <c r="I143" s="6">
        <v>0.55000000000000004</v>
      </c>
      <c r="J143" s="7">
        <v>8500</v>
      </c>
      <c r="K143" s="8">
        <f t="shared" si="0"/>
        <v>4675</v>
      </c>
      <c r="L143" s="8">
        <f t="shared" si="1"/>
        <v>2337.5</v>
      </c>
      <c r="M143" s="9">
        <v>0.5</v>
      </c>
    </row>
    <row r="144" spans="1:13" ht="15.75" customHeight="1" x14ac:dyDescent="0.2">
      <c r="A144" s="1"/>
      <c r="B144" s="4" t="s">
        <v>23</v>
      </c>
      <c r="C144" s="4">
        <v>1197831</v>
      </c>
      <c r="D144" s="5">
        <v>44531</v>
      </c>
      <c r="E144" s="4" t="s">
        <v>24</v>
      </c>
      <c r="F144" s="4" t="s">
        <v>25</v>
      </c>
      <c r="G144" s="4" t="s">
        <v>26</v>
      </c>
      <c r="H144" s="4" t="s">
        <v>17</v>
      </c>
      <c r="I144" s="6">
        <v>0.45</v>
      </c>
      <c r="J144" s="7">
        <v>9500</v>
      </c>
      <c r="K144" s="8">
        <f t="shared" si="0"/>
        <v>4275</v>
      </c>
      <c r="L144" s="8">
        <f t="shared" si="1"/>
        <v>1496.25</v>
      </c>
      <c r="M144" s="9">
        <v>0.35</v>
      </c>
    </row>
    <row r="145" spans="1:13" ht="15.75" customHeight="1" x14ac:dyDescent="0.2">
      <c r="A145" s="1"/>
      <c r="B145" s="4" t="s">
        <v>23</v>
      </c>
      <c r="C145" s="4">
        <v>1197831</v>
      </c>
      <c r="D145" s="5">
        <v>44531</v>
      </c>
      <c r="E145" s="4" t="s">
        <v>24</v>
      </c>
      <c r="F145" s="4" t="s">
        <v>25</v>
      </c>
      <c r="G145" s="4" t="s">
        <v>26</v>
      </c>
      <c r="H145" s="4" t="s">
        <v>18</v>
      </c>
      <c r="I145" s="6">
        <v>0.45</v>
      </c>
      <c r="J145" s="7">
        <v>9500</v>
      </c>
      <c r="K145" s="8">
        <f t="shared" si="0"/>
        <v>4275</v>
      </c>
      <c r="L145" s="8">
        <f t="shared" si="1"/>
        <v>1496.25</v>
      </c>
      <c r="M145" s="9">
        <v>0.35</v>
      </c>
    </row>
    <row r="146" spans="1:13" ht="15.75" customHeight="1" x14ac:dyDescent="0.2">
      <c r="A146" s="1"/>
      <c r="B146" s="4" t="s">
        <v>23</v>
      </c>
      <c r="C146" s="4">
        <v>1197831</v>
      </c>
      <c r="D146" s="5">
        <v>44531</v>
      </c>
      <c r="E146" s="4" t="s">
        <v>24</v>
      </c>
      <c r="F146" s="4" t="s">
        <v>25</v>
      </c>
      <c r="G146" s="4" t="s">
        <v>26</v>
      </c>
      <c r="H146" s="4" t="s">
        <v>19</v>
      </c>
      <c r="I146" s="6">
        <v>0.5</v>
      </c>
      <c r="J146" s="7">
        <v>8500</v>
      </c>
      <c r="K146" s="8">
        <f t="shared" si="0"/>
        <v>4250</v>
      </c>
      <c r="L146" s="8">
        <f t="shared" si="1"/>
        <v>1487.5</v>
      </c>
      <c r="M146" s="9">
        <v>0.35</v>
      </c>
    </row>
    <row r="147" spans="1:13" ht="15.75" customHeight="1" x14ac:dyDescent="0.2">
      <c r="A147" s="1"/>
      <c r="B147" s="4" t="s">
        <v>23</v>
      </c>
      <c r="C147" s="4">
        <v>1197831</v>
      </c>
      <c r="D147" s="5">
        <v>44531</v>
      </c>
      <c r="E147" s="4" t="s">
        <v>24</v>
      </c>
      <c r="F147" s="4" t="s">
        <v>25</v>
      </c>
      <c r="G147" s="4" t="s">
        <v>26</v>
      </c>
      <c r="H147" s="4" t="s">
        <v>20</v>
      </c>
      <c r="I147" s="6">
        <v>0.5</v>
      </c>
      <c r="J147" s="7">
        <v>7000</v>
      </c>
      <c r="K147" s="8">
        <f t="shared" si="0"/>
        <v>3500</v>
      </c>
      <c r="L147" s="8">
        <f t="shared" si="1"/>
        <v>1575</v>
      </c>
      <c r="M147" s="9">
        <v>0.45</v>
      </c>
    </row>
    <row r="148" spans="1:13" ht="15.75" customHeight="1" x14ac:dyDescent="0.2">
      <c r="A148" s="1"/>
      <c r="B148" s="4" t="s">
        <v>23</v>
      </c>
      <c r="C148" s="4">
        <v>1197831</v>
      </c>
      <c r="D148" s="5">
        <v>44531</v>
      </c>
      <c r="E148" s="4" t="s">
        <v>24</v>
      </c>
      <c r="F148" s="4" t="s">
        <v>25</v>
      </c>
      <c r="G148" s="4" t="s">
        <v>26</v>
      </c>
      <c r="H148" s="4" t="s">
        <v>21</v>
      </c>
      <c r="I148" s="6">
        <v>0.45</v>
      </c>
      <c r="J148" s="7">
        <v>6500</v>
      </c>
      <c r="K148" s="8">
        <f t="shared" si="0"/>
        <v>2925</v>
      </c>
      <c r="L148" s="8">
        <f t="shared" si="1"/>
        <v>877.5</v>
      </c>
      <c r="M148" s="9">
        <v>0.3</v>
      </c>
    </row>
    <row r="149" spans="1:13" ht="15.75" customHeight="1" x14ac:dyDescent="0.2">
      <c r="A149" s="1"/>
      <c r="B149" s="4" t="s">
        <v>23</v>
      </c>
      <c r="C149" s="4">
        <v>1197831</v>
      </c>
      <c r="D149" s="5">
        <v>44531</v>
      </c>
      <c r="E149" s="4" t="s">
        <v>24</v>
      </c>
      <c r="F149" s="4" t="s">
        <v>25</v>
      </c>
      <c r="G149" s="4" t="s">
        <v>26</v>
      </c>
      <c r="H149" s="4" t="s">
        <v>22</v>
      </c>
      <c r="I149" s="6">
        <v>0.55000000000000004</v>
      </c>
      <c r="J149" s="7">
        <v>9000</v>
      </c>
      <c r="K149" s="8">
        <f t="shared" si="0"/>
        <v>4950</v>
      </c>
      <c r="L149" s="8">
        <f t="shared" si="1"/>
        <v>2475</v>
      </c>
      <c r="M149" s="9">
        <v>0.5</v>
      </c>
    </row>
    <row r="150" spans="1:13" ht="15.75" customHeight="1" x14ac:dyDescent="0.2">
      <c r="A150" s="1"/>
      <c r="B150" s="4" t="s">
        <v>27</v>
      </c>
      <c r="C150" s="4">
        <v>1128299</v>
      </c>
      <c r="D150" s="5">
        <v>44216</v>
      </c>
      <c r="E150" s="4" t="s">
        <v>28</v>
      </c>
      <c r="F150" s="4" t="s">
        <v>29</v>
      </c>
      <c r="G150" s="4" t="s">
        <v>30</v>
      </c>
      <c r="H150" s="4" t="s">
        <v>17</v>
      </c>
      <c r="I150" s="6">
        <v>0.39999999999999997</v>
      </c>
      <c r="J150" s="7">
        <v>7750</v>
      </c>
      <c r="K150" s="8">
        <f t="shared" si="0"/>
        <v>3099.9999999999995</v>
      </c>
      <c r="L150" s="8">
        <f t="shared" si="1"/>
        <v>1085</v>
      </c>
      <c r="M150" s="9">
        <v>0.35000000000000003</v>
      </c>
    </row>
    <row r="151" spans="1:13" ht="15.75" customHeight="1" x14ac:dyDescent="0.2">
      <c r="A151" s="1"/>
      <c r="B151" s="4" t="s">
        <v>27</v>
      </c>
      <c r="C151" s="4">
        <v>1128299</v>
      </c>
      <c r="D151" s="5">
        <v>44216</v>
      </c>
      <c r="E151" s="4" t="s">
        <v>28</v>
      </c>
      <c r="F151" s="4" t="s">
        <v>29</v>
      </c>
      <c r="G151" s="4" t="s">
        <v>30</v>
      </c>
      <c r="H151" s="4" t="s">
        <v>18</v>
      </c>
      <c r="I151" s="6">
        <v>0.5</v>
      </c>
      <c r="J151" s="7">
        <v>7750</v>
      </c>
      <c r="K151" s="8">
        <f t="shared" si="0"/>
        <v>3875</v>
      </c>
      <c r="L151" s="8">
        <f t="shared" si="1"/>
        <v>775</v>
      </c>
      <c r="M151" s="9">
        <v>0.2</v>
      </c>
    </row>
    <row r="152" spans="1:13" ht="15.75" customHeight="1" x14ac:dyDescent="0.2">
      <c r="A152" s="1"/>
      <c r="B152" s="4" t="s">
        <v>27</v>
      </c>
      <c r="C152" s="4">
        <v>1128299</v>
      </c>
      <c r="D152" s="5">
        <v>44216</v>
      </c>
      <c r="E152" s="4" t="s">
        <v>28</v>
      </c>
      <c r="F152" s="4" t="s">
        <v>29</v>
      </c>
      <c r="G152" s="4" t="s">
        <v>30</v>
      </c>
      <c r="H152" s="4" t="s">
        <v>19</v>
      </c>
      <c r="I152" s="6">
        <v>0.5</v>
      </c>
      <c r="J152" s="7">
        <v>7750</v>
      </c>
      <c r="K152" s="8">
        <f t="shared" si="0"/>
        <v>3875</v>
      </c>
      <c r="L152" s="8">
        <f t="shared" si="1"/>
        <v>1356.2500000000002</v>
      </c>
      <c r="M152" s="9">
        <v>0.35000000000000003</v>
      </c>
    </row>
    <row r="153" spans="1:13" ht="15.75" customHeight="1" x14ac:dyDescent="0.2">
      <c r="A153" s="1"/>
      <c r="B153" s="4" t="s">
        <v>27</v>
      </c>
      <c r="C153" s="4">
        <v>1128299</v>
      </c>
      <c r="D153" s="5">
        <v>44216</v>
      </c>
      <c r="E153" s="4" t="s">
        <v>28</v>
      </c>
      <c r="F153" s="4" t="s">
        <v>29</v>
      </c>
      <c r="G153" s="4" t="s">
        <v>30</v>
      </c>
      <c r="H153" s="4" t="s">
        <v>20</v>
      </c>
      <c r="I153" s="6">
        <v>0.5</v>
      </c>
      <c r="J153" s="7">
        <v>6250</v>
      </c>
      <c r="K153" s="8">
        <f t="shared" si="0"/>
        <v>3125</v>
      </c>
      <c r="L153" s="8">
        <f t="shared" si="1"/>
        <v>937.5</v>
      </c>
      <c r="M153" s="9">
        <v>0.3</v>
      </c>
    </row>
    <row r="154" spans="1:13" ht="15.75" customHeight="1" x14ac:dyDescent="0.2">
      <c r="A154" s="1"/>
      <c r="B154" s="4" t="s">
        <v>27</v>
      </c>
      <c r="C154" s="4">
        <v>1128299</v>
      </c>
      <c r="D154" s="5">
        <v>44216</v>
      </c>
      <c r="E154" s="4" t="s">
        <v>28</v>
      </c>
      <c r="F154" s="4" t="s">
        <v>29</v>
      </c>
      <c r="G154" s="4" t="s">
        <v>30</v>
      </c>
      <c r="H154" s="4" t="s">
        <v>21</v>
      </c>
      <c r="I154" s="6">
        <v>0.55000000000000004</v>
      </c>
      <c r="J154" s="7">
        <v>5750</v>
      </c>
      <c r="K154" s="8">
        <f t="shared" si="0"/>
        <v>3162.5000000000005</v>
      </c>
      <c r="L154" s="8">
        <f t="shared" si="1"/>
        <v>1581.2500000000002</v>
      </c>
      <c r="M154" s="9">
        <v>0.5</v>
      </c>
    </row>
    <row r="155" spans="1:13" ht="15.75" customHeight="1" x14ac:dyDescent="0.2">
      <c r="A155" s="1"/>
      <c r="B155" s="4" t="s">
        <v>27</v>
      </c>
      <c r="C155" s="4">
        <v>1128299</v>
      </c>
      <c r="D155" s="5">
        <v>44216</v>
      </c>
      <c r="E155" s="4" t="s">
        <v>28</v>
      </c>
      <c r="F155" s="4" t="s">
        <v>29</v>
      </c>
      <c r="G155" s="4" t="s">
        <v>30</v>
      </c>
      <c r="H155" s="4" t="s">
        <v>22</v>
      </c>
      <c r="I155" s="6">
        <v>0.5</v>
      </c>
      <c r="J155" s="7">
        <v>7750</v>
      </c>
      <c r="K155" s="8">
        <f t="shared" si="0"/>
        <v>3875</v>
      </c>
      <c r="L155" s="8">
        <f t="shared" si="1"/>
        <v>581.25000000000011</v>
      </c>
      <c r="M155" s="9">
        <v>0.15000000000000002</v>
      </c>
    </row>
    <row r="156" spans="1:13" ht="15.75" customHeight="1" x14ac:dyDescent="0.2">
      <c r="A156" s="1"/>
      <c r="B156" s="4" t="s">
        <v>27</v>
      </c>
      <c r="C156" s="4">
        <v>1128299</v>
      </c>
      <c r="D156" s="5">
        <v>44247</v>
      </c>
      <c r="E156" s="4" t="s">
        <v>28</v>
      </c>
      <c r="F156" s="4" t="s">
        <v>29</v>
      </c>
      <c r="G156" s="4" t="s">
        <v>30</v>
      </c>
      <c r="H156" s="4" t="s">
        <v>17</v>
      </c>
      <c r="I156" s="6">
        <v>0.39999999999999997</v>
      </c>
      <c r="J156" s="7">
        <v>8250</v>
      </c>
      <c r="K156" s="8">
        <f t="shared" si="0"/>
        <v>3299.9999999999995</v>
      </c>
      <c r="L156" s="8">
        <f t="shared" si="1"/>
        <v>1155</v>
      </c>
      <c r="M156" s="9">
        <v>0.35000000000000003</v>
      </c>
    </row>
    <row r="157" spans="1:13" ht="15.75" customHeight="1" x14ac:dyDescent="0.2">
      <c r="A157" s="1"/>
      <c r="B157" s="4" t="s">
        <v>27</v>
      </c>
      <c r="C157" s="4">
        <v>1128299</v>
      </c>
      <c r="D157" s="5">
        <v>44247</v>
      </c>
      <c r="E157" s="4" t="s">
        <v>28</v>
      </c>
      <c r="F157" s="4" t="s">
        <v>29</v>
      </c>
      <c r="G157" s="4" t="s">
        <v>30</v>
      </c>
      <c r="H157" s="4" t="s">
        <v>18</v>
      </c>
      <c r="I157" s="6">
        <v>0.5</v>
      </c>
      <c r="J157" s="7">
        <v>7250</v>
      </c>
      <c r="K157" s="8">
        <f t="shared" si="0"/>
        <v>3625</v>
      </c>
      <c r="L157" s="8">
        <f t="shared" si="1"/>
        <v>725</v>
      </c>
      <c r="M157" s="9">
        <v>0.2</v>
      </c>
    </row>
    <row r="158" spans="1:13" ht="15.75" customHeight="1" x14ac:dyDescent="0.2">
      <c r="A158" s="1"/>
      <c r="B158" s="4" t="s">
        <v>27</v>
      </c>
      <c r="C158" s="4">
        <v>1128299</v>
      </c>
      <c r="D158" s="5">
        <v>44247</v>
      </c>
      <c r="E158" s="4" t="s">
        <v>28</v>
      </c>
      <c r="F158" s="4" t="s">
        <v>29</v>
      </c>
      <c r="G158" s="4" t="s">
        <v>30</v>
      </c>
      <c r="H158" s="4" t="s">
        <v>19</v>
      </c>
      <c r="I158" s="6">
        <v>0.5</v>
      </c>
      <c r="J158" s="7">
        <v>7250</v>
      </c>
      <c r="K158" s="8">
        <f t="shared" si="0"/>
        <v>3625</v>
      </c>
      <c r="L158" s="8">
        <f t="shared" si="1"/>
        <v>1268.7500000000002</v>
      </c>
      <c r="M158" s="9">
        <v>0.35000000000000003</v>
      </c>
    </row>
    <row r="159" spans="1:13" ht="15.75" customHeight="1" x14ac:dyDescent="0.2">
      <c r="A159" s="1"/>
      <c r="B159" s="4" t="s">
        <v>27</v>
      </c>
      <c r="C159" s="4">
        <v>1128299</v>
      </c>
      <c r="D159" s="5">
        <v>44247</v>
      </c>
      <c r="E159" s="4" t="s">
        <v>28</v>
      </c>
      <c r="F159" s="4" t="s">
        <v>29</v>
      </c>
      <c r="G159" s="4" t="s">
        <v>30</v>
      </c>
      <c r="H159" s="4" t="s">
        <v>20</v>
      </c>
      <c r="I159" s="6">
        <v>0.5</v>
      </c>
      <c r="J159" s="7">
        <v>5750</v>
      </c>
      <c r="K159" s="8">
        <f t="shared" si="0"/>
        <v>2875</v>
      </c>
      <c r="L159" s="8">
        <f t="shared" si="1"/>
        <v>862.5</v>
      </c>
      <c r="M159" s="9">
        <v>0.3</v>
      </c>
    </row>
    <row r="160" spans="1:13" ht="15.75" customHeight="1" x14ac:dyDescent="0.2">
      <c r="A160" s="1"/>
      <c r="B160" s="4" t="s">
        <v>27</v>
      </c>
      <c r="C160" s="4">
        <v>1128299</v>
      </c>
      <c r="D160" s="5">
        <v>44247</v>
      </c>
      <c r="E160" s="4" t="s">
        <v>28</v>
      </c>
      <c r="F160" s="4" t="s">
        <v>29</v>
      </c>
      <c r="G160" s="4" t="s">
        <v>30</v>
      </c>
      <c r="H160" s="4" t="s">
        <v>21</v>
      </c>
      <c r="I160" s="6">
        <v>0.55000000000000004</v>
      </c>
      <c r="J160" s="7">
        <v>5000</v>
      </c>
      <c r="K160" s="8">
        <f t="shared" si="0"/>
        <v>2750</v>
      </c>
      <c r="L160" s="8">
        <f t="shared" si="1"/>
        <v>1375</v>
      </c>
      <c r="M160" s="9">
        <v>0.5</v>
      </c>
    </row>
    <row r="161" spans="1:13" ht="15.75" customHeight="1" x14ac:dyDescent="0.2">
      <c r="A161" s="1"/>
      <c r="B161" s="4" t="s">
        <v>27</v>
      </c>
      <c r="C161" s="4">
        <v>1128299</v>
      </c>
      <c r="D161" s="5">
        <v>44247</v>
      </c>
      <c r="E161" s="4" t="s">
        <v>28</v>
      </c>
      <c r="F161" s="4" t="s">
        <v>29</v>
      </c>
      <c r="G161" s="4" t="s">
        <v>30</v>
      </c>
      <c r="H161" s="4" t="s">
        <v>22</v>
      </c>
      <c r="I161" s="6">
        <v>0.5</v>
      </c>
      <c r="J161" s="7">
        <v>7000</v>
      </c>
      <c r="K161" s="8">
        <f t="shared" si="0"/>
        <v>3500</v>
      </c>
      <c r="L161" s="8">
        <f t="shared" si="1"/>
        <v>525.00000000000011</v>
      </c>
      <c r="M161" s="9">
        <v>0.15000000000000002</v>
      </c>
    </row>
    <row r="162" spans="1:13" ht="15.75" customHeight="1" x14ac:dyDescent="0.2">
      <c r="A162" s="1"/>
      <c r="B162" s="4" t="s">
        <v>27</v>
      </c>
      <c r="C162" s="4">
        <v>1128299</v>
      </c>
      <c r="D162" s="5">
        <v>44274</v>
      </c>
      <c r="E162" s="4" t="s">
        <v>28</v>
      </c>
      <c r="F162" s="4" t="s">
        <v>29</v>
      </c>
      <c r="G162" s="4" t="s">
        <v>30</v>
      </c>
      <c r="H162" s="4" t="s">
        <v>17</v>
      </c>
      <c r="I162" s="6">
        <v>0.5</v>
      </c>
      <c r="J162" s="7">
        <v>8500</v>
      </c>
      <c r="K162" s="8">
        <f t="shared" si="0"/>
        <v>4250</v>
      </c>
      <c r="L162" s="8">
        <f t="shared" si="1"/>
        <v>1487.5000000000002</v>
      </c>
      <c r="M162" s="9">
        <v>0.35000000000000003</v>
      </c>
    </row>
    <row r="163" spans="1:13" ht="15.75" customHeight="1" x14ac:dyDescent="0.2">
      <c r="A163" s="1"/>
      <c r="B163" s="4" t="s">
        <v>27</v>
      </c>
      <c r="C163" s="4">
        <v>1128299</v>
      </c>
      <c r="D163" s="5">
        <v>44274</v>
      </c>
      <c r="E163" s="4" t="s">
        <v>28</v>
      </c>
      <c r="F163" s="4" t="s">
        <v>29</v>
      </c>
      <c r="G163" s="4" t="s">
        <v>30</v>
      </c>
      <c r="H163" s="4" t="s">
        <v>18</v>
      </c>
      <c r="I163" s="6">
        <v>0.6</v>
      </c>
      <c r="J163" s="7">
        <v>7000</v>
      </c>
      <c r="K163" s="8">
        <f t="shared" si="0"/>
        <v>4200</v>
      </c>
      <c r="L163" s="8">
        <f t="shared" si="1"/>
        <v>840</v>
      </c>
      <c r="M163" s="9">
        <v>0.2</v>
      </c>
    </row>
    <row r="164" spans="1:13" ht="15.75" customHeight="1" x14ac:dyDescent="0.2">
      <c r="A164" s="1"/>
      <c r="B164" s="4" t="s">
        <v>27</v>
      </c>
      <c r="C164" s="4">
        <v>1128299</v>
      </c>
      <c r="D164" s="5">
        <v>44274</v>
      </c>
      <c r="E164" s="4" t="s">
        <v>28</v>
      </c>
      <c r="F164" s="4" t="s">
        <v>29</v>
      </c>
      <c r="G164" s="4" t="s">
        <v>30</v>
      </c>
      <c r="H164" s="4" t="s">
        <v>19</v>
      </c>
      <c r="I164" s="6">
        <v>0.6</v>
      </c>
      <c r="J164" s="7">
        <v>7000</v>
      </c>
      <c r="K164" s="8">
        <f t="shared" si="0"/>
        <v>4200</v>
      </c>
      <c r="L164" s="8">
        <f t="shared" si="1"/>
        <v>1470.0000000000002</v>
      </c>
      <c r="M164" s="9">
        <v>0.35000000000000003</v>
      </c>
    </row>
    <row r="165" spans="1:13" ht="15.75" customHeight="1" x14ac:dyDescent="0.2">
      <c r="A165" s="1"/>
      <c r="B165" s="4" t="s">
        <v>27</v>
      </c>
      <c r="C165" s="4">
        <v>1128299</v>
      </c>
      <c r="D165" s="5">
        <v>44274</v>
      </c>
      <c r="E165" s="4" t="s">
        <v>28</v>
      </c>
      <c r="F165" s="4" t="s">
        <v>29</v>
      </c>
      <c r="G165" s="4" t="s">
        <v>30</v>
      </c>
      <c r="H165" s="4" t="s">
        <v>20</v>
      </c>
      <c r="I165" s="6">
        <v>0.6</v>
      </c>
      <c r="J165" s="7">
        <v>6000</v>
      </c>
      <c r="K165" s="8">
        <f t="shared" si="0"/>
        <v>3600</v>
      </c>
      <c r="L165" s="8">
        <f t="shared" si="1"/>
        <v>1080</v>
      </c>
      <c r="M165" s="9">
        <v>0.3</v>
      </c>
    </row>
    <row r="166" spans="1:13" ht="15.75" customHeight="1" x14ac:dyDescent="0.2">
      <c r="A166" s="1"/>
      <c r="B166" s="4" t="s">
        <v>27</v>
      </c>
      <c r="C166" s="4">
        <v>1128299</v>
      </c>
      <c r="D166" s="5">
        <v>44274</v>
      </c>
      <c r="E166" s="4" t="s">
        <v>28</v>
      </c>
      <c r="F166" s="4" t="s">
        <v>29</v>
      </c>
      <c r="G166" s="4" t="s">
        <v>30</v>
      </c>
      <c r="H166" s="4" t="s">
        <v>21</v>
      </c>
      <c r="I166" s="6">
        <v>0.65</v>
      </c>
      <c r="J166" s="7">
        <v>5000</v>
      </c>
      <c r="K166" s="8">
        <f t="shared" si="0"/>
        <v>3250</v>
      </c>
      <c r="L166" s="8">
        <f t="shared" si="1"/>
        <v>1625</v>
      </c>
      <c r="M166" s="9">
        <v>0.5</v>
      </c>
    </row>
    <row r="167" spans="1:13" ht="15.75" customHeight="1" x14ac:dyDescent="0.2">
      <c r="A167" s="1"/>
      <c r="B167" s="4" t="s">
        <v>27</v>
      </c>
      <c r="C167" s="4">
        <v>1128299</v>
      </c>
      <c r="D167" s="5">
        <v>44274</v>
      </c>
      <c r="E167" s="4" t="s">
        <v>28</v>
      </c>
      <c r="F167" s="4" t="s">
        <v>29</v>
      </c>
      <c r="G167" s="4" t="s">
        <v>30</v>
      </c>
      <c r="H167" s="4" t="s">
        <v>22</v>
      </c>
      <c r="I167" s="6">
        <v>0.6</v>
      </c>
      <c r="J167" s="7">
        <v>7000</v>
      </c>
      <c r="K167" s="8">
        <f t="shared" si="0"/>
        <v>4200</v>
      </c>
      <c r="L167" s="8">
        <f t="shared" si="1"/>
        <v>630.00000000000011</v>
      </c>
      <c r="M167" s="9">
        <v>0.15000000000000002</v>
      </c>
    </row>
    <row r="168" spans="1:13" ht="15.75" customHeight="1" x14ac:dyDescent="0.2">
      <c r="A168" s="1"/>
      <c r="B168" s="4" t="s">
        <v>27</v>
      </c>
      <c r="C168" s="4">
        <v>1128299</v>
      </c>
      <c r="D168" s="5">
        <v>44306</v>
      </c>
      <c r="E168" s="4" t="s">
        <v>28</v>
      </c>
      <c r="F168" s="4" t="s">
        <v>29</v>
      </c>
      <c r="G168" s="4" t="s">
        <v>30</v>
      </c>
      <c r="H168" s="4" t="s">
        <v>17</v>
      </c>
      <c r="I168" s="6">
        <v>0.6</v>
      </c>
      <c r="J168" s="7">
        <v>8750</v>
      </c>
      <c r="K168" s="8">
        <f t="shared" si="0"/>
        <v>5250</v>
      </c>
      <c r="L168" s="8">
        <f t="shared" si="1"/>
        <v>1837.5000000000002</v>
      </c>
      <c r="M168" s="9">
        <v>0.35000000000000003</v>
      </c>
    </row>
    <row r="169" spans="1:13" ht="15.75" customHeight="1" x14ac:dyDescent="0.2">
      <c r="A169" s="1"/>
      <c r="B169" s="4" t="s">
        <v>27</v>
      </c>
      <c r="C169" s="4">
        <v>1128299</v>
      </c>
      <c r="D169" s="5">
        <v>44306</v>
      </c>
      <c r="E169" s="4" t="s">
        <v>28</v>
      </c>
      <c r="F169" s="4" t="s">
        <v>29</v>
      </c>
      <c r="G169" s="4" t="s">
        <v>30</v>
      </c>
      <c r="H169" s="4" t="s">
        <v>18</v>
      </c>
      <c r="I169" s="6">
        <v>0.65</v>
      </c>
      <c r="J169" s="7">
        <v>6750</v>
      </c>
      <c r="K169" s="8">
        <f t="shared" si="0"/>
        <v>4387.5</v>
      </c>
      <c r="L169" s="8">
        <f t="shared" si="1"/>
        <v>877.5</v>
      </c>
      <c r="M169" s="9">
        <v>0.2</v>
      </c>
    </row>
    <row r="170" spans="1:13" ht="15.75" customHeight="1" x14ac:dyDescent="0.2">
      <c r="A170" s="1"/>
      <c r="B170" s="4" t="s">
        <v>27</v>
      </c>
      <c r="C170" s="4">
        <v>1128299</v>
      </c>
      <c r="D170" s="5">
        <v>44306</v>
      </c>
      <c r="E170" s="4" t="s">
        <v>28</v>
      </c>
      <c r="F170" s="4" t="s">
        <v>29</v>
      </c>
      <c r="G170" s="4" t="s">
        <v>30</v>
      </c>
      <c r="H170" s="4" t="s">
        <v>19</v>
      </c>
      <c r="I170" s="6">
        <v>0.65</v>
      </c>
      <c r="J170" s="7">
        <v>7250</v>
      </c>
      <c r="K170" s="8">
        <f t="shared" si="0"/>
        <v>4712.5</v>
      </c>
      <c r="L170" s="8">
        <f t="shared" si="1"/>
        <v>1649.3750000000002</v>
      </c>
      <c r="M170" s="9">
        <v>0.35000000000000003</v>
      </c>
    </row>
    <row r="171" spans="1:13" ht="15.75" customHeight="1" x14ac:dyDescent="0.2">
      <c r="A171" s="1"/>
      <c r="B171" s="4" t="s">
        <v>27</v>
      </c>
      <c r="C171" s="4">
        <v>1128299</v>
      </c>
      <c r="D171" s="5">
        <v>44306</v>
      </c>
      <c r="E171" s="4" t="s">
        <v>28</v>
      </c>
      <c r="F171" s="4" t="s">
        <v>29</v>
      </c>
      <c r="G171" s="4" t="s">
        <v>30</v>
      </c>
      <c r="H171" s="4" t="s">
        <v>20</v>
      </c>
      <c r="I171" s="6">
        <v>0.6</v>
      </c>
      <c r="J171" s="7">
        <v>6250</v>
      </c>
      <c r="K171" s="8">
        <f t="shared" si="0"/>
        <v>3750</v>
      </c>
      <c r="L171" s="8">
        <f t="shared" si="1"/>
        <v>1125</v>
      </c>
      <c r="M171" s="9">
        <v>0.3</v>
      </c>
    </row>
    <row r="172" spans="1:13" ht="15.75" customHeight="1" x14ac:dyDescent="0.2">
      <c r="A172" s="1"/>
      <c r="B172" s="4" t="s">
        <v>27</v>
      </c>
      <c r="C172" s="4">
        <v>1128299</v>
      </c>
      <c r="D172" s="5">
        <v>44306</v>
      </c>
      <c r="E172" s="4" t="s">
        <v>28</v>
      </c>
      <c r="F172" s="4" t="s">
        <v>29</v>
      </c>
      <c r="G172" s="4" t="s">
        <v>30</v>
      </c>
      <c r="H172" s="4" t="s">
        <v>21</v>
      </c>
      <c r="I172" s="6">
        <v>0.65</v>
      </c>
      <c r="J172" s="7">
        <v>5250</v>
      </c>
      <c r="K172" s="8">
        <f t="shared" si="0"/>
        <v>3412.5</v>
      </c>
      <c r="L172" s="8">
        <f t="shared" si="1"/>
        <v>1706.25</v>
      </c>
      <c r="M172" s="9">
        <v>0.5</v>
      </c>
    </row>
    <row r="173" spans="1:13" ht="15.75" customHeight="1" x14ac:dyDescent="0.2">
      <c r="A173" s="1"/>
      <c r="B173" s="4" t="s">
        <v>27</v>
      </c>
      <c r="C173" s="4">
        <v>1128299</v>
      </c>
      <c r="D173" s="5">
        <v>44306</v>
      </c>
      <c r="E173" s="4" t="s">
        <v>28</v>
      </c>
      <c r="F173" s="4" t="s">
        <v>29</v>
      </c>
      <c r="G173" s="4" t="s">
        <v>30</v>
      </c>
      <c r="H173" s="4" t="s">
        <v>22</v>
      </c>
      <c r="I173" s="6">
        <v>0.8</v>
      </c>
      <c r="J173" s="7">
        <v>7000</v>
      </c>
      <c r="K173" s="8">
        <f t="shared" si="0"/>
        <v>5600</v>
      </c>
      <c r="L173" s="8">
        <f t="shared" si="1"/>
        <v>840.00000000000011</v>
      </c>
      <c r="M173" s="9">
        <v>0.15000000000000002</v>
      </c>
    </row>
    <row r="174" spans="1:13" ht="15.75" customHeight="1" x14ac:dyDescent="0.2">
      <c r="A174" s="1"/>
      <c r="B174" s="4" t="s">
        <v>27</v>
      </c>
      <c r="C174" s="4">
        <v>1128299</v>
      </c>
      <c r="D174" s="5">
        <v>44337</v>
      </c>
      <c r="E174" s="4" t="s">
        <v>28</v>
      </c>
      <c r="F174" s="4" t="s">
        <v>29</v>
      </c>
      <c r="G174" s="4" t="s">
        <v>30</v>
      </c>
      <c r="H174" s="4" t="s">
        <v>17</v>
      </c>
      <c r="I174" s="6">
        <v>0.6</v>
      </c>
      <c r="J174" s="7">
        <v>9000</v>
      </c>
      <c r="K174" s="8">
        <f t="shared" si="0"/>
        <v>5400</v>
      </c>
      <c r="L174" s="8">
        <f t="shared" si="1"/>
        <v>2160</v>
      </c>
      <c r="M174" s="9">
        <v>0.4</v>
      </c>
    </row>
    <row r="175" spans="1:13" ht="15.75" customHeight="1" x14ac:dyDescent="0.2">
      <c r="A175" s="1"/>
      <c r="B175" s="4" t="s">
        <v>27</v>
      </c>
      <c r="C175" s="4">
        <v>1128299</v>
      </c>
      <c r="D175" s="5">
        <v>44337</v>
      </c>
      <c r="E175" s="4" t="s">
        <v>28</v>
      </c>
      <c r="F175" s="4" t="s">
        <v>29</v>
      </c>
      <c r="G175" s="4" t="s">
        <v>30</v>
      </c>
      <c r="H175" s="4" t="s">
        <v>18</v>
      </c>
      <c r="I175" s="6">
        <v>0.65</v>
      </c>
      <c r="J175" s="7">
        <v>7500</v>
      </c>
      <c r="K175" s="8">
        <f t="shared" si="0"/>
        <v>4875</v>
      </c>
      <c r="L175" s="8">
        <f t="shared" si="1"/>
        <v>1218.75</v>
      </c>
      <c r="M175" s="9">
        <v>0.25</v>
      </c>
    </row>
    <row r="176" spans="1:13" ht="15.75" customHeight="1" x14ac:dyDescent="0.2">
      <c r="A176" s="1"/>
      <c r="B176" s="4" t="s">
        <v>27</v>
      </c>
      <c r="C176" s="4">
        <v>1128299</v>
      </c>
      <c r="D176" s="5">
        <v>44337</v>
      </c>
      <c r="E176" s="4" t="s">
        <v>28</v>
      </c>
      <c r="F176" s="4" t="s">
        <v>29</v>
      </c>
      <c r="G176" s="4" t="s">
        <v>30</v>
      </c>
      <c r="H176" s="4" t="s">
        <v>19</v>
      </c>
      <c r="I176" s="6">
        <v>0.65</v>
      </c>
      <c r="J176" s="7">
        <v>7500</v>
      </c>
      <c r="K176" s="8">
        <f t="shared" si="0"/>
        <v>4875</v>
      </c>
      <c r="L176" s="8">
        <f t="shared" si="1"/>
        <v>1950</v>
      </c>
      <c r="M176" s="9">
        <v>0.4</v>
      </c>
    </row>
    <row r="177" spans="1:13" ht="15.75" customHeight="1" x14ac:dyDescent="0.2">
      <c r="A177" s="1"/>
      <c r="B177" s="4" t="s">
        <v>27</v>
      </c>
      <c r="C177" s="4">
        <v>1128299</v>
      </c>
      <c r="D177" s="5">
        <v>44337</v>
      </c>
      <c r="E177" s="4" t="s">
        <v>28</v>
      </c>
      <c r="F177" s="4" t="s">
        <v>29</v>
      </c>
      <c r="G177" s="4" t="s">
        <v>30</v>
      </c>
      <c r="H177" s="4" t="s">
        <v>20</v>
      </c>
      <c r="I177" s="6">
        <v>0.6</v>
      </c>
      <c r="J177" s="7">
        <v>6500</v>
      </c>
      <c r="K177" s="8">
        <f t="shared" si="0"/>
        <v>3900</v>
      </c>
      <c r="L177" s="8">
        <f t="shared" si="1"/>
        <v>1365</v>
      </c>
      <c r="M177" s="9">
        <v>0.35</v>
      </c>
    </row>
    <row r="178" spans="1:13" ht="15.75" customHeight="1" x14ac:dyDescent="0.2">
      <c r="A178" s="1"/>
      <c r="B178" s="4" t="s">
        <v>27</v>
      </c>
      <c r="C178" s="4">
        <v>1128299</v>
      </c>
      <c r="D178" s="5">
        <v>44337</v>
      </c>
      <c r="E178" s="4" t="s">
        <v>28</v>
      </c>
      <c r="F178" s="4" t="s">
        <v>29</v>
      </c>
      <c r="G178" s="4" t="s">
        <v>30</v>
      </c>
      <c r="H178" s="4" t="s">
        <v>21</v>
      </c>
      <c r="I178" s="6">
        <v>0.65</v>
      </c>
      <c r="J178" s="7">
        <v>5500</v>
      </c>
      <c r="K178" s="8">
        <f t="shared" si="0"/>
        <v>3575</v>
      </c>
      <c r="L178" s="8">
        <f t="shared" si="1"/>
        <v>1966.2500000000002</v>
      </c>
      <c r="M178" s="9">
        <v>0.55000000000000004</v>
      </c>
    </row>
    <row r="179" spans="1:13" ht="15.75" customHeight="1" x14ac:dyDescent="0.2">
      <c r="A179" s="1"/>
      <c r="B179" s="4" t="s">
        <v>27</v>
      </c>
      <c r="C179" s="4">
        <v>1128299</v>
      </c>
      <c r="D179" s="5">
        <v>44337</v>
      </c>
      <c r="E179" s="4" t="s">
        <v>28</v>
      </c>
      <c r="F179" s="4" t="s">
        <v>29</v>
      </c>
      <c r="G179" s="4" t="s">
        <v>30</v>
      </c>
      <c r="H179" s="4" t="s">
        <v>22</v>
      </c>
      <c r="I179" s="6">
        <v>0.8</v>
      </c>
      <c r="J179" s="7">
        <v>7250</v>
      </c>
      <c r="K179" s="8">
        <f t="shared" si="0"/>
        <v>5800</v>
      </c>
      <c r="L179" s="8">
        <f t="shared" si="1"/>
        <v>1160</v>
      </c>
      <c r="M179" s="9">
        <v>0.2</v>
      </c>
    </row>
    <row r="180" spans="1:13" ht="15.75" customHeight="1" x14ac:dyDescent="0.2">
      <c r="A180" s="1"/>
      <c r="B180" s="4" t="s">
        <v>27</v>
      </c>
      <c r="C180" s="4">
        <v>1128299</v>
      </c>
      <c r="D180" s="5">
        <v>44367</v>
      </c>
      <c r="E180" s="4" t="s">
        <v>28</v>
      </c>
      <c r="F180" s="4" t="s">
        <v>29</v>
      </c>
      <c r="G180" s="4" t="s">
        <v>30</v>
      </c>
      <c r="H180" s="4" t="s">
        <v>17</v>
      </c>
      <c r="I180" s="6">
        <v>0.6</v>
      </c>
      <c r="J180" s="7">
        <v>9750</v>
      </c>
      <c r="K180" s="8">
        <f t="shared" si="0"/>
        <v>5850</v>
      </c>
      <c r="L180" s="8">
        <f t="shared" si="1"/>
        <v>2340</v>
      </c>
      <c r="M180" s="9">
        <v>0.4</v>
      </c>
    </row>
    <row r="181" spans="1:13" ht="15.75" customHeight="1" x14ac:dyDescent="0.2">
      <c r="A181" s="1"/>
      <c r="B181" s="4" t="s">
        <v>27</v>
      </c>
      <c r="C181" s="4">
        <v>1128299</v>
      </c>
      <c r="D181" s="5">
        <v>44367</v>
      </c>
      <c r="E181" s="4" t="s">
        <v>28</v>
      </c>
      <c r="F181" s="4" t="s">
        <v>29</v>
      </c>
      <c r="G181" s="4" t="s">
        <v>30</v>
      </c>
      <c r="H181" s="4" t="s">
        <v>18</v>
      </c>
      <c r="I181" s="6">
        <v>0.65</v>
      </c>
      <c r="J181" s="7">
        <v>8250</v>
      </c>
      <c r="K181" s="8">
        <f t="shared" si="0"/>
        <v>5362.5</v>
      </c>
      <c r="L181" s="8">
        <f t="shared" si="1"/>
        <v>1340.625</v>
      </c>
      <c r="M181" s="9">
        <v>0.25</v>
      </c>
    </row>
    <row r="182" spans="1:13" ht="15.75" customHeight="1" x14ac:dyDescent="0.2">
      <c r="A182" s="1"/>
      <c r="B182" s="4" t="s">
        <v>27</v>
      </c>
      <c r="C182" s="4">
        <v>1128299</v>
      </c>
      <c r="D182" s="5">
        <v>44367</v>
      </c>
      <c r="E182" s="4" t="s">
        <v>28</v>
      </c>
      <c r="F182" s="4" t="s">
        <v>29</v>
      </c>
      <c r="G182" s="4" t="s">
        <v>30</v>
      </c>
      <c r="H182" s="4" t="s">
        <v>19</v>
      </c>
      <c r="I182" s="6">
        <v>0.65</v>
      </c>
      <c r="J182" s="7">
        <v>8250</v>
      </c>
      <c r="K182" s="8">
        <f t="shared" si="0"/>
        <v>5362.5</v>
      </c>
      <c r="L182" s="8">
        <f t="shared" si="1"/>
        <v>2145</v>
      </c>
      <c r="M182" s="9">
        <v>0.4</v>
      </c>
    </row>
    <row r="183" spans="1:13" ht="15.75" customHeight="1" x14ac:dyDescent="0.2">
      <c r="A183" s="1"/>
      <c r="B183" s="4" t="s">
        <v>27</v>
      </c>
      <c r="C183" s="4">
        <v>1128299</v>
      </c>
      <c r="D183" s="5">
        <v>44367</v>
      </c>
      <c r="E183" s="4" t="s">
        <v>28</v>
      </c>
      <c r="F183" s="4" t="s">
        <v>29</v>
      </c>
      <c r="G183" s="4" t="s">
        <v>30</v>
      </c>
      <c r="H183" s="4" t="s">
        <v>20</v>
      </c>
      <c r="I183" s="6">
        <v>0.6</v>
      </c>
      <c r="J183" s="7">
        <v>7000</v>
      </c>
      <c r="K183" s="8">
        <f t="shared" si="0"/>
        <v>4200</v>
      </c>
      <c r="L183" s="8">
        <f t="shared" si="1"/>
        <v>1470</v>
      </c>
      <c r="M183" s="9">
        <v>0.35</v>
      </c>
    </row>
    <row r="184" spans="1:13" ht="15.75" customHeight="1" x14ac:dyDescent="0.2">
      <c r="A184" s="1"/>
      <c r="B184" s="4" t="s">
        <v>27</v>
      </c>
      <c r="C184" s="4">
        <v>1128299</v>
      </c>
      <c r="D184" s="5">
        <v>44367</v>
      </c>
      <c r="E184" s="4" t="s">
        <v>28</v>
      </c>
      <c r="F184" s="4" t="s">
        <v>29</v>
      </c>
      <c r="G184" s="4" t="s">
        <v>30</v>
      </c>
      <c r="H184" s="4" t="s">
        <v>21</v>
      </c>
      <c r="I184" s="6">
        <v>0.65</v>
      </c>
      <c r="J184" s="7">
        <v>5750</v>
      </c>
      <c r="K184" s="8">
        <f t="shared" si="0"/>
        <v>3737.5</v>
      </c>
      <c r="L184" s="8">
        <f t="shared" si="1"/>
        <v>2055.625</v>
      </c>
      <c r="M184" s="9">
        <v>0.55000000000000004</v>
      </c>
    </row>
    <row r="185" spans="1:13" ht="15.75" customHeight="1" x14ac:dyDescent="0.2">
      <c r="A185" s="1"/>
      <c r="B185" s="4" t="s">
        <v>27</v>
      </c>
      <c r="C185" s="4">
        <v>1128299</v>
      </c>
      <c r="D185" s="5">
        <v>44367</v>
      </c>
      <c r="E185" s="4" t="s">
        <v>28</v>
      </c>
      <c r="F185" s="4" t="s">
        <v>29</v>
      </c>
      <c r="G185" s="4" t="s">
        <v>30</v>
      </c>
      <c r="H185" s="4" t="s">
        <v>22</v>
      </c>
      <c r="I185" s="6">
        <v>0.8</v>
      </c>
      <c r="J185" s="7">
        <v>8750</v>
      </c>
      <c r="K185" s="8">
        <f t="shared" si="0"/>
        <v>7000</v>
      </c>
      <c r="L185" s="8">
        <f t="shared" si="1"/>
        <v>1400</v>
      </c>
      <c r="M185" s="9">
        <v>0.2</v>
      </c>
    </row>
    <row r="186" spans="1:13" ht="15.75" customHeight="1" x14ac:dyDescent="0.2">
      <c r="A186" s="1"/>
      <c r="B186" s="4" t="s">
        <v>27</v>
      </c>
      <c r="C186" s="4">
        <v>1128299</v>
      </c>
      <c r="D186" s="5">
        <v>44396</v>
      </c>
      <c r="E186" s="4" t="s">
        <v>28</v>
      </c>
      <c r="F186" s="4" t="s">
        <v>29</v>
      </c>
      <c r="G186" s="4" t="s">
        <v>30</v>
      </c>
      <c r="H186" s="4" t="s">
        <v>17</v>
      </c>
      <c r="I186" s="6">
        <v>0.6</v>
      </c>
      <c r="J186" s="7">
        <v>10250</v>
      </c>
      <c r="K186" s="8">
        <f t="shared" si="0"/>
        <v>6150</v>
      </c>
      <c r="L186" s="8">
        <f t="shared" si="1"/>
        <v>2152.5</v>
      </c>
      <c r="M186" s="9">
        <v>0.35000000000000003</v>
      </c>
    </row>
    <row r="187" spans="1:13" ht="15.75" customHeight="1" x14ac:dyDescent="0.2">
      <c r="A187" s="1"/>
      <c r="B187" s="4" t="s">
        <v>27</v>
      </c>
      <c r="C187" s="4">
        <v>1128299</v>
      </c>
      <c r="D187" s="5">
        <v>44396</v>
      </c>
      <c r="E187" s="4" t="s">
        <v>28</v>
      </c>
      <c r="F187" s="4" t="s">
        <v>29</v>
      </c>
      <c r="G187" s="4" t="s">
        <v>30</v>
      </c>
      <c r="H187" s="4" t="s">
        <v>18</v>
      </c>
      <c r="I187" s="6">
        <v>0.65</v>
      </c>
      <c r="J187" s="7">
        <v>8750</v>
      </c>
      <c r="K187" s="8">
        <f t="shared" si="0"/>
        <v>5687.5</v>
      </c>
      <c r="L187" s="8">
        <f t="shared" si="1"/>
        <v>1137.5</v>
      </c>
      <c r="M187" s="9">
        <v>0.2</v>
      </c>
    </row>
    <row r="188" spans="1:13" ht="15.75" customHeight="1" x14ac:dyDescent="0.2">
      <c r="A188" s="1"/>
      <c r="B188" s="4" t="s">
        <v>27</v>
      </c>
      <c r="C188" s="4">
        <v>1128299</v>
      </c>
      <c r="D188" s="5">
        <v>44396</v>
      </c>
      <c r="E188" s="4" t="s">
        <v>28</v>
      </c>
      <c r="F188" s="4" t="s">
        <v>29</v>
      </c>
      <c r="G188" s="4" t="s">
        <v>30</v>
      </c>
      <c r="H188" s="4" t="s">
        <v>19</v>
      </c>
      <c r="I188" s="6">
        <v>0.65</v>
      </c>
      <c r="J188" s="7">
        <v>8250</v>
      </c>
      <c r="K188" s="8">
        <f t="shared" si="0"/>
        <v>5362.5</v>
      </c>
      <c r="L188" s="8">
        <f t="shared" si="1"/>
        <v>1876.8750000000002</v>
      </c>
      <c r="M188" s="9">
        <v>0.35000000000000003</v>
      </c>
    </row>
    <row r="189" spans="1:13" ht="15.75" customHeight="1" x14ac:dyDescent="0.2">
      <c r="A189" s="1"/>
      <c r="B189" s="4" t="s">
        <v>27</v>
      </c>
      <c r="C189" s="4">
        <v>1128299</v>
      </c>
      <c r="D189" s="5">
        <v>44396</v>
      </c>
      <c r="E189" s="4" t="s">
        <v>28</v>
      </c>
      <c r="F189" s="4" t="s">
        <v>29</v>
      </c>
      <c r="G189" s="4" t="s">
        <v>30</v>
      </c>
      <c r="H189" s="4" t="s">
        <v>20</v>
      </c>
      <c r="I189" s="6">
        <v>0.6</v>
      </c>
      <c r="J189" s="7">
        <v>7250</v>
      </c>
      <c r="K189" s="8">
        <f t="shared" si="0"/>
        <v>4350</v>
      </c>
      <c r="L189" s="8">
        <f t="shared" si="1"/>
        <v>1305</v>
      </c>
      <c r="M189" s="9">
        <v>0.3</v>
      </c>
    </row>
    <row r="190" spans="1:13" ht="15.75" customHeight="1" x14ac:dyDescent="0.2">
      <c r="A190" s="1"/>
      <c r="B190" s="4" t="s">
        <v>27</v>
      </c>
      <c r="C190" s="4">
        <v>1128299</v>
      </c>
      <c r="D190" s="5">
        <v>44396</v>
      </c>
      <c r="E190" s="4" t="s">
        <v>28</v>
      </c>
      <c r="F190" s="4" t="s">
        <v>29</v>
      </c>
      <c r="G190" s="4" t="s">
        <v>30</v>
      </c>
      <c r="H190" s="4" t="s">
        <v>21</v>
      </c>
      <c r="I190" s="6">
        <v>0.65</v>
      </c>
      <c r="J190" s="7">
        <v>7750</v>
      </c>
      <c r="K190" s="8">
        <f t="shared" si="0"/>
        <v>5037.5</v>
      </c>
      <c r="L190" s="8">
        <f t="shared" si="1"/>
        <v>2518.75</v>
      </c>
      <c r="M190" s="9">
        <v>0.5</v>
      </c>
    </row>
    <row r="191" spans="1:13" ht="15.75" customHeight="1" x14ac:dyDescent="0.2">
      <c r="A191" s="1"/>
      <c r="B191" s="4" t="s">
        <v>27</v>
      </c>
      <c r="C191" s="4">
        <v>1128299</v>
      </c>
      <c r="D191" s="5">
        <v>44396</v>
      </c>
      <c r="E191" s="4" t="s">
        <v>28</v>
      </c>
      <c r="F191" s="4" t="s">
        <v>29</v>
      </c>
      <c r="G191" s="4" t="s">
        <v>30</v>
      </c>
      <c r="H191" s="4" t="s">
        <v>22</v>
      </c>
      <c r="I191" s="6">
        <v>0.8</v>
      </c>
      <c r="J191" s="7">
        <v>7750</v>
      </c>
      <c r="K191" s="8">
        <f t="shared" si="0"/>
        <v>6200</v>
      </c>
      <c r="L191" s="8">
        <f t="shared" si="1"/>
        <v>930.00000000000011</v>
      </c>
      <c r="M191" s="9">
        <v>0.15000000000000002</v>
      </c>
    </row>
    <row r="192" spans="1:13" ht="15.75" customHeight="1" x14ac:dyDescent="0.2">
      <c r="A192" s="1"/>
      <c r="B192" s="4" t="s">
        <v>27</v>
      </c>
      <c r="C192" s="4">
        <v>1128299</v>
      </c>
      <c r="D192" s="5">
        <v>44428</v>
      </c>
      <c r="E192" s="4" t="s">
        <v>28</v>
      </c>
      <c r="F192" s="4" t="s">
        <v>29</v>
      </c>
      <c r="G192" s="4" t="s">
        <v>30</v>
      </c>
      <c r="H192" s="4" t="s">
        <v>17</v>
      </c>
      <c r="I192" s="6">
        <v>0.65</v>
      </c>
      <c r="J192" s="7">
        <v>9750</v>
      </c>
      <c r="K192" s="8">
        <f t="shared" si="0"/>
        <v>6337.5</v>
      </c>
      <c r="L192" s="8">
        <f t="shared" si="1"/>
        <v>2218.125</v>
      </c>
      <c r="M192" s="9">
        <v>0.35000000000000003</v>
      </c>
    </row>
    <row r="193" spans="1:13" ht="15.75" customHeight="1" x14ac:dyDescent="0.2">
      <c r="A193" s="1"/>
      <c r="B193" s="4" t="s">
        <v>27</v>
      </c>
      <c r="C193" s="4">
        <v>1128299</v>
      </c>
      <c r="D193" s="5">
        <v>44428</v>
      </c>
      <c r="E193" s="4" t="s">
        <v>28</v>
      </c>
      <c r="F193" s="4" t="s">
        <v>29</v>
      </c>
      <c r="G193" s="4" t="s">
        <v>30</v>
      </c>
      <c r="H193" s="4" t="s">
        <v>18</v>
      </c>
      <c r="I193" s="6">
        <v>0.70000000000000007</v>
      </c>
      <c r="J193" s="7">
        <v>9250</v>
      </c>
      <c r="K193" s="8">
        <f t="shared" si="0"/>
        <v>6475.0000000000009</v>
      </c>
      <c r="L193" s="8">
        <f t="shared" si="1"/>
        <v>1295.0000000000002</v>
      </c>
      <c r="M193" s="9">
        <v>0.2</v>
      </c>
    </row>
    <row r="194" spans="1:13" ht="15.75" customHeight="1" x14ac:dyDescent="0.2">
      <c r="A194" s="1"/>
      <c r="B194" s="4" t="s">
        <v>27</v>
      </c>
      <c r="C194" s="4">
        <v>1128299</v>
      </c>
      <c r="D194" s="5">
        <v>44428</v>
      </c>
      <c r="E194" s="4" t="s">
        <v>28</v>
      </c>
      <c r="F194" s="4" t="s">
        <v>29</v>
      </c>
      <c r="G194" s="4" t="s">
        <v>30</v>
      </c>
      <c r="H194" s="4" t="s">
        <v>19</v>
      </c>
      <c r="I194" s="6">
        <v>0.65</v>
      </c>
      <c r="J194" s="7">
        <v>8000</v>
      </c>
      <c r="K194" s="8">
        <f t="shared" si="0"/>
        <v>5200</v>
      </c>
      <c r="L194" s="8">
        <f t="shared" si="1"/>
        <v>1820.0000000000002</v>
      </c>
      <c r="M194" s="9">
        <v>0.35000000000000003</v>
      </c>
    </row>
    <row r="195" spans="1:13" ht="15.75" customHeight="1" x14ac:dyDescent="0.2">
      <c r="A195" s="1"/>
      <c r="B195" s="4" t="s">
        <v>27</v>
      </c>
      <c r="C195" s="4">
        <v>1128299</v>
      </c>
      <c r="D195" s="5">
        <v>44428</v>
      </c>
      <c r="E195" s="4" t="s">
        <v>28</v>
      </c>
      <c r="F195" s="4" t="s">
        <v>29</v>
      </c>
      <c r="G195" s="4" t="s">
        <v>30</v>
      </c>
      <c r="H195" s="4" t="s">
        <v>20</v>
      </c>
      <c r="I195" s="6">
        <v>0.65</v>
      </c>
      <c r="J195" s="7">
        <v>7500</v>
      </c>
      <c r="K195" s="8">
        <f t="shared" si="0"/>
        <v>4875</v>
      </c>
      <c r="L195" s="8">
        <f t="shared" si="1"/>
        <v>1462.5</v>
      </c>
      <c r="M195" s="9">
        <v>0.3</v>
      </c>
    </row>
    <row r="196" spans="1:13" ht="15.75" customHeight="1" x14ac:dyDescent="0.2">
      <c r="A196" s="1"/>
      <c r="B196" s="4" t="s">
        <v>27</v>
      </c>
      <c r="C196" s="4">
        <v>1128299</v>
      </c>
      <c r="D196" s="5">
        <v>44428</v>
      </c>
      <c r="E196" s="4" t="s">
        <v>28</v>
      </c>
      <c r="F196" s="4" t="s">
        <v>29</v>
      </c>
      <c r="G196" s="4" t="s">
        <v>30</v>
      </c>
      <c r="H196" s="4" t="s">
        <v>21</v>
      </c>
      <c r="I196" s="6">
        <v>0.75</v>
      </c>
      <c r="J196" s="7">
        <v>7500</v>
      </c>
      <c r="K196" s="8">
        <f t="shared" si="0"/>
        <v>5625</v>
      </c>
      <c r="L196" s="8">
        <f t="shared" si="1"/>
        <v>2812.5</v>
      </c>
      <c r="M196" s="9">
        <v>0.5</v>
      </c>
    </row>
    <row r="197" spans="1:13" ht="15.75" customHeight="1" x14ac:dyDescent="0.2">
      <c r="A197" s="1"/>
      <c r="B197" s="4" t="s">
        <v>27</v>
      </c>
      <c r="C197" s="4">
        <v>1128299</v>
      </c>
      <c r="D197" s="5">
        <v>44428</v>
      </c>
      <c r="E197" s="4" t="s">
        <v>28</v>
      </c>
      <c r="F197" s="4" t="s">
        <v>29</v>
      </c>
      <c r="G197" s="4" t="s">
        <v>30</v>
      </c>
      <c r="H197" s="4" t="s">
        <v>22</v>
      </c>
      <c r="I197" s="6">
        <v>0.8</v>
      </c>
      <c r="J197" s="7">
        <v>7250</v>
      </c>
      <c r="K197" s="8">
        <f t="shared" si="0"/>
        <v>5800</v>
      </c>
      <c r="L197" s="8">
        <f t="shared" si="1"/>
        <v>870.00000000000011</v>
      </c>
      <c r="M197" s="9">
        <v>0.15000000000000002</v>
      </c>
    </row>
    <row r="198" spans="1:13" ht="15.75" customHeight="1" x14ac:dyDescent="0.2">
      <c r="A198" s="1"/>
      <c r="B198" s="4" t="s">
        <v>27</v>
      </c>
      <c r="C198" s="4">
        <v>1128299</v>
      </c>
      <c r="D198" s="5">
        <v>44460</v>
      </c>
      <c r="E198" s="4" t="s">
        <v>28</v>
      </c>
      <c r="F198" s="4" t="s">
        <v>29</v>
      </c>
      <c r="G198" s="4" t="s">
        <v>30</v>
      </c>
      <c r="H198" s="4" t="s">
        <v>17</v>
      </c>
      <c r="I198" s="6">
        <v>0.55000000000000004</v>
      </c>
      <c r="J198" s="7">
        <v>9250</v>
      </c>
      <c r="K198" s="8">
        <f t="shared" si="0"/>
        <v>5087.5</v>
      </c>
      <c r="L198" s="8">
        <f t="shared" si="1"/>
        <v>1526.2500000000002</v>
      </c>
      <c r="M198" s="9">
        <v>0.30000000000000004</v>
      </c>
    </row>
    <row r="199" spans="1:13" ht="15.75" customHeight="1" x14ac:dyDescent="0.2">
      <c r="A199" s="1"/>
      <c r="B199" s="4" t="s">
        <v>27</v>
      </c>
      <c r="C199" s="4">
        <v>1128299</v>
      </c>
      <c r="D199" s="5">
        <v>44460</v>
      </c>
      <c r="E199" s="4" t="s">
        <v>28</v>
      </c>
      <c r="F199" s="4" t="s">
        <v>29</v>
      </c>
      <c r="G199" s="4" t="s">
        <v>30</v>
      </c>
      <c r="H199" s="4" t="s">
        <v>18</v>
      </c>
      <c r="I199" s="6">
        <v>0.60000000000000009</v>
      </c>
      <c r="J199" s="7">
        <v>9250</v>
      </c>
      <c r="K199" s="8">
        <f t="shared" si="0"/>
        <v>5550.0000000000009</v>
      </c>
      <c r="L199" s="8">
        <f t="shared" si="1"/>
        <v>832.50000000000011</v>
      </c>
      <c r="M199" s="9">
        <v>0.15</v>
      </c>
    </row>
    <row r="200" spans="1:13" ht="15.75" customHeight="1" x14ac:dyDescent="0.2">
      <c r="A200" s="1"/>
      <c r="B200" s="4" t="s">
        <v>27</v>
      </c>
      <c r="C200" s="4">
        <v>1128299</v>
      </c>
      <c r="D200" s="5">
        <v>44460</v>
      </c>
      <c r="E200" s="4" t="s">
        <v>28</v>
      </c>
      <c r="F200" s="4" t="s">
        <v>29</v>
      </c>
      <c r="G200" s="4" t="s">
        <v>30</v>
      </c>
      <c r="H200" s="4" t="s">
        <v>19</v>
      </c>
      <c r="I200" s="6">
        <v>0.55000000000000004</v>
      </c>
      <c r="J200" s="7">
        <v>7750</v>
      </c>
      <c r="K200" s="8">
        <f t="shared" si="0"/>
        <v>4262.5</v>
      </c>
      <c r="L200" s="8">
        <f t="shared" si="1"/>
        <v>1278.7500000000002</v>
      </c>
      <c r="M200" s="9">
        <v>0.30000000000000004</v>
      </c>
    </row>
    <row r="201" spans="1:13" ht="15.75" customHeight="1" x14ac:dyDescent="0.2">
      <c r="A201" s="1"/>
      <c r="B201" s="4" t="s">
        <v>27</v>
      </c>
      <c r="C201" s="4">
        <v>1128299</v>
      </c>
      <c r="D201" s="5">
        <v>44460</v>
      </c>
      <c r="E201" s="4" t="s">
        <v>28</v>
      </c>
      <c r="F201" s="4" t="s">
        <v>29</v>
      </c>
      <c r="G201" s="4" t="s">
        <v>30</v>
      </c>
      <c r="H201" s="4" t="s">
        <v>20</v>
      </c>
      <c r="I201" s="6">
        <v>0.55000000000000004</v>
      </c>
      <c r="J201" s="7">
        <v>7250</v>
      </c>
      <c r="K201" s="8">
        <f t="shared" si="0"/>
        <v>3987.5000000000005</v>
      </c>
      <c r="L201" s="8">
        <f t="shared" si="1"/>
        <v>996.875</v>
      </c>
      <c r="M201" s="9">
        <v>0.24999999999999997</v>
      </c>
    </row>
    <row r="202" spans="1:13" ht="15.75" customHeight="1" x14ac:dyDescent="0.2">
      <c r="A202" s="1"/>
      <c r="B202" s="4" t="s">
        <v>27</v>
      </c>
      <c r="C202" s="4">
        <v>1128299</v>
      </c>
      <c r="D202" s="5">
        <v>44460</v>
      </c>
      <c r="E202" s="4" t="s">
        <v>28</v>
      </c>
      <c r="F202" s="4" t="s">
        <v>29</v>
      </c>
      <c r="G202" s="4" t="s">
        <v>30</v>
      </c>
      <c r="H202" s="4" t="s">
        <v>21</v>
      </c>
      <c r="I202" s="6">
        <v>0.65</v>
      </c>
      <c r="J202" s="7">
        <v>7250</v>
      </c>
      <c r="K202" s="8">
        <f t="shared" si="0"/>
        <v>4712.5</v>
      </c>
      <c r="L202" s="8">
        <f t="shared" si="1"/>
        <v>2120.6250000000005</v>
      </c>
      <c r="M202" s="9">
        <v>0.45000000000000007</v>
      </c>
    </row>
    <row r="203" spans="1:13" ht="15.75" customHeight="1" x14ac:dyDescent="0.2">
      <c r="A203" s="1"/>
      <c r="B203" s="4" t="s">
        <v>27</v>
      </c>
      <c r="C203" s="4">
        <v>1128299</v>
      </c>
      <c r="D203" s="5">
        <v>44460</v>
      </c>
      <c r="E203" s="4" t="s">
        <v>28</v>
      </c>
      <c r="F203" s="4" t="s">
        <v>29</v>
      </c>
      <c r="G203" s="4" t="s">
        <v>30</v>
      </c>
      <c r="H203" s="4" t="s">
        <v>22</v>
      </c>
      <c r="I203" s="6">
        <v>0.70000000000000007</v>
      </c>
      <c r="J203" s="7">
        <v>7750</v>
      </c>
      <c r="K203" s="8">
        <f t="shared" si="0"/>
        <v>5425.0000000000009</v>
      </c>
      <c r="L203" s="8">
        <f t="shared" si="1"/>
        <v>542.50000000000011</v>
      </c>
      <c r="M203" s="9">
        <v>0.1</v>
      </c>
    </row>
    <row r="204" spans="1:13" ht="15.75" customHeight="1" x14ac:dyDescent="0.2">
      <c r="A204" s="1"/>
      <c r="B204" s="4" t="s">
        <v>27</v>
      </c>
      <c r="C204" s="4">
        <v>1128299</v>
      </c>
      <c r="D204" s="5">
        <v>44489</v>
      </c>
      <c r="E204" s="4" t="s">
        <v>28</v>
      </c>
      <c r="F204" s="4" t="s">
        <v>29</v>
      </c>
      <c r="G204" s="4" t="s">
        <v>30</v>
      </c>
      <c r="H204" s="4" t="s">
        <v>17</v>
      </c>
      <c r="I204" s="6">
        <v>0.55000000000000004</v>
      </c>
      <c r="J204" s="7">
        <v>8750</v>
      </c>
      <c r="K204" s="8">
        <f t="shared" si="0"/>
        <v>4812.5</v>
      </c>
      <c r="L204" s="8">
        <f t="shared" si="1"/>
        <v>1443.7500000000002</v>
      </c>
      <c r="M204" s="9">
        <v>0.30000000000000004</v>
      </c>
    </row>
    <row r="205" spans="1:13" ht="15.75" customHeight="1" x14ac:dyDescent="0.2">
      <c r="A205" s="1"/>
      <c r="B205" s="4" t="s">
        <v>27</v>
      </c>
      <c r="C205" s="4">
        <v>1128299</v>
      </c>
      <c r="D205" s="5">
        <v>44489</v>
      </c>
      <c r="E205" s="4" t="s">
        <v>28</v>
      </c>
      <c r="F205" s="4" t="s">
        <v>29</v>
      </c>
      <c r="G205" s="4" t="s">
        <v>30</v>
      </c>
      <c r="H205" s="4" t="s">
        <v>18</v>
      </c>
      <c r="I205" s="6">
        <v>0.60000000000000009</v>
      </c>
      <c r="J205" s="7">
        <v>8750</v>
      </c>
      <c r="K205" s="8">
        <f t="shared" si="0"/>
        <v>5250.0000000000009</v>
      </c>
      <c r="L205" s="8">
        <f t="shared" si="1"/>
        <v>787.50000000000011</v>
      </c>
      <c r="M205" s="9">
        <v>0.15</v>
      </c>
    </row>
    <row r="206" spans="1:13" ht="15.75" customHeight="1" x14ac:dyDescent="0.2">
      <c r="A206" s="1"/>
      <c r="B206" s="4" t="s">
        <v>27</v>
      </c>
      <c r="C206" s="4">
        <v>1128299</v>
      </c>
      <c r="D206" s="5">
        <v>44489</v>
      </c>
      <c r="E206" s="4" t="s">
        <v>28</v>
      </c>
      <c r="F206" s="4" t="s">
        <v>29</v>
      </c>
      <c r="G206" s="4" t="s">
        <v>30</v>
      </c>
      <c r="H206" s="4" t="s">
        <v>19</v>
      </c>
      <c r="I206" s="6">
        <v>0.55000000000000004</v>
      </c>
      <c r="J206" s="7">
        <v>7000</v>
      </c>
      <c r="K206" s="8">
        <f t="shared" si="0"/>
        <v>3850.0000000000005</v>
      </c>
      <c r="L206" s="8">
        <f t="shared" si="1"/>
        <v>1155.0000000000002</v>
      </c>
      <c r="M206" s="9">
        <v>0.30000000000000004</v>
      </c>
    </row>
    <row r="207" spans="1:13" ht="15.75" customHeight="1" x14ac:dyDescent="0.2">
      <c r="A207" s="1"/>
      <c r="B207" s="4" t="s">
        <v>27</v>
      </c>
      <c r="C207" s="4">
        <v>1128299</v>
      </c>
      <c r="D207" s="5">
        <v>44489</v>
      </c>
      <c r="E207" s="4" t="s">
        <v>28</v>
      </c>
      <c r="F207" s="4" t="s">
        <v>29</v>
      </c>
      <c r="G207" s="4" t="s">
        <v>30</v>
      </c>
      <c r="H207" s="4" t="s">
        <v>20</v>
      </c>
      <c r="I207" s="6">
        <v>0.55000000000000004</v>
      </c>
      <c r="J207" s="7">
        <v>6750</v>
      </c>
      <c r="K207" s="8">
        <f t="shared" si="0"/>
        <v>3712.5000000000005</v>
      </c>
      <c r="L207" s="8">
        <f t="shared" si="1"/>
        <v>928.125</v>
      </c>
      <c r="M207" s="9">
        <v>0.24999999999999997</v>
      </c>
    </row>
    <row r="208" spans="1:13" ht="15.75" customHeight="1" x14ac:dyDescent="0.2">
      <c r="A208" s="1"/>
      <c r="B208" s="4" t="s">
        <v>27</v>
      </c>
      <c r="C208" s="4">
        <v>1128299</v>
      </c>
      <c r="D208" s="5">
        <v>44489</v>
      </c>
      <c r="E208" s="4" t="s">
        <v>28</v>
      </c>
      <c r="F208" s="4" t="s">
        <v>29</v>
      </c>
      <c r="G208" s="4" t="s">
        <v>30</v>
      </c>
      <c r="H208" s="4" t="s">
        <v>21</v>
      </c>
      <c r="I208" s="6">
        <v>0.65</v>
      </c>
      <c r="J208" s="7">
        <v>6500</v>
      </c>
      <c r="K208" s="8">
        <f t="shared" si="0"/>
        <v>4225</v>
      </c>
      <c r="L208" s="8">
        <f t="shared" si="1"/>
        <v>1901.2500000000002</v>
      </c>
      <c r="M208" s="9">
        <v>0.45000000000000007</v>
      </c>
    </row>
    <row r="209" spans="1:13" ht="15.75" customHeight="1" x14ac:dyDescent="0.2">
      <c r="A209" s="1"/>
      <c r="B209" s="4" t="s">
        <v>27</v>
      </c>
      <c r="C209" s="4">
        <v>1128299</v>
      </c>
      <c r="D209" s="5">
        <v>44489</v>
      </c>
      <c r="E209" s="4" t="s">
        <v>28</v>
      </c>
      <c r="F209" s="4" t="s">
        <v>29</v>
      </c>
      <c r="G209" s="4" t="s">
        <v>30</v>
      </c>
      <c r="H209" s="4" t="s">
        <v>22</v>
      </c>
      <c r="I209" s="6">
        <v>0.70000000000000007</v>
      </c>
      <c r="J209" s="7">
        <v>7000</v>
      </c>
      <c r="K209" s="8">
        <f t="shared" si="0"/>
        <v>4900.0000000000009</v>
      </c>
      <c r="L209" s="8">
        <f t="shared" si="1"/>
        <v>490.00000000000011</v>
      </c>
      <c r="M209" s="9">
        <v>0.1</v>
      </c>
    </row>
    <row r="210" spans="1:13" ht="15.75" customHeight="1" x14ac:dyDescent="0.2">
      <c r="A210" s="1"/>
      <c r="B210" s="4" t="s">
        <v>27</v>
      </c>
      <c r="C210" s="4">
        <v>1128299</v>
      </c>
      <c r="D210" s="5">
        <v>44520</v>
      </c>
      <c r="E210" s="4" t="s">
        <v>28</v>
      </c>
      <c r="F210" s="4" t="s">
        <v>29</v>
      </c>
      <c r="G210" s="4" t="s">
        <v>30</v>
      </c>
      <c r="H210" s="4" t="s">
        <v>17</v>
      </c>
      <c r="I210" s="6">
        <v>0.55000000000000004</v>
      </c>
      <c r="J210" s="7">
        <v>8750</v>
      </c>
      <c r="K210" s="8">
        <f t="shared" si="0"/>
        <v>4812.5</v>
      </c>
      <c r="L210" s="8">
        <f t="shared" si="1"/>
        <v>1443.7500000000002</v>
      </c>
      <c r="M210" s="9">
        <v>0.30000000000000004</v>
      </c>
    </row>
    <row r="211" spans="1:13" ht="15.75" customHeight="1" x14ac:dyDescent="0.2">
      <c r="A211" s="1"/>
      <c r="B211" s="4" t="s">
        <v>27</v>
      </c>
      <c r="C211" s="4">
        <v>1128299</v>
      </c>
      <c r="D211" s="5">
        <v>44520</v>
      </c>
      <c r="E211" s="4" t="s">
        <v>28</v>
      </c>
      <c r="F211" s="4" t="s">
        <v>29</v>
      </c>
      <c r="G211" s="4" t="s">
        <v>30</v>
      </c>
      <c r="H211" s="4" t="s">
        <v>18</v>
      </c>
      <c r="I211" s="6">
        <v>0.60000000000000009</v>
      </c>
      <c r="J211" s="7">
        <v>8750</v>
      </c>
      <c r="K211" s="8">
        <f t="shared" si="0"/>
        <v>5250.0000000000009</v>
      </c>
      <c r="L211" s="8">
        <f t="shared" si="1"/>
        <v>787.50000000000011</v>
      </c>
      <c r="M211" s="9">
        <v>0.15</v>
      </c>
    </row>
    <row r="212" spans="1:13" ht="15.75" customHeight="1" x14ac:dyDescent="0.2">
      <c r="A212" s="1"/>
      <c r="B212" s="4" t="s">
        <v>27</v>
      </c>
      <c r="C212" s="4">
        <v>1128299</v>
      </c>
      <c r="D212" s="5">
        <v>44520</v>
      </c>
      <c r="E212" s="4" t="s">
        <v>28</v>
      </c>
      <c r="F212" s="4" t="s">
        <v>29</v>
      </c>
      <c r="G212" s="4" t="s">
        <v>30</v>
      </c>
      <c r="H212" s="4" t="s">
        <v>19</v>
      </c>
      <c r="I212" s="6">
        <v>0.55000000000000004</v>
      </c>
      <c r="J212" s="7">
        <v>7250</v>
      </c>
      <c r="K212" s="8">
        <f t="shared" si="0"/>
        <v>3987.5000000000005</v>
      </c>
      <c r="L212" s="8">
        <f t="shared" si="1"/>
        <v>1196.2500000000002</v>
      </c>
      <c r="M212" s="9">
        <v>0.30000000000000004</v>
      </c>
    </row>
    <row r="213" spans="1:13" ht="15.75" customHeight="1" x14ac:dyDescent="0.2">
      <c r="A213" s="1"/>
      <c r="B213" s="4" t="s">
        <v>27</v>
      </c>
      <c r="C213" s="4">
        <v>1128299</v>
      </c>
      <c r="D213" s="5">
        <v>44520</v>
      </c>
      <c r="E213" s="4" t="s">
        <v>28</v>
      </c>
      <c r="F213" s="4" t="s">
        <v>29</v>
      </c>
      <c r="G213" s="4" t="s">
        <v>30</v>
      </c>
      <c r="H213" s="4" t="s">
        <v>20</v>
      </c>
      <c r="I213" s="6">
        <v>0.55000000000000004</v>
      </c>
      <c r="J213" s="7">
        <v>7000</v>
      </c>
      <c r="K213" s="8">
        <f t="shared" si="0"/>
        <v>3850.0000000000005</v>
      </c>
      <c r="L213" s="8">
        <f t="shared" si="1"/>
        <v>962.5</v>
      </c>
      <c r="M213" s="9">
        <v>0.24999999999999997</v>
      </c>
    </row>
    <row r="214" spans="1:13" ht="15.75" customHeight="1" x14ac:dyDescent="0.2">
      <c r="A214" s="1"/>
      <c r="B214" s="4" t="s">
        <v>27</v>
      </c>
      <c r="C214" s="4">
        <v>1128299</v>
      </c>
      <c r="D214" s="5">
        <v>44520</v>
      </c>
      <c r="E214" s="4" t="s">
        <v>28</v>
      </c>
      <c r="F214" s="4" t="s">
        <v>29</v>
      </c>
      <c r="G214" s="4" t="s">
        <v>30</v>
      </c>
      <c r="H214" s="4" t="s">
        <v>21</v>
      </c>
      <c r="I214" s="6">
        <v>0.65</v>
      </c>
      <c r="J214" s="7">
        <v>6500</v>
      </c>
      <c r="K214" s="8">
        <f t="shared" si="0"/>
        <v>4225</v>
      </c>
      <c r="L214" s="8">
        <f t="shared" si="1"/>
        <v>1901.2500000000002</v>
      </c>
      <c r="M214" s="9">
        <v>0.45000000000000007</v>
      </c>
    </row>
    <row r="215" spans="1:13" ht="15.75" customHeight="1" x14ac:dyDescent="0.2">
      <c r="A215" s="1"/>
      <c r="B215" s="4" t="s">
        <v>27</v>
      </c>
      <c r="C215" s="4">
        <v>1128299</v>
      </c>
      <c r="D215" s="5">
        <v>44520</v>
      </c>
      <c r="E215" s="4" t="s">
        <v>28</v>
      </c>
      <c r="F215" s="4" t="s">
        <v>29</v>
      </c>
      <c r="G215" s="4" t="s">
        <v>30</v>
      </c>
      <c r="H215" s="4" t="s">
        <v>22</v>
      </c>
      <c r="I215" s="6">
        <v>0.70000000000000007</v>
      </c>
      <c r="J215" s="7">
        <v>7750</v>
      </c>
      <c r="K215" s="8">
        <f t="shared" si="0"/>
        <v>5425.0000000000009</v>
      </c>
      <c r="L215" s="8">
        <f t="shared" si="1"/>
        <v>542.50000000000011</v>
      </c>
      <c r="M215" s="9">
        <v>0.1</v>
      </c>
    </row>
    <row r="216" spans="1:13" ht="15.75" customHeight="1" x14ac:dyDescent="0.2">
      <c r="A216" s="1"/>
      <c r="B216" s="4" t="s">
        <v>27</v>
      </c>
      <c r="C216" s="4">
        <v>1128299</v>
      </c>
      <c r="D216" s="5">
        <v>44549</v>
      </c>
      <c r="E216" s="4" t="s">
        <v>28</v>
      </c>
      <c r="F216" s="4" t="s">
        <v>29</v>
      </c>
      <c r="G216" s="4" t="s">
        <v>30</v>
      </c>
      <c r="H216" s="4" t="s">
        <v>17</v>
      </c>
      <c r="I216" s="6">
        <v>0.55000000000000004</v>
      </c>
      <c r="J216" s="7">
        <v>9750</v>
      </c>
      <c r="K216" s="8">
        <f t="shared" si="0"/>
        <v>5362.5</v>
      </c>
      <c r="L216" s="8">
        <f t="shared" si="1"/>
        <v>1608.7500000000002</v>
      </c>
      <c r="M216" s="9">
        <v>0.30000000000000004</v>
      </c>
    </row>
    <row r="217" spans="1:13" ht="15.75" customHeight="1" x14ac:dyDescent="0.2">
      <c r="A217" s="1"/>
      <c r="B217" s="4" t="s">
        <v>27</v>
      </c>
      <c r="C217" s="4">
        <v>1128299</v>
      </c>
      <c r="D217" s="5">
        <v>44549</v>
      </c>
      <c r="E217" s="4" t="s">
        <v>28</v>
      </c>
      <c r="F217" s="4" t="s">
        <v>29</v>
      </c>
      <c r="G217" s="4" t="s">
        <v>30</v>
      </c>
      <c r="H217" s="4" t="s">
        <v>18</v>
      </c>
      <c r="I217" s="6">
        <v>0.60000000000000009</v>
      </c>
      <c r="J217" s="7">
        <v>9750</v>
      </c>
      <c r="K217" s="8">
        <f t="shared" si="0"/>
        <v>5850.0000000000009</v>
      </c>
      <c r="L217" s="8">
        <f t="shared" si="1"/>
        <v>877.50000000000011</v>
      </c>
      <c r="M217" s="9">
        <v>0.15</v>
      </c>
    </row>
    <row r="218" spans="1:13" ht="15.75" customHeight="1" x14ac:dyDescent="0.2">
      <c r="A218" s="1"/>
      <c r="B218" s="4" t="s">
        <v>27</v>
      </c>
      <c r="C218" s="4">
        <v>1128299</v>
      </c>
      <c r="D218" s="5">
        <v>44549</v>
      </c>
      <c r="E218" s="4" t="s">
        <v>28</v>
      </c>
      <c r="F218" s="4" t="s">
        <v>29</v>
      </c>
      <c r="G218" s="4" t="s">
        <v>30</v>
      </c>
      <c r="H218" s="4" t="s">
        <v>19</v>
      </c>
      <c r="I218" s="6">
        <v>0.55000000000000004</v>
      </c>
      <c r="J218" s="7">
        <v>7750</v>
      </c>
      <c r="K218" s="8">
        <f t="shared" si="0"/>
        <v>4262.5</v>
      </c>
      <c r="L218" s="8">
        <f t="shared" si="1"/>
        <v>1278.7500000000002</v>
      </c>
      <c r="M218" s="9">
        <v>0.30000000000000004</v>
      </c>
    </row>
    <row r="219" spans="1:13" ht="15.75" customHeight="1" x14ac:dyDescent="0.2">
      <c r="A219" s="1"/>
      <c r="B219" s="4" t="s">
        <v>27</v>
      </c>
      <c r="C219" s="4">
        <v>1128299</v>
      </c>
      <c r="D219" s="5">
        <v>44549</v>
      </c>
      <c r="E219" s="4" t="s">
        <v>28</v>
      </c>
      <c r="F219" s="4" t="s">
        <v>29</v>
      </c>
      <c r="G219" s="4" t="s">
        <v>30</v>
      </c>
      <c r="H219" s="4" t="s">
        <v>20</v>
      </c>
      <c r="I219" s="6">
        <v>0.55000000000000004</v>
      </c>
      <c r="J219" s="7">
        <v>7750</v>
      </c>
      <c r="K219" s="8">
        <f t="shared" si="0"/>
        <v>4262.5</v>
      </c>
      <c r="L219" s="8">
        <f t="shared" si="1"/>
        <v>1065.6249999999998</v>
      </c>
      <c r="M219" s="9">
        <v>0.24999999999999997</v>
      </c>
    </row>
    <row r="220" spans="1:13" ht="15.75" customHeight="1" x14ac:dyDescent="0.2">
      <c r="A220" s="1"/>
      <c r="B220" s="4" t="s">
        <v>27</v>
      </c>
      <c r="C220" s="4">
        <v>1128299</v>
      </c>
      <c r="D220" s="5">
        <v>44549</v>
      </c>
      <c r="E220" s="4" t="s">
        <v>28</v>
      </c>
      <c r="F220" s="4" t="s">
        <v>29</v>
      </c>
      <c r="G220" s="4" t="s">
        <v>30</v>
      </c>
      <c r="H220" s="4" t="s">
        <v>21</v>
      </c>
      <c r="I220" s="6">
        <v>0.65</v>
      </c>
      <c r="J220" s="7">
        <v>7000</v>
      </c>
      <c r="K220" s="8">
        <f t="shared" si="0"/>
        <v>4550</v>
      </c>
      <c r="L220" s="8">
        <f t="shared" si="1"/>
        <v>2047.5000000000002</v>
      </c>
      <c r="M220" s="9">
        <v>0.45000000000000007</v>
      </c>
    </row>
    <row r="221" spans="1:13" ht="15.75" customHeight="1" x14ac:dyDescent="0.2">
      <c r="A221" s="1"/>
      <c r="B221" s="4" t="s">
        <v>27</v>
      </c>
      <c r="C221" s="4">
        <v>1128299</v>
      </c>
      <c r="D221" s="5">
        <v>44549</v>
      </c>
      <c r="E221" s="4" t="s">
        <v>28</v>
      </c>
      <c r="F221" s="4" t="s">
        <v>29</v>
      </c>
      <c r="G221" s="4" t="s">
        <v>30</v>
      </c>
      <c r="H221" s="4" t="s">
        <v>22</v>
      </c>
      <c r="I221" s="6">
        <v>0.70000000000000007</v>
      </c>
      <c r="J221" s="7">
        <v>8000</v>
      </c>
      <c r="K221" s="8">
        <f t="shared" si="0"/>
        <v>5600.0000000000009</v>
      </c>
      <c r="L221" s="8">
        <f t="shared" si="1"/>
        <v>560.00000000000011</v>
      </c>
      <c r="M221" s="9">
        <v>0.1</v>
      </c>
    </row>
    <row r="222" spans="1:13" ht="15.75" customHeight="1" x14ac:dyDescent="0.2">
      <c r="A222" s="1"/>
      <c r="B222" s="4" t="s">
        <v>31</v>
      </c>
      <c r="C222" s="4">
        <v>1189833</v>
      </c>
      <c r="D222" s="5">
        <v>44211</v>
      </c>
      <c r="E222" s="4" t="s">
        <v>28</v>
      </c>
      <c r="F222" s="4" t="s">
        <v>29</v>
      </c>
      <c r="G222" s="4" t="s">
        <v>32</v>
      </c>
      <c r="H222" s="4" t="s">
        <v>17</v>
      </c>
      <c r="I222" s="6">
        <v>0.35</v>
      </c>
      <c r="J222" s="7">
        <v>7000</v>
      </c>
      <c r="K222" s="8">
        <f t="shared" si="0"/>
        <v>2450</v>
      </c>
      <c r="L222" s="8">
        <f t="shared" si="1"/>
        <v>980</v>
      </c>
      <c r="M222" s="9">
        <v>0.4</v>
      </c>
    </row>
    <row r="223" spans="1:13" ht="15.75" customHeight="1" x14ac:dyDescent="0.2">
      <c r="A223" s="1"/>
      <c r="B223" s="4" t="s">
        <v>31</v>
      </c>
      <c r="C223" s="4">
        <v>1189833</v>
      </c>
      <c r="D223" s="5">
        <v>44211</v>
      </c>
      <c r="E223" s="4" t="s">
        <v>28</v>
      </c>
      <c r="F223" s="4" t="s">
        <v>29</v>
      </c>
      <c r="G223" s="4" t="s">
        <v>32</v>
      </c>
      <c r="H223" s="4" t="s">
        <v>18</v>
      </c>
      <c r="I223" s="6">
        <v>0.45</v>
      </c>
      <c r="J223" s="7">
        <v>7000</v>
      </c>
      <c r="K223" s="8">
        <f t="shared" si="0"/>
        <v>3150</v>
      </c>
      <c r="L223" s="8">
        <f t="shared" si="1"/>
        <v>787.5</v>
      </c>
      <c r="M223" s="9">
        <v>0.25</v>
      </c>
    </row>
    <row r="224" spans="1:13" ht="15.75" customHeight="1" x14ac:dyDescent="0.2">
      <c r="A224" s="1"/>
      <c r="B224" s="4" t="s">
        <v>31</v>
      </c>
      <c r="C224" s="4">
        <v>1189833</v>
      </c>
      <c r="D224" s="5">
        <v>44211</v>
      </c>
      <c r="E224" s="4" t="s">
        <v>28</v>
      </c>
      <c r="F224" s="4" t="s">
        <v>29</v>
      </c>
      <c r="G224" s="4" t="s">
        <v>32</v>
      </c>
      <c r="H224" s="4" t="s">
        <v>19</v>
      </c>
      <c r="I224" s="6">
        <v>0.45</v>
      </c>
      <c r="J224" s="7">
        <v>7000</v>
      </c>
      <c r="K224" s="8">
        <f t="shared" si="0"/>
        <v>3150</v>
      </c>
      <c r="L224" s="8">
        <f t="shared" si="1"/>
        <v>1260</v>
      </c>
      <c r="M224" s="9">
        <v>0.4</v>
      </c>
    </row>
    <row r="225" spans="1:13" ht="15.75" customHeight="1" x14ac:dyDescent="0.2">
      <c r="A225" s="1"/>
      <c r="B225" s="4" t="s">
        <v>31</v>
      </c>
      <c r="C225" s="4">
        <v>1189833</v>
      </c>
      <c r="D225" s="5">
        <v>44211</v>
      </c>
      <c r="E225" s="4" t="s">
        <v>28</v>
      </c>
      <c r="F225" s="4" t="s">
        <v>29</v>
      </c>
      <c r="G225" s="4" t="s">
        <v>32</v>
      </c>
      <c r="H225" s="4" t="s">
        <v>20</v>
      </c>
      <c r="I225" s="6">
        <v>0.45</v>
      </c>
      <c r="J225" s="7">
        <v>5500</v>
      </c>
      <c r="K225" s="8">
        <f t="shared" si="0"/>
        <v>2475</v>
      </c>
      <c r="L225" s="8">
        <f t="shared" si="1"/>
        <v>866.25</v>
      </c>
      <c r="M225" s="9">
        <v>0.35</v>
      </c>
    </row>
    <row r="226" spans="1:13" ht="15.75" customHeight="1" x14ac:dyDescent="0.2">
      <c r="A226" s="1"/>
      <c r="B226" s="4" t="s">
        <v>31</v>
      </c>
      <c r="C226" s="4">
        <v>1189833</v>
      </c>
      <c r="D226" s="5">
        <v>44211</v>
      </c>
      <c r="E226" s="4" t="s">
        <v>28</v>
      </c>
      <c r="F226" s="4" t="s">
        <v>29</v>
      </c>
      <c r="G226" s="4" t="s">
        <v>32</v>
      </c>
      <c r="H226" s="4" t="s">
        <v>21</v>
      </c>
      <c r="I226" s="6">
        <v>0.5</v>
      </c>
      <c r="J226" s="7">
        <v>5000</v>
      </c>
      <c r="K226" s="8">
        <f t="shared" si="0"/>
        <v>2500</v>
      </c>
      <c r="L226" s="8">
        <f t="shared" si="1"/>
        <v>1375</v>
      </c>
      <c r="M226" s="9">
        <v>0.55000000000000004</v>
      </c>
    </row>
    <row r="227" spans="1:13" ht="15.75" customHeight="1" x14ac:dyDescent="0.2">
      <c r="A227" s="1"/>
      <c r="B227" s="4" t="s">
        <v>31</v>
      </c>
      <c r="C227" s="4">
        <v>1189833</v>
      </c>
      <c r="D227" s="5">
        <v>44211</v>
      </c>
      <c r="E227" s="4" t="s">
        <v>28</v>
      </c>
      <c r="F227" s="4" t="s">
        <v>29</v>
      </c>
      <c r="G227" s="4" t="s">
        <v>32</v>
      </c>
      <c r="H227" s="4" t="s">
        <v>22</v>
      </c>
      <c r="I227" s="6">
        <v>0.45</v>
      </c>
      <c r="J227" s="7">
        <v>7000</v>
      </c>
      <c r="K227" s="8">
        <f t="shared" si="0"/>
        <v>3150</v>
      </c>
      <c r="L227" s="8">
        <f t="shared" si="1"/>
        <v>630</v>
      </c>
      <c r="M227" s="9">
        <v>0.2</v>
      </c>
    </row>
    <row r="228" spans="1:13" ht="15.75" customHeight="1" x14ac:dyDescent="0.2">
      <c r="A228" s="1"/>
      <c r="B228" s="4" t="s">
        <v>31</v>
      </c>
      <c r="C228" s="4">
        <v>1189833</v>
      </c>
      <c r="D228" s="5">
        <v>44242</v>
      </c>
      <c r="E228" s="4" t="s">
        <v>28</v>
      </c>
      <c r="F228" s="4" t="s">
        <v>29</v>
      </c>
      <c r="G228" s="4" t="s">
        <v>32</v>
      </c>
      <c r="H228" s="4" t="s">
        <v>17</v>
      </c>
      <c r="I228" s="6">
        <v>0.35</v>
      </c>
      <c r="J228" s="7">
        <v>7500</v>
      </c>
      <c r="K228" s="8">
        <f t="shared" si="0"/>
        <v>2625</v>
      </c>
      <c r="L228" s="8">
        <f t="shared" si="1"/>
        <v>1050</v>
      </c>
      <c r="M228" s="9">
        <v>0.4</v>
      </c>
    </row>
    <row r="229" spans="1:13" ht="15.75" customHeight="1" x14ac:dyDescent="0.2">
      <c r="A229" s="1"/>
      <c r="B229" s="4" t="s">
        <v>31</v>
      </c>
      <c r="C229" s="4">
        <v>1189833</v>
      </c>
      <c r="D229" s="5">
        <v>44242</v>
      </c>
      <c r="E229" s="4" t="s">
        <v>28</v>
      </c>
      <c r="F229" s="4" t="s">
        <v>29</v>
      </c>
      <c r="G229" s="4" t="s">
        <v>32</v>
      </c>
      <c r="H229" s="4" t="s">
        <v>18</v>
      </c>
      <c r="I229" s="6">
        <v>0.45</v>
      </c>
      <c r="J229" s="7">
        <v>6500</v>
      </c>
      <c r="K229" s="8">
        <f t="shared" si="0"/>
        <v>2925</v>
      </c>
      <c r="L229" s="8">
        <f t="shared" si="1"/>
        <v>731.25</v>
      </c>
      <c r="M229" s="9">
        <v>0.25</v>
      </c>
    </row>
    <row r="230" spans="1:13" ht="15.75" customHeight="1" x14ac:dyDescent="0.2">
      <c r="A230" s="1"/>
      <c r="B230" s="4" t="s">
        <v>31</v>
      </c>
      <c r="C230" s="4">
        <v>1189833</v>
      </c>
      <c r="D230" s="5">
        <v>44242</v>
      </c>
      <c r="E230" s="4" t="s">
        <v>28</v>
      </c>
      <c r="F230" s="4" t="s">
        <v>29</v>
      </c>
      <c r="G230" s="4" t="s">
        <v>32</v>
      </c>
      <c r="H230" s="4" t="s">
        <v>19</v>
      </c>
      <c r="I230" s="6">
        <v>0.45</v>
      </c>
      <c r="J230" s="7">
        <v>6750</v>
      </c>
      <c r="K230" s="8">
        <f t="shared" si="0"/>
        <v>3037.5</v>
      </c>
      <c r="L230" s="8">
        <f t="shared" si="1"/>
        <v>1215</v>
      </c>
      <c r="M230" s="9">
        <v>0.4</v>
      </c>
    </row>
    <row r="231" spans="1:13" ht="15.75" customHeight="1" x14ac:dyDescent="0.2">
      <c r="A231" s="1"/>
      <c r="B231" s="4" t="s">
        <v>31</v>
      </c>
      <c r="C231" s="4">
        <v>1189833</v>
      </c>
      <c r="D231" s="5">
        <v>44242</v>
      </c>
      <c r="E231" s="4" t="s">
        <v>28</v>
      </c>
      <c r="F231" s="4" t="s">
        <v>29</v>
      </c>
      <c r="G231" s="4" t="s">
        <v>32</v>
      </c>
      <c r="H231" s="4" t="s">
        <v>20</v>
      </c>
      <c r="I231" s="6">
        <v>0.45</v>
      </c>
      <c r="J231" s="7">
        <v>5250</v>
      </c>
      <c r="K231" s="8">
        <f t="shared" si="0"/>
        <v>2362.5</v>
      </c>
      <c r="L231" s="8">
        <f t="shared" si="1"/>
        <v>826.875</v>
      </c>
      <c r="M231" s="9">
        <v>0.35</v>
      </c>
    </row>
    <row r="232" spans="1:13" ht="15.75" customHeight="1" x14ac:dyDescent="0.2">
      <c r="A232" s="1"/>
      <c r="B232" s="4" t="s">
        <v>31</v>
      </c>
      <c r="C232" s="4">
        <v>1189833</v>
      </c>
      <c r="D232" s="5">
        <v>44242</v>
      </c>
      <c r="E232" s="4" t="s">
        <v>28</v>
      </c>
      <c r="F232" s="4" t="s">
        <v>29</v>
      </c>
      <c r="G232" s="4" t="s">
        <v>32</v>
      </c>
      <c r="H232" s="4" t="s">
        <v>21</v>
      </c>
      <c r="I232" s="6">
        <v>0.5</v>
      </c>
      <c r="J232" s="7">
        <v>4500</v>
      </c>
      <c r="K232" s="8">
        <f t="shared" si="0"/>
        <v>2250</v>
      </c>
      <c r="L232" s="8">
        <f t="shared" si="1"/>
        <v>1237.5</v>
      </c>
      <c r="M232" s="9">
        <v>0.55000000000000004</v>
      </c>
    </row>
    <row r="233" spans="1:13" ht="15.75" customHeight="1" x14ac:dyDescent="0.2">
      <c r="A233" s="1"/>
      <c r="B233" s="4" t="s">
        <v>31</v>
      </c>
      <c r="C233" s="4">
        <v>1189833</v>
      </c>
      <c r="D233" s="5">
        <v>44242</v>
      </c>
      <c r="E233" s="4" t="s">
        <v>28</v>
      </c>
      <c r="F233" s="4" t="s">
        <v>29</v>
      </c>
      <c r="G233" s="4" t="s">
        <v>32</v>
      </c>
      <c r="H233" s="4" t="s">
        <v>22</v>
      </c>
      <c r="I233" s="6">
        <v>0.45</v>
      </c>
      <c r="J233" s="7">
        <v>6500</v>
      </c>
      <c r="K233" s="8">
        <f t="shared" si="0"/>
        <v>2925</v>
      </c>
      <c r="L233" s="8">
        <f t="shared" si="1"/>
        <v>585</v>
      </c>
      <c r="M233" s="9">
        <v>0.2</v>
      </c>
    </row>
    <row r="234" spans="1:13" ht="15.75" customHeight="1" x14ac:dyDescent="0.2">
      <c r="A234" s="1"/>
      <c r="B234" s="4" t="s">
        <v>31</v>
      </c>
      <c r="C234" s="4">
        <v>1189833</v>
      </c>
      <c r="D234" s="5">
        <v>44269</v>
      </c>
      <c r="E234" s="4" t="s">
        <v>28</v>
      </c>
      <c r="F234" s="4" t="s">
        <v>29</v>
      </c>
      <c r="G234" s="4" t="s">
        <v>32</v>
      </c>
      <c r="H234" s="4" t="s">
        <v>17</v>
      </c>
      <c r="I234" s="6">
        <v>0.35</v>
      </c>
      <c r="J234" s="7">
        <v>8000</v>
      </c>
      <c r="K234" s="8">
        <f t="shared" si="0"/>
        <v>2800</v>
      </c>
      <c r="L234" s="8">
        <f t="shared" si="1"/>
        <v>1120</v>
      </c>
      <c r="M234" s="9">
        <v>0.4</v>
      </c>
    </row>
    <row r="235" spans="1:13" ht="15.75" customHeight="1" x14ac:dyDescent="0.2">
      <c r="A235" s="1"/>
      <c r="B235" s="4" t="s">
        <v>31</v>
      </c>
      <c r="C235" s="4">
        <v>1189833</v>
      </c>
      <c r="D235" s="5">
        <v>44269</v>
      </c>
      <c r="E235" s="4" t="s">
        <v>28</v>
      </c>
      <c r="F235" s="4" t="s">
        <v>29</v>
      </c>
      <c r="G235" s="4" t="s">
        <v>32</v>
      </c>
      <c r="H235" s="4" t="s">
        <v>18</v>
      </c>
      <c r="I235" s="6">
        <v>0.45</v>
      </c>
      <c r="J235" s="7">
        <v>6500</v>
      </c>
      <c r="K235" s="8">
        <f t="shared" si="0"/>
        <v>2925</v>
      </c>
      <c r="L235" s="8">
        <f t="shared" si="1"/>
        <v>731.25</v>
      </c>
      <c r="M235" s="9">
        <v>0.25</v>
      </c>
    </row>
    <row r="236" spans="1:13" ht="15.75" customHeight="1" x14ac:dyDescent="0.2">
      <c r="A236" s="1"/>
      <c r="B236" s="4" t="s">
        <v>31</v>
      </c>
      <c r="C236" s="4">
        <v>1189833</v>
      </c>
      <c r="D236" s="5">
        <v>44269</v>
      </c>
      <c r="E236" s="4" t="s">
        <v>28</v>
      </c>
      <c r="F236" s="4" t="s">
        <v>29</v>
      </c>
      <c r="G236" s="4" t="s">
        <v>32</v>
      </c>
      <c r="H236" s="4" t="s">
        <v>19</v>
      </c>
      <c r="I236" s="6">
        <v>0.45</v>
      </c>
      <c r="J236" s="7">
        <v>6500</v>
      </c>
      <c r="K236" s="8">
        <f t="shared" si="0"/>
        <v>2925</v>
      </c>
      <c r="L236" s="8">
        <f t="shared" si="1"/>
        <v>1170</v>
      </c>
      <c r="M236" s="9">
        <v>0.4</v>
      </c>
    </row>
    <row r="237" spans="1:13" ht="15.75" customHeight="1" x14ac:dyDescent="0.2">
      <c r="A237" s="1"/>
      <c r="B237" s="4" t="s">
        <v>31</v>
      </c>
      <c r="C237" s="4">
        <v>1189833</v>
      </c>
      <c r="D237" s="5">
        <v>44269</v>
      </c>
      <c r="E237" s="4" t="s">
        <v>28</v>
      </c>
      <c r="F237" s="4" t="s">
        <v>29</v>
      </c>
      <c r="G237" s="4" t="s">
        <v>32</v>
      </c>
      <c r="H237" s="4" t="s">
        <v>20</v>
      </c>
      <c r="I237" s="6">
        <v>0.45</v>
      </c>
      <c r="J237" s="7">
        <v>5500</v>
      </c>
      <c r="K237" s="8">
        <f t="shared" si="0"/>
        <v>2475</v>
      </c>
      <c r="L237" s="8">
        <f t="shared" si="1"/>
        <v>866.25</v>
      </c>
      <c r="M237" s="9">
        <v>0.35</v>
      </c>
    </row>
    <row r="238" spans="1:13" ht="15.75" customHeight="1" x14ac:dyDescent="0.2">
      <c r="A238" s="1"/>
      <c r="B238" s="4" t="s">
        <v>31</v>
      </c>
      <c r="C238" s="4">
        <v>1189833</v>
      </c>
      <c r="D238" s="5">
        <v>44269</v>
      </c>
      <c r="E238" s="4" t="s">
        <v>28</v>
      </c>
      <c r="F238" s="4" t="s">
        <v>29</v>
      </c>
      <c r="G238" s="4" t="s">
        <v>32</v>
      </c>
      <c r="H238" s="4" t="s">
        <v>21</v>
      </c>
      <c r="I238" s="6">
        <v>0.5</v>
      </c>
      <c r="J238" s="7">
        <v>4250</v>
      </c>
      <c r="K238" s="8">
        <f t="shared" si="0"/>
        <v>2125</v>
      </c>
      <c r="L238" s="8">
        <f t="shared" si="1"/>
        <v>1168.75</v>
      </c>
      <c r="M238" s="9">
        <v>0.55000000000000004</v>
      </c>
    </row>
    <row r="239" spans="1:13" ht="15.75" customHeight="1" x14ac:dyDescent="0.2">
      <c r="A239" s="1"/>
      <c r="B239" s="4" t="s">
        <v>31</v>
      </c>
      <c r="C239" s="4">
        <v>1189833</v>
      </c>
      <c r="D239" s="5">
        <v>44269</v>
      </c>
      <c r="E239" s="4" t="s">
        <v>28</v>
      </c>
      <c r="F239" s="4" t="s">
        <v>29</v>
      </c>
      <c r="G239" s="4" t="s">
        <v>32</v>
      </c>
      <c r="H239" s="4" t="s">
        <v>22</v>
      </c>
      <c r="I239" s="6">
        <v>0.45</v>
      </c>
      <c r="J239" s="7">
        <v>6250</v>
      </c>
      <c r="K239" s="8">
        <f t="shared" si="0"/>
        <v>2812.5</v>
      </c>
      <c r="L239" s="8">
        <f t="shared" si="1"/>
        <v>562.5</v>
      </c>
      <c r="M239" s="9">
        <v>0.2</v>
      </c>
    </row>
    <row r="240" spans="1:13" ht="15.75" customHeight="1" x14ac:dyDescent="0.2">
      <c r="A240" s="1"/>
      <c r="B240" s="4" t="s">
        <v>31</v>
      </c>
      <c r="C240" s="4">
        <v>1189833</v>
      </c>
      <c r="D240" s="5">
        <v>44301</v>
      </c>
      <c r="E240" s="4" t="s">
        <v>28</v>
      </c>
      <c r="F240" s="4" t="s">
        <v>29</v>
      </c>
      <c r="G240" s="4" t="s">
        <v>32</v>
      </c>
      <c r="H240" s="4" t="s">
        <v>17</v>
      </c>
      <c r="I240" s="6">
        <v>0.45</v>
      </c>
      <c r="J240" s="7">
        <v>8000</v>
      </c>
      <c r="K240" s="8">
        <f t="shared" si="0"/>
        <v>3600</v>
      </c>
      <c r="L240" s="8">
        <f t="shared" si="1"/>
        <v>1440</v>
      </c>
      <c r="M240" s="9">
        <v>0.4</v>
      </c>
    </row>
    <row r="241" spans="1:13" ht="15.75" customHeight="1" x14ac:dyDescent="0.2">
      <c r="A241" s="1"/>
      <c r="B241" s="4" t="s">
        <v>31</v>
      </c>
      <c r="C241" s="4">
        <v>1189833</v>
      </c>
      <c r="D241" s="5">
        <v>44301</v>
      </c>
      <c r="E241" s="4" t="s">
        <v>28</v>
      </c>
      <c r="F241" s="4" t="s">
        <v>29</v>
      </c>
      <c r="G241" s="4" t="s">
        <v>32</v>
      </c>
      <c r="H241" s="4" t="s">
        <v>18</v>
      </c>
      <c r="I241" s="6">
        <v>0.5</v>
      </c>
      <c r="J241" s="7">
        <v>6000</v>
      </c>
      <c r="K241" s="8">
        <f t="shared" si="0"/>
        <v>3000</v>
      </c>
      <c r="L241" s="8">
        <f t="shared" si="1"/>
        <v>750</v>
      </c>
      <c r="M241" s="9">
        <v>0.25</v>
      </c>
    </row>
    <row r="242" spans="1:13" ht="15.75" customHeight="1" x14ac:dyDescent="0.2">
      <c r="A242" s="1"/>
      <c r="B242" s="4" t="s">
        <v>31</v>
      </c>
      <c r="C242" s="4">
        <v>1189833</v>
      </c>
      <c r="D242" s="5">
        <v>44301</v>
      </c>
      <c r="E242" s="4" t="s">
        <v>28</v>
      </c>
      <c r="F242" s="4" t="s">
        <v>29</v>
      </c>
      <c r="G242" s="4" t="s">
        <v>32</v>
      </c>
      <c r="H242" s="4" t="s">
        <v>19</v>
      </c>
      <c r="I242" s="6">
        <v>0.5</v>
      </c>
      <c r="J242" s="7">
        <v>6250</v>
      </c>
      <c r="K242" s="8">
        <f t="shared" si="0"/>
        <v>3125</v>
      </c>
      <c r="L242" s="8">
        <f t="shared" si="1"/>
        <v>1250</v>
      </c>
      <c r="M242" s="9">
        <v>0.4</v>
      </c>
    </row>
    <row r="243" spans="1:13" ht="15.75" customHeight="1" x14ac:dyDescent="0.2">
      <c r="A243" s="1"/>
      <c r="B243" s="4" t="s">
        <v>31</v>
      </c>
      <c r="C243" s="4">
        <v>1189833</v>
      </c>
      <c r="D243" s="5">
        <v>44301</v>
      </c>
      <c r="E243" s="4" t="s">
        <v>28</v>
      </c>
      <c r="F243" s="4" t="s">
        <v>29</v>
      </c>
      <c r="G243" s="4" t="s">
        <v>32</v>
      </c>
      <c r="H243" s="4" t="s">
        <v>20</v>
      </c>
      <c r="I243" s="6">
        <v>0.45</v>
      </c>
      <c r="J243" s="7">
        <v>5250</v>
      </c>
      <c r="K243" s="8">
        <f t="shared" si="0"/>
        <v>2362.5</v>
      </c>
      <c r="L243" s="8">
        <f t="shared" si="1"/>
        <v>826.875</v>
      </c>
      <c r="M243" s="9">
        <v>0.35</v>
      </c>
    </row>
    <row r="244" spans="1:13" ht="15.75" customHeight="1" x14ac:dyDescent="0.2">
      <c r="A244" s="1"/>
      <c r="B244" s="4" t="s">
        <v>31</v>
      </c>
      <c r="C244" s="4">
        <v>1189833</v>
      </c>
      <c r="D244" s="5">
        <v>44301</v>
      </c>
      <c r="E244" s="4" t="s">
        <v>28</v>
      </c>
      <c r="F244" s="4" t="s">
        <v>29</v>
      </c>
      <c r="G244" s="4" t="s">
        <v>32</v>
      </c>
      <c r="H244" s="4" t="s">
        <v>21</v>
      </c>
      <c r="I244" s="6">
        <v>0.5</v>
      </c>
      <c r="J244" s="7">
        <v>4250</v>
      </c>
      <c r="K244" s="8">
        <f t="shared" si="0"/>
        <v>2125</v>
      </c>
      <c r="L244" s="8">
        <f t="shared" si="1"/>
        <v>1168.75</v>
      </c>
      <c r="M244" s="9">
        <v>0.55000000000000004</v>
      </c>
    </row>
    <row r="245" spans="1:13" ht="15.75" customHeight="1" x14ac:dyDescent="0.2">
      <c r="A245" s="1"/>
      <c r="B245" s="4" t="s">
        <v>31</v>
      </c>
      <c r="C245" s="4">
        <v>1189833</v>
      </c>
      <c r="D245" s="5">
        <v>44301</v>
      </c>
      <c r="E245" s="4" t="s">
        <v>28</v>
      </c>
      <c r="F245" s="4" t="s">
        <v>29</v>
      </c>
      <c r="G245" s="4" t="s">
        <v>32</v>
      </c>
      <c r="H245" s="4" t="s">
        <v>22</v>
      </c>
      <c r="I245" s="6">
        <v>0.65</v>
      </c>
      <c r="J245" s="7">
        <v>6000</v>
      </c>
      <c r="K245" s="8">
        <f t="shared" si="0"/>
        <v>3900</v>
      </c>
      <c r="L245" s="8">
        <f t="shared" si="1"/>
        <v>780</v>
      </c>
      <c r="M245" s="9">
        <v>0.2</v>
      </c>
    </row>
    <row r="246" spans="1:13" ht="15.75" customHeight="1" x14ac:dyDescent="0.2">
      <c r="A246" s="1"/>
      <c r="B246" s="4" t="s">
        <v>31</v>
      </c>
      <c r="C246" s="4">
        <v>1189833</v>
      </c>
      <c r="D246" s="5">
        <v>44332</v>
      </c>
      <c r="E246" s="4" t="s">
        <v>28</v>
      </c>
      <c r="F246" s="4" t="s">
        <v>29</v>
      </c>
      <c r="G246" s="4" t="s">
        <v>32</v>
      </c>
      <c r="H246" s="4" t="s">
        <v>17</v>
      </c>
      <c r="I246" s="6">
        <v>0.45</v>
      </c>
      <c r="J246" s="7">
        <v>8000</v>
      </c>
      <c r="K246" s="8">
        <f t="shared" si="0"/>
        <v>3600</v>
      </c>
      <c r="L246" s="8">
        <f t="shared" si="1"/>
        <v>1440</v>
      </c>
      <c r="M246" s="9">
        <v>0.4</v>
      </c>
    </row>
    <row r="247" spans="1:13" ht="15.75" customHeight="1" x14ac:dyDescent="0.2">
      <c r="A247" s="1"/>
      <c r="B247" s="4" t="s">
        <v>31</v>
      </c>
      <c r="C247" s="4">
        <v>1189833</v>
      </c>
      <c r="D247" s="5">
        <v>44332</v>
      </c>
      <c r="E247" s="4" t="s">
        <v>28</v>
      </c>
      <c r="F247" s="4" t="s">
        <v>29</v>
      </c>
      <c r="G247" s="4" t="s">
        <v>32</v>
      </c>
      <c r="H247" s="4" t="s">
        <v>18</v>
      </c>
      <c r="I247" s="6">
        <v>0.5</v>
      </c>
      <c r="J247" s="7">
        <v>6500</v>
      </c>
      <c r="K247" s="8">
        <f t="shared" si="0"/>
        <v>3250</v>
      </c>
      <c r="L247" s="8">
        <f t="shared" si="1"/>
        <v>812.5</v>
      </c>
      <c r="M247" s="9">
        <v>0.25</v>
      </c>
    </row>
    <row r="248" spans="1:13" ht="15.75" customHeight="1" x14ac:dyDescent="0.2">
      <c r="A248" s="1"/>
      <c r="B248" s="4" t="s">
        <v>31</v>
      </c>
      <c r="C248" s="4">
        <v>1189833</v>
      </c>
      <c r="D248" s="5">
        <v>44332</v>
      </c>
      <c r="E248" s="4" t="s">
        <v>28</v>
      </c>
      <c r="F248" s="4" t="s">
        <v>29</v>
      </c>
      <c r="G248" s="4" t="s">
        <v>32</v>
      </c>
      <c r="H248" s="4" t="s">
        <v>19</v>
      </c>
      <c r="I248" s="6">
        <v>0.5</v>
      </c>
      <c r="J248" s="7">
        <v>6500</v>
      </c>
      <c r="K248" s="8">
        <f t="shared" si="0"/>
        <v>3250</v>
      </c>
      <c r="L248" s="8">
        <f t="shared" si="1"/>
        <v>1300</v>
      </c>
      <c r="M248" s="9">
        <v>0.4</v>
      </c>
    </row>
    <row r="249" spans="1:13" ht="15.75" customHeight="1" x14ac:dyDescent="0.2">
      <c r="A249" s="1"/>
      <c r="B249" s="4" t="s">
        <v>31</v>
      </c>
      <c r="C249" s="4">
        <v>1189833</v>
      </c>
      <c r="D249" s="5">
        <v>44332</v>
      </c>
      <c r="E249" s="4" t="s">
        <v>28</v>
      </c>
      <c r="F249" s="4" t="s">
        <v>29</v>
      </c>
      <c r="G249" s="4" t="s">
        <v>32</v>
      </c>
      <c r="H249" s="4" t="s">
        <v>20</v>
      </c>
      <c r="I249" s="6">
        <v>0.45</v>
      </c>
      <c r="J249" s="7">
        <v>5500</v>
      </c>
      <c r="K249" s="8">
        <f t="shared" si="0"/>
        <v>2475</v>
      </c>
      <c r="L249" s="8">
        <f t="shared" si="1"/>
        <v>866.25</v>
      </c>
      <c r="M249" s="9">
        <v>0.35</v>
      </c>
    </row>
    <row r="250" spans="1:13" ht="15.75" customHeight="1" x14ac:dyDescent="0.2">
      <c r="A250" s="1"/>
      <c r="B250" s="4" t="s">
        <v>31</v>
      </c>
      <c r="C250" s="4">
        <v>1189833</v>
      </c>
      <c r="D250" s="5">
        <v>44332</v>
      </c>
      <c r="E250" s="4" t="s">
        <v>28</v>
      </c>
      <c r="F250" s="4" t="s">
        <v>29</v>
      </c>
      <c r="G250" s="4" t="s">
        <v>32</v>
      </c>
      <c r="H250" s="4" t="s">
        <v>21</v>
      </c>
      <c r="I250" s="6">
        <v>0.5</v>
      </c>
      <c r="J250" s="7">
        <v>4500</v>
      </c>
      <c r="K250" s="8">
        <f t="shared" si="0"/>
        <v>2250</v>
      </c>
      <c r="L250" s="8">
        <f t="shared" si="1"/>
        <v>1237.5</v>
      </c>
      <c r="M250" s="9">
        <v>0.55000000000000004</v>
      </c>
    </row>
    <row r="251" spans="1:13" ht="15.75" customHeight="1" x14ac:dyDescent="0.2">
      <c r="A251" s="1"/>
      <c r="B251" s="4" t="s">
        <v>31</v>
      </c>
      <c r="C251" s="4">
        <v>1189833</v>
      </c>
      <c r="D251" s="5">
        <v>44332</v>
      </c>
      <c r="E251" s="4" t="s">
        <v>28</v>
      </c>
      <c r="F251" s="4" t="s">
        <v>29</v>
      </c>
      <c r="G251" s="4" t="s">
        <v>32</v>
      </c>
      <c r="H251" s="4" t="s">
        <v>22</v>
      </c>
      <c r="I251" s="6">
        <v>0.65</v>
      </c>
      <c r="J251" s="7">
        <v>6250</v>
      </c>
      <c r="K251" s="8">
        <f t="shared" si="0"/>
        <v>4062.5</v>
      </c>
      <c r="L251" s="8">
        <f t="shared" si="1"/>
        <v>812.5</v>
      </c>
      <c r="M251" s="9">
        <v>0.2</v>
      </c>
    </row>
    <row r="252" spans="1:13" ht="15.75" customHeight="1" x14ac:dyDescent="0.2">
      <c r="A252" s="1"/>
      <c r="B252" s="4" t="s">
        <v>31</v>
      </c>
      <c r="C252" s="4">
        <v>1189833</v>
      </c>
      <c r="D252" s="5">
        <v>44362</v>
      </c>
      <c r="E252" s="4" t="s">
        <v>28</v>
      </c>
      <c r="F252" s="4" t="s">
        <v>29</v>
      </c>
      <c r="G252" s="4" t="s">
        <v>32</v>
      </c>
      <c r="H252" s="4" t="s">
        <v>17</v>
      </c>
      <c r="I252" s="6">
        <v>0.45</v>
      </c>
      <c r="J252" s="7">
        <v>9000</v>
      </c>
      <c r="K252" s="8">
        <f t="shared" si="0"/>
        <v>4050</v>
      </c>
      <c r="L252" s="8">
        <f t="shared" si="1"/>
        <v>1620</v>
      </c>
      <c r="M252" s="9">
        <v>0.4</v>
      </c>
    </row>
    <row r="253" spans="1:13" ht="15.75" customHeight="1" x14ac:dyDescent="0.2">
      <c r="A253" s="1"/>
      <c r="B253" s="4" t="s">
        <v>31</v>
      </c>
      <c r="C253" s="4">
        <v>1189833</v>
      </c>
      <c r="D253" s="5">
        <v>44362</v>
      </c>
      <c r="E253" s="4" t="s">
        <v>28</v>
      </c>
      <c r="F253" s="4" t="s">
        <v>29</v>
      </c>
      <c r="G253" s="4" t="s">
        <v>32</v>
      </c>
      <c r="H253" s="4" t="s">
        <v>18</v>
      </c>
      <c r="I253" s="6">
        <v>0.5</v>
      </c>
      <c r="J253" s="7">
        <v>7500</v>
      </c>
      <c r="K253" s="8">
        <f t="shared" si="0"/>
        <v>3750</v>
      </c>
      <c r="L253" s="8">
        <f t="shared" si="1"/>
        <v>937.5</v>
      </c>
      <c r="M253" s="9">
        <v>0.25</v>
      </c>
    </row>
    <row r="254" spans="1:13" ht="15.75" customHeight="1" x14ac:dyDescent="0.2">
      <c r="A254" s="1"/>
      <c r="B254" s="4" t="s">
        <v>31</v>
      </c>
      <c r="C254" s="4">
        <v>1189833</v>
      </c>
      <c r="D254" s="5">
        <v>44362</v>
      </c>
      <c r="E254" s="4" t="s">
        <v>28</v>
      </c>
      <c r="F254" s="4" t="s">
        <v>29</v>
      </c>
      <c r="G254" s="4" t="s">
        <v>32</v>
      </c>
      <c r="H254" s="4" t="s">
        <v>19</v>
      </c>
      <c r="I254" s="6">
        <v>0.5</v>
      </c>
      <c r="J254" s="7">
        <v>7500</v>
      </c>
      <c r="K254" s="8">
        <f t="shared" si="0"/>
        <v>3750</v>
      </c>
      <c r="L254" s="8">
        <f t="shared" si="1"/>
        <v>1500</v>
      </c>
      <c r="M254" s="9">
        <v>0.4</v>
      </c>
    </row>
    <row r="255" spans="1:13" ht="15.75" customHeight="1" x14ac:dyDescent="0.2">
      <c r="A255" s="1"/>
      <c r="B255" s="4" t="s">
        <v>31</v>
      </c>
      <c r="C255" s="4">
        <v>1189833</v>
      </c>
      <c r="D255" s="5">
        <v>44362</v>
      </c>
      <c r="E255" s="4" t="s">
        <v>28</v>
      </c>
      <c r="F255" s="4" t="s">
        <v>29</v>
      </c>
      <c r="G255" s="4" t="s">
        <v>32</v>
      </c>
      <c r="H255" s="4" t="s">
        <v>20</v>
      </c>
      <c r="I255" s="6">
        <v>0.45</v>
      </c>
      <c r="J255" s="7">
        <v>6250</v>
      </c>
      <c r="K255" s="8">
        <f t="shared" si="0"/>
        <v>2812.5</v>
      </c>
      <c r="L255" s="8">
        <f t="shared" si="1"/>
        <v>984.37499999999989</v>
      </c>
      <c r="M255" s="9">
        <v>0.35</v>
      </c>
    </row>
    <row r="256" spans="1:13" ht="15.75" customHeight="1" x14ac:dyDescent="0.2">
      <c r="A256" s="1"/>
      <c r="B256" s="4" t="s">
        <v>31</v>
      </c>
      <c r="C256" s="4">
        <v>1189833</v>
      </c>
      <c r="D256" s="5">
        <v>44362</v>
      </c>
      <c r="E256" s="4" t="s">
        <v>28</v>
      </c>
      <c r="F256" s="4" t="s">
        <v>29</v>
      </c>
      <c r="G256" s="4" t="s">
        <v>32</v>
      </c>
      <c r="H256" s="4" t="s">
        <v>21</v>
      </c>
      <c r="I256" s="6">
        <v>0.5</v>
      </c>
      <c r="J256" s="7">
        <v>5000</v>
      </c>
      <c r="K256" s="8">
        <f t="shared" si="0"/>
        <v>2500</v>
      </c>
      <c r="L256" s="8">
        <f t="shared" si="1"/>
        <v>1375</v>
      </c>
      <c r="M256" s="9">
        <v>0.55000000000000004</v>
      </c>
    </row>
    <row r="257" spans="1:13" ht="15.75" customHeight="1" x14ac:dyDescent="0.2">
      <c r="A257" s="1"/>
      <c r="B257" s="4" t="s">
        <v>31</v>
      </c>
      <c r="C257" s="4">
        <v>1189833</v>
      </c>
      <c r="D257" s="5">
        <v>44362</v>
      </c>
      <c r="E257" s="4" t="s">
        <v>28</v>
      </c>
      <c r="F257" s="4" t="s">
        <v>29</v>
      </c>
      <c r="G257" s="4" t="s">
        <v>32</v>
      </c>
      <c r="H257" s="4" t="s">
        <v>22</v>
      </c>
      <c r="I257" s="6">
        <v>0.65</v>
      </c>
      <c r="J257" s="7">
        <v>8000</v>
      </c>
      <c r="K257" s="8">
        <f t="shared" si="0"/>
        <v>5200</v>
      </c>
      <c r="L257" s="8">
        <f t="shared" si="1"/>
        <v>1040</v>
      </c>
      <c r="M257" s="9">
        <v>0.2</v>
      </c>
    </row>
    <row r="258" spans="1:13" ht="15.75" customHeight="1" x14ac:dyDescent="0.2">
      <c r="A258" s="1"/>
      <c r="B258" s="4" t="s">
        <v>31</v>
      </c>
      <c r="C258" s="4">
        <v>1189833</v>
      </c>
      <c r="D258" s="5">
        <v>44391</v>
      </c>
      <c r="E258" s="4" t="s">
        <v>28</v>
      </c>
      <c r="F258" s="4" t="s">
        <v>29</v>
      </c>
      <c r="G258" s="4" t="s">
        <v>32</v>
      </c>
      <c r="H258" s="4" t="s">
        <v>17</v>
      </c>
      <c r="I258" s="6">
        <v>0.45</v>
      </c>
      <c r="J258" s="7">
        <v>9500</v>
      </c>
      <c r="K258" s="8">
        <f t="shared" si="0"/>
        <v>4275</v>
      </c>
      <c r="L258" s="8">
        <f t="shared" si="1"/>
        <v>1710</v>
      </c>
      <c r="M258" s="9">
        <v>0.4</v>
      </c>
    </row>
    <row r="259" spans="1:13" ht="15.75" customHeight="1" x14ac:dyDescent="0.2">
      <c r="A259" s="1"/>
      <c r="B259" s="4" t="s">
        <v>31</v>
      </c>
      <c r="C259" s="4">
        <v>1189833</v>
      </c>
      <c r="D259" s="5">
        <v>44391</v>
      </c>
      <c r="E259" s="4" t="s">
        <v>28</v>
      </c>
      <c r="F259" s="4" t="s">
        <v>29</v>
      </c>
      <c r="G259" s="4" t="s">
        <v>32</v>
      </c>
      <c r="H259" s="4" t="s">
        <v>18</v>
      </c>
      <c r="I259" s="6">
        <v>0.5</v>
      </c>
      <c r="J259" s="7">
        <v>8000</v>
      </c>
      <c r="K259" s="8">
        <f t="shared" si="0"/>
        <v>4000</v>
      </c>
      <c r="L259" s="8">
        <f t="shared" si="1"/>
        <v>1000</v>
      </c>
      <c r="M259" s="9">
        <v>0.25</v>
      </c>
    </row>
    <row r="260" spans="1:13" ht="15.75" customHeight="1" x14ac:dyDescent="0.2">
      <c r="A260" s="1"/>
      <c r="B260" s="4" t="s">
        <v>31</v>
      </c>
      <c r="C260" s="4">
        <v>1189833</v>
      </c>
      <c r="D260" s="5">
        <v>44391</v>
      </c>
      <c r="E260" s="4" t="s">
        <v>28</v>
      </c>
      <c r="F260" s="4" t="s">
        <v>29</v>
      </c>
      <c r="G260" s="4" t="s">
        <v>32</v>
      </c>
      <c r="H260" s="4" t="s">
        <v>19</v>
      </c>
      <c r="I260" s="6">
        <v>0.5</v>
      </c>
      <c r="J260" s="7">
        <v>7500</v>
      </c>
      <c r="K260" s="8">
        <f t="shared" si="0"/>
        <v>3750</v>
      </c>
      <c r="L260" s="8">
        <f t="shared" si="1"/>
        <v>1500</v>
      </c>
      <c r="M260" s="9">
        <v>0.4</v>
      </c>
    </row>
    <row r="261" spans="1:13" ht="15.75" customHeight="1" x14ac:dyDescent="0.2">
      <c r="A261" s="1"/>
      <c r="B261" s="4" t="s">
        <v>31</v>
      </c>
      <c r="C261" s="4">
        <v>1189833</v>
      </c>
      <c r="D261" s="5">
        <v>44391</v>
      </c>
      <c r="E261" s="4" t="s">
        <v>28</v>
      </c>
      <c r="F261" s="4" t="s">
        <v>29</v>
      </c>
      <c r="G261" s="4" t="s">
        <v>32</v>
      </c>
      <c r="H261" s="4" t="s">
        <v>20</v>
      </c>
      <c r="I261" s="6">
        <v>0.45</v>
      </c>
      <c r="J261" s="7">
        <v>6500</v>
      </c>
      <c r="K261" s="8">
        <f t="shared" ref="K261:K515" si="2">I261*J261</f>
        <v>2925</v>
      </c>
      <c r="L261" s="8">
        <f t="shared" ref="L261:L515" si="3">K261*M261</f>
        <v>1023.7499999999999</v>
      </c>
      <c r="M261" s="9">
        <v>0.35</v>
      </c>
    </row>
    <row r="262" spans="1:13" ht="15.75" customHeight="1" x14ac:dyDescent="0.2">
      <c r="A262" s="1"/>
      <c r="B262" s="4" t="s">
        <v>31</v>
      </c>
      <c r="C262" s="4">
        <v>1189833</v>
      </c>
      <c r="D262" s="5">
        <v>44391</v>
      </c>
      <c r="E262" s="4" t="s">
        <v>28</v>
      </c>
      <c r="F262" s="4" t="s">
        <v>29</v>
      </c>
      <c r="G262" s="4" t="s">
        <v>32</v>
      </c>
      <c r="H262" s="4" t="s">
        <v>21</v>
      </c>
      <c r="I262" s="6">
        <v>0.5</v>
      </c>
      <c r="J262" s="7">
        <v>7000</v>
      </c>
      <c r="K262" s="8">
        <f t="shared" si="2"/>
        <v>3500</v>
      </c>
      <c r="L262" s="8">
        <f t="shared" si="3"/>
        <v>1925.0000000000002</v>
      </c>
      <c r="M262" s="9">
        <v>0.55000000000000004</v>
      </c>
    </row>
    <row r="263" spans="1:13" ht="15.75" customHeight="1" x14ac:dyDescent="0.2">
      <c r="A263" s="1"/>
      <c r="B263" s="4" t="s">
        <v>31</v>
      </c>
      <c r="C263" s="4">
        <v>1189833</v>
      </c>
      <c r="D263" s="5">
        <v>44391</v>
      </c>
      <c r="E263" s="4" t="s">
        <v>28</v>
      </c>
      <c r="F263" s="4" t="s">
        <v>29</v>
      </c>
      <c r="G263" s="4" t="s">
        <v>32</v>
      </c>
      <c r="H263" s="4" t="s">
        <v>22</v>
      </c>
      <c r="I263" s="6">
        <v>0.65</v>
      </c>
      <c r="J263" s="7">
        <v>7000</v>
      </c>
      <c r="K263" s="8">
        <f t="shared" si="2"/>
        <v>4550</v>
      </c>
      <c r="L263" s="8">
        <f t="shared" si="3"/>
        <v>910</v>
      </c>
      <c r="M263" s="9">
        <v>0.2</v>
      </c>
    </row>
    <row r="264" spans="1:13" ht="15.75" customHeight="1" x14ac:dyDescent="0.2">
      <c r="A264" s="1"/>
      <c r="B264" s="4" t="s">
        <v>31</v>
      </c>
      <c r="C264" s="4">
        <v>1189833</v>
      </c>
      <c r="D264" s="5">
        <v>44423</v>
      </c>
      <c r="E264" s="4" t="s">
        <v>28</v>
      </c>
      <c r="F264" s="4" t="s">
        <v>29</v>
      </c>
      <c r="G264" s="4" t="s">
        <v>32</v>
      </c>
      <c r="H264" s="4" t="s">
        <v>17</v>
      </c>
      <c r="I264" s="6">
        <v>0.5</v>
      </c>
      <c r="J264" s="7">
        <v>9000</v>
      </c>
      <c r="K264" s="8">
        <f t="shared" si="2"/>
        <v>4500</v>
      </c>
      <c r="L264" s="8">
        <f t="shared" si="3"/>
        <v>1800</v>
      </c>
      <c r="M264" s="9">
        <v>0.4</v>
      </c>
    </row>
    <row r="265" spans="1:13" ht="15.75" customHeight="1" x14ac:dyDescent="0.2">
      <c r="A265" s="1"/>
      <c r="B265" s="4" t="s">
        <v>31</v>
      </c>
      <c r="C265" s="4">
        <v>1189833</v>
      </c>
      <c r="D265" s="5">
        <v>44423</v>
      </c>
      <c r="E265" s="4" t="s">
        <v>28</v>
      </c>
      <c r="F265" s="4" t="s">
        <v>29</v>
      </c>
      <c r="G265" s="4" t="s">
        <v>32</v>
      </c>
      <c r="H265" s="4" t="s">
        <v>18</v>
      </c>
      <c r="I265" s="6">
        <v>0.55000000000000004</v>
      </c>
      <c r="J265" s="7">
        <v>8500</v>
      </c>
      <c r="K265" s="8">
        <f t="shared" si="2"/>
        <v>4675</v>
      </c>
      <c r="L265" s="8">
        <f t="shared" si="3"/>
        <v>1168.75</v>
      </c>
      <c r="M265" s="9">
        <v>0.25</v>
      </c>
    </row>
    <row r="266" spans="1:13" ht="15.75" customHeight="1" x14ac:dyDescent="0.2">
      <c r="A266" s="1"/>
      <c r="B266" s="4" t="s">
        <v>31</v>
      </c>
      <c r="C266" s="4">
        <v>1189833</v>
      </c>
      <c r="D266" s="5">
        <v>44423</v>
      </c>
      <c r="E266" s="4" t="s">
        <v>28</v>
      </c>
      <c r="F266" s="4" t="s">
        <v>29</v>
      </c>
      <c r="G266" s="4" t="s">
        <v>32</v>
      </c>
      <c r="H266" s="4" t="s">
        <v>19</v>
      </c>
      <c r="I266" s="6">
        <v>0.5</v>
      </c>
      <c r="J266" s="7">
        <v>7250</v>
      </c>
      <c r="K266" s="8">
        <f t="shared" si="2"/>
        <v>3625</v>
      </c>
      <c r="L266" s="8">
        <f t="shared" si="3"/>
        <v>1450</v>
      </c>
      <c r="M266" s="9">
        <v>0.4</v>
      </c>
    </row>
    <row r="267" spans="1:13" ht="15.75" customHeight="1" x14ac:dyDescent="0.2">
      <c r="A267" s="1"/>
      <c r="B267" s="4" t="s">
        <v>31</v>
      </c>
      <c r="C267" s="4">
        <v>1189833</v>
      </c>
      <c r="D267" s="5">
        <v>44423</v>
      </c>
      <c r="E267" s="4" t="s">
        <v>28</v>
      </c>
      <c r="F267" s="4" t="s">
        <v>29</v>
      </c>
      <c r="G267" s="4" t="s">
        <v>32</v>
      </c>
      <c r="H267" s="4" t="s">
        <v>20</v>
      </c>
      <c r="I267" s="6">
        <v>0.5</v>
      </c>
      <c r="J267" s="7">
        <v>6750</v>
      </c>
      <c r="K267" s="8">
        <f t="shared" si="2"/>
        <v>3375</v>
      </c>
      <c r="L267" s="8">
        <f t="shared" si="3"/>
        <v>1181.25</v>
      </c>
      <c r="M267" s="9">
        <v>0.35</v>
      </c>
    </row>
    <row r="268" spans="1:13" ht="15.75" customHeight="1" x14ac:dyDescent="0.2">
      <c r="A268" s="1"/>
      <c r="B268" s="4" t="s">
        <v>31</v>
      </c>
      <c r="C268" s="4">
        <v>1189833</v>
      </c>
      <c r="D268" s="5">
        <v>44423</v>
      </c>
      <c r="E268" s="4" t="s">
        <v>28</v>
      </c>
      <c r="F268" s="4" t="s">
        <v>29</v>
      </c>
      <c r="G268" s="4" t="s">
        <v>32</v>
      </c>
      <c r="H268" s="4" t="s">
        <v>21</v>
      </c>
      <c r="I268" s="6">
        <v>0.6</v>
      </c>
      <c r="J268" s="7">
        <v>6750</v>
      </c>
      <c r="K268" s="8">
        <f t="shared" si="2"/>
        <v>4050</v>
      </c>
      <c r="L268" s="8">
        <f t="shared" si="3"/>
        <v>2227.5</v>
      </c>
      <c r="M268" s="9">
        <v>0.55000000000000004</v>
      </c>
    </row>
    <row r="269" spans="1:13" ht="15.75" customHeight="1" x14ac:dyDescent="0.2">
      <c r="A269" s="1"/>
      <c r="B269" s="4" t="s">
        <v>31</v>
      </c>
      <c r="C269" s="4">
        <v>1189833</v>
      </c>
      <c r="D269" s="5">
        <v>44423</v>
      </c>
      <c r="E269" s="4" t="s">
        <v>28</v>
      </c>
      <c r="F269" s="4" t="s">
        <v>29</v>
      </c>
      <c r="G269" s="4" t="s">
        <v>32</v>
      </c>
      <c r="H269" s="4" t="s">
        <v>22</v>
      </c>
      <c r="I269" s="6">
        <v>0.65</v>
      </c>
      <c r="J269" s="7">
        <v>6500</v>
      </c>
      <c r="K269" s="8">
        <f t="shared" si="2"/>
        <v>4225</v>
      </c>
      <c r="L269" s="8">
        <f t="shared" si="3"/>
        <v>845</v>
      </c>
      <c r="M269" s="9">
        <v>0.2</v>
      </c>
    </row>
    <row r="270" spans="1:13" ht="15.75" customHeight="1" x14ac:dyDescent="0.2">
      <c r="A270" s="1"/>
      <c r="B270" s="4" t="s">
        <v>31</v>
      </c>
      <c r="C270" s="4">
        <v>1189833</v>
      </c>
      <c r="D270" s="5">
        <v>44455</v>
      </c>
      <c r="E270" s="4" t="s">
        <v>28</v>
      </c>
      <c r="F270" s="4" t="s">
        <v>29</v>
      </c>
      <c r="G270" s="4" t="s">
        <v>32</v>
      </c>
      <c r="H270" s="4" t="s">
        <v>17</v>
      </c>
      <c r="I270" s="6">
        <v>0.5</v>
      </c>
      <c r="J270" s="7">
        <v>8500</v>
      </c>
      <c r="K270" s="8">
        <f t="shared" si="2"/>
        <v>4250</v>
      </c>
      <c r="L270" s="8">
        <f t="shared" si="3"/>
        <v>1700</v>
      </c>
      <c r="M270" s="9">
        <v>0.4</v>
      </c>
    </row>
    <row r="271" spans="1:13" ht="15.75" customHeight="1" x14ac:dyDescent="0.2">
      <c r="A271" s="1"/>
      <c r="B271" s="4" t="s">
        <v>31</v>
      </c>
      <c r="C271" s="4">
        <v>1189833</v>
      </c>
      <c r="D271" s="5">
        <v>44455</v>
      </c>
      <c r="E271" s="4" t="s">
        <v>28</v>
      </c>
      <c r="F271" s="4" t="s">
        <v>29</v>
      </c>
      <c r="G271" s="4" t="s">
        <v>32</v>
      </c>
      <c r="H271" s="4" t="s">
        <v>18</v>
      </c>
      <c r="I271" s="6">
        <v>0.55000000000000004</v>
      </c>
      <c r="J271" s="7">
        <v>8500</v>
      </c>
      <c r="K271" s="8">
        <f t="shared" si="2"/>
        <v>4675</v>
      </c>
      <c r="L271" s="8">
        <f t="shared" si="3"/>
        <v>1168.75</v>
      </c>
      <c r="M271" s="9">
        <v>0.25</v>
      </c>
    </row>
    <row r="272" spans="1:13" ht="15.75" customHeight="1" x14ac:dyDescent="0.2">
      <c r="A272" s="1"/>
      <c r="B272" s="4" t="s">
        <v>31</v>
      </c>
      <c r="C272" s="4">
        <v>1189833</v>
      </c>
      <c r="D272" s="5">
        <v>44455</v>
      </c>
      <c r="E272" s="4" t="s">
        <v>28</v>
      </c>
      <c r="F272" s="4" t="s">
        <v>29</v>
      </c>
      <c r="G272" s="4" t="s">
        <v>32</v>
      </c>
      <c r="H272" s="4" t="s">
        <v>19</v>
      </c>
      <c r="I272" s="6">
        <v>0.5</v>
      </c>
      <c r="J272" s="7">
        <v>7000</v>
      </c>
      <c r="K272" s="8">
        <f t="shared" si="2"/>
        <v>3500</v>
      </c>
      <c r="L272" s="8">
        <f t="shared" si="3"/>
        <v>1400</v>
      </c>
      <c r="M272" s="9">
        <v>0.4</v>
      </c>
    </row>
    <row r="273" spans="1:13" ht="15.75" customHeight="1" x14ac:dyDescent="0.2">
      <c r="A273" s="1"/>
      <c r="B273" s="4" t="s">
        <v>31</v>
      </c>
      <c r="C273" s="4">
        <v>1189833</v>
      </c>
      <c r="D273" s="5">
        <v>44455</v>
      </c>
      <c r="E273" s="4" t="s">
        <v>28</v>
      </c>
      <c r="F273" s="4" t="s">
        <v>29</v>
      </c>
      <c r="G273" s="4" t="s">
        <v>32</v>
      </c>
      <c r="H273" s="4" t="s">
        <v>20</v>
      </c>
      <c r="I273" s="6">
        <v>0.5</v>
      </c>
      <c r="J273" s="7">
        <v>6500</v>
      </c>
      <c r="K273" s="8">
        <f t="shared" si="2"/>
        <v>3250</v>
      </c>
      <c r="L273" s="8">
        <f t="shared" si="3"/>
        <v>1137.5</v>
      </c>
      <c r="M273" s="9">
        <v>0.35</v>
      </c>
    </row>
    <row r="274" spans="1:13" ht="15.75" customHeight="1" x14ac:dyDescent="0.2">
      <c r="A274" s="1"/>
      <c r="B274" s="4" t="s">
        <v>31</v>
      </c>
      <c r="C274" s="4">
        <v>1189833</v>
      </c>
      <c r="D274" s="5">
        <v>44455</v>
      </c>
      <c r="E274" s="4" t="s">
        <v>28</v>
      </c>
      <c r="F274" s="4" t="s">
        <v>29</v>
      </c>
      <c r="G274" s="4" t="s">
        <v>32</v>
      </c>
      <c r="H274" s="4" t="s">
        <v>21</v>
      </c>
      <c r="I274" s="6">
        <v>0.6</v>
      </c>
      <c r="J274" s="7">
        <v>6500</v>
      </c>
      <c r="K274" s="8">
        <f t="shared" si="2"/>
        <v>3900</v>
      </c>
      <c r="L274" s="8">
        <f t="shared" si="3"/>
        <v>2145</v>
      </c>
      <c r="M274" s="9">
        <v>0.55000000000000004</v>
      </c>
    </row>
    <row r="275" spans="1:13" ht="15.75" customHeight="1" x14ac:dyDescent="0.2">
      <c r="A275" s="1"/>
      <c r="B275" s="4" t="s">
        <v>31</v>
      </c>
      <c r="C275" s="4">
        <v>1189833</v>
      </c>
      <c r="D275" s="5">
        <v>44455</v>
      </c>
      <c r="E275" s="4" t="s">
        <v>28</v>
      </c>
      <c r="F275" s="4" t="s">
        <v>29</v>
      </c>
      <c r="G275" s="4" t="s">
        <v>32</v>
      </c>
      <c r="H275" s="4" t="s">
        <v>22</v>
      </c>
      <c r="I275" s="6">
        <v>0.65</v>
      </c>
      <c r="J275" s="7">
        <v>7000</v>
      </c>
      <c r="K275" s="8">
        <f t="shared" si="2"/>
        <v>4550</v>
      </c>
      <c r="L275" s="8">
        <f t="shared" si="3"/>
        <v>910</v>
      </c>
      <c r="M275" s="9">
        <v>0.2</v>
      </c>
    </row>
    <row r="276" spans="1:13" ht="15.75" customHeight="1" x14ac:dyDescent="0.2">
      <c r="A276" s="1"/>
      <c r="B276" s="4" t="s">
        <v>31</v>
      </c>
      <c r="C276" s="4">
        <v>1189833</v>
      </c>
      <c r="D276" s="5">
        <v>44484</v>
      </c>
      <c r="E276" s="4" t="s">
        <v>28</v>
      </c>
      <c r="F276" s="4" t="s">
        <v>29</v>
      </c>
      <c r="G276" s="4" t="s">
        <v>32</v>
      </c>
      <c r="H276" s="4" t="s">
        <v>17</v>
      </c>
      <c r="I276" s="6">
        <v>0.5</v>
      </c>
      <c r="J276" s="7">
        <v>8000</v>
      </c>
      <c r="K276" s="8">
        <f t="shared" si="2"/>
        <v>4000</v>
      </c>
      <c r="L276" s="8">
        <f t="shared" si="3"/>
        <v>1600</v>
      </c>
      <c r="M276" s="9">
        <v>0.4</v>
      </c>
    </row>
    <row r="277" spans="1:13" ht="15.75" customHeight="1" x14ac:dyDescent="0.2">
      <c r="A277" s="1"/>
      <c r="B277" s="4" t="s">
        <v>31</v>
      </c>
      <c r="C277" s="4">
        <v>1189833</v>
      </c>
      <c r="D277" s="5">
        <v>44484</v>
      </c>
      <c r="E277" s="4" t="s">
        <v>28</v>
      </c>
      <c r="F277" s="4" t="s">
        <v>29</v>
      </c>
      <c r="G277" s="4" t="s">
        <v>32</v>
      </c>
      <c r="H277" s="4" t="s">
        <v>18</v>
      </c>
      <c r="I277" s="6">
        <v>0.55000000000000004</v>
      </c>
      <c r="J277" s="7">
        <v>8000</v>
      </c>
      <c r="K277" s="8">
        <f t="shared" si="2"/>
        <v>4400</v>
      </c>
      <c r="L277" s="8">
        <f t="shared" si="3"/>
        <v>1100</v>
      </c>
      <c r="M277" s="9">
        <v>0.25</v>
      </c>
    </row>
    <row r="278" spans="1:13" ht="15.75" customHeight="1" x14ac:dyDescent="0.2">
      <c r="A278" s="1"/>
      <c r="B278" s="4" t="s">
        <v>31</v>
      </c>
      <c r="C278" s="4">
        <v>1189833</v>
      </c>
      <c r="D278" s="5">
        <v>44484</v>
      </c>
      <c r="E278" s="4" t="s">
        <v>28</v>
      </c>
      <c r="F278" s="4" t="s">
        <v>29</v>
      </c>
      <c r="G278" s="4" t="s">
        <v>32</v>
      </c>
      <c r="H278" s="4" t="s">
        <v>19</v>
      </c>
      <c r="I278" s="6">
        <v>0.5</v>
      </c>
      <c r="J278" s="7">
        <v>6500</v>
      </c>
      <c r="K278" s="8">
        <f t="shared" si="2"/>
        <v>3250</v>
      </c>
      <c r="L278" s="8">
        <f t="shared" si="3"/>
        <v>1300</v>
      </c>
      <c r="M278" s="9">
        <v>0.4</v>
      </c>
    </row>
    <row r="279" spans="1:13" ht="15.75" customHeight="1" x14ac:dyDescent="0.2">
      <c r="A279" s="1"/>
      <c r="B279" s="4" t="s">
        <v>31</v>
      </c>
      <c r="C279" s="4">
        <v>1189833</v>
      </c>
      <c r="D279" s="5">
        <v>44484</v>
      </c>
      <c r="E279" s="4" t="s">
        <v>28</v>
      </c>
      <c r="F279" s="4" t="s">
        <v>29</v>
      </c>
      <c r="G279" s="4" t="s">
        <v>32</v>
      </c>
      <c r="H279" s="4" t="s">
        <v>20</v>
      </c>
      <c r="I279" s="6">
        <v>0.5</v>
      </c>
      <c r="J279" s="7">
        <v>6250</v>
      </c>
      <c r="K279" s="8">
        <f t="shared" si="2"/>
        <v>3125</v>
      </c>
      <c r="L279" s="8">
        <f t="shared" si="3"/>
        <v>1093.75</v>
      </c>
      <c r="M279" s="9">
        <v>0.35</v>
      </c>
    </row>
    <row r="280" spans="1:13" ht="15.75" customHeight="1" x14ac:dyDescent="0.2">
      <c r="A280" s="1"/>
      <c r="B280" s="4" t="s">
        <v>31</v>
      </c>
      <c r="C280" s="4">
        <v>1189833</v>
      </c>
      <c r="D280" s="5">
        <v>44484</v>
      </c>
      <c r="E280" s="4" t="s">
        <v>28</v>
      </c>
      <c r="F280" s="4" t="s">
        <v>29</v>
      </c>
      <c r="G280" s="4" t="s">
        <v>32</v>
      </c>
      <c r="H280" s="4" t="s">
        <v>21</v>
      </c>
      <c r="I280" s="6">
        <v>0.6</v>
      </c>
      <c r="J280" s="7">
        <v>6000</v>
      </c>
      <c r="K280" s="8">
        <f t="shared" si="2"/>
        <v>3600</v>
      </c>
      <c r="L280" s="8">
        <f t="shared" si="3"/>
        <v>1980.0000000000002</v>
      </c>
      <c r="M280" s="9">
        <v>0.55000000000000004</v>
      </c>
    </row>
    <row r="281" spans="1:13" ht="15.75" customHeight="1" x14ac:dyDescent="0.2">
      <c r="A281" s="1"/>
      <c r="B281" s="4" t="s">
        <v>31</v>
      </c>
      <c r="C281" s="4">
        <v>1189833</v>
      </c>
      <c r="D281" s="5">
        <v>44484</v>
      </c>
      <c r="E281" s="4" t="s">
        <v>28</v>
      </c>
      <c r="F281" s="4" t="s">
        <v>29</v>
      </c>
      <c r="G281" s="4" t="s">
        <v>32</v>
      </c>
      <c r="H281" s="4" t="s">
        <v>22</v>
      </c>
      <c r="I281" s="6">
        <v>0.65</v>
      </c>
      <c r="J281" s="7">
        <v>6500</v>
      </c>
      <c r="K281" s="8">
        <f t="shared" si="2"/>
        <v>4225</v>
      </c>
      <c r="L281" s="8">
        <f t="shared" si="3"/>
        <v>845</v>
      </c>
      <c r="M281" s="9">
        <v>0.2</v>
      </c>
    </row>
    <row r="282" spans="1:13" ht="15.75" customHeight="1" x14ac:dyDescent="0.2">
      <c r="A282" s="1"/>
      <c r="B282" s="4" t="s">
        <v>31</v>
      </c>
      <c r="C282" s="4">
        <v>1189833</v>
      </c>
      <c r="D282" s="5">
        <v>44515</v>
      </c>
      <c r="E282" s="4" t="s">
        <v>28</v>
      </c>
      <c r="F282" s="4" t="s">
        <v>29</v>
      </c>
      <c r="G282" s="4" t="s">
        <v>32</v>
      </c>
      <c r="H282" s="4" t="s">
        <v>17</v>
      </c>
      <c r="I282" s="6">
        <v>0.5</v>
      </c>
      <c r="J282" s="7">
        <v>8250</v>
      </c>
      <c r="K282" s="8">
        <f t="shared" si="2"/>
        <v>4125</v>
      </c>
      <c r="L282" s="8">
        <f t="shared" si="3"/>
        <v>1650</v>
      </c>
      <c r="M282" s="9">
        <v>0.4</v>
      </c>
    </row>
    <row r="283" spans="1:13" ht="15.75" customHeight="1" x14ac:dyDescent="0.2">
      <c r="A283" s="1"/>
      <c r="B283" s="4" t="s">
        <v>31</v>
      </c>
      <c r="C283" s="4">
        <v>1189833</v>
      </c>
      <c r="D283" s="5">
        <v>44515</v>
      </c>
      <c r="E283" s="4" t="s">
        <v>28</v>
      </c>
      <c r="F283" s="4" t="s">
        <v>29</v>
      </c>
      <c r="G283" s="4" t="s">
        <v>32</v>
      </c>
      <c r="H283" s="4" t="s">
        <v>18</v>
      </c>
      <c r="I283" s="6">
        <v>0.55000000000000004</v>
      </c>
      <c r="J283" s="7">
        <v>8250</v>
      </c>
      <c r="K283" s="8">
        <f t="shared" si="2"/>
        <v>4537.5</v>
      </c>
      <c r="L283" s="8">
        <f t="shared" si="3"/>
        <v>1134.375</v>
      </c>
      <c r="M283" s="9">
        <v>0.25</v>
      </c>
    </row>
    <row r="284" spans="1:13" ht="15.75" customHeight="1" x14ac:dyDescent="0.2">
      <c r="A284" s="1"/>
      <c r="B284" s="4" t="s">
        <v>31</v>
      </c>
      <c r="C284" s="4">
        <v>1189833</v>
      </c>
      <c r="D284" s="5">
        <v>44515</v>
      </c>
      <c r="E284" s="4" t="s">
        <v>28</v>
      </c>
      <c r="F284" s="4" t="s">
        <v>29</v>
      </c>
      <c r="G284" s="4" t="s">
        <v>32</v>
      </c>
      <c r="H284" s="4" t="s">
        <v>19</v>
      </c>
      <c r="I284" s="6">
        <v>0.5</v>
      </c>
      <c r="J284" s="7">
        <v>6750</v>
      </c>
      <c r="K284" s="8">
        <f t="shared" si="2"/>
        <v>3375</v>
      </c>
      <c r="L284" s="8">
        <f t="shared" si="3"/>
        <v>1350</v>
      </c>
      <c r="M284" s="9">
        <v>0.4</v>
      </c>
    </row>
    <row r="285" spans="1:13" ht="15.75" customHeight="1" x14ac:dyDescent="0.2">
      <c r="A285" s="1"/>
      <c r="B285" s="4" t="s">
        <v>31</v>
      </c>
      <c r="C285" s="4">
        <v>1189833</v>
      </c>
      <c r="D285" s="5">
        <v>44515</v>
      </c>
      <c r="E285" s="4" t="s">
        <v>28</v>
      </c>
      <c r="F285" s="4" t="s">
        <v>29</v>
      </c>
      <c r="G285" s="4" t="s">
        <v>32</v>
      </c>
      <c r="H285" s="4" t="s">
        <v>20</v>
      </c>
      <c r="I285" s="6">
        <v>0.5</v>
      </c>
      <c r="J285" s="7">
        <v>6500</v>
      </c>
      <c r="K285" s="8">
        <f t="shared" si="2"/>
        <v>3250</v>
      </c>
      <c r="L285" s="8">
        <f t="shared" si="3"/>
        <v>1137.5</v>
      </c>
      <c r="M285" s="9">
        <v>0.35</v>
      </c>
    </row>
    <row r="286" spans="1:13" ht="15.75" customHeight="1" x14ac:dyDescent="0.2">
      <c r="A286" s="1"/>
      <c r="B286" s="4" t="s">
        <v>31</v>
      </c>
      <c r="C286" s="4">
        <v>1189833</v>
      </c>
      <c r="D286" s="5">
        <v>44515</v>
      </c>
      <c r="E286" s="4" t="s">
        <v>28</v>
      </c>
      <c r="F286" s="4" t="s">
        <v>29</v>
      </c>
      <c r="G286" s="4" t="s">
        <v>32</v>
      </c>
      <c r="H286" s="4" t="s">
        <v>21</v>
      </c>
      <c r="I286" s="6">
        <v>0.6</v>
      </c>
      <c r="J286" s="7">
        <v>6000</v>
      </c>
      <c r="K286" s="8">
        <f t="shared" si="2"/>
        <v>3600</v>
      </c>
      <c r="L286" s="8">
        <f t="shared" si="3"/>
        <v>1980.0000000000002</v>
      </c>
      <c r="M286" s="9">
        <v>0.55000000000000004</v>
      </c>
    </row>
    <row r="287" spans="1:13" ht="15.75" customHeight="1" x14ac:dyDescent="0.2">
      <c r="A287" s="1"/>
      <c r="B287" s="4" t="s">
        <v>31</v>
      </c>
      <c r="C287" s="4">
        <v>1189833</v>
      </c>
      <c r="D287" s="5">
        <v>44515</v>
      </c>
      <c r="E287" s="4" t="s">
        <v>28</v>
      </c>
      <c r="F287" s="4" t="s">
        <v>29</v>
      </c>
      <c r="G287" s="4" t="s">
        <v>32</v>
      </c>
      <c r="H287" s="4" t="s">
        <v>22</v>
      </c>
      <c r="I287" s="6">
        <v>0.65</v>
      </c>
      <c r="J287" s="7">
        <v>7000</v>
      </c>
      <c r="K287" s="8">
        <f t="shared" si="2"/>
        <v>4550</v>
      </c>
      <c r="L287" s="8">
        <f t="shared" si="3"/>
        <v>910</v>
      </c>
      <c r="M287" s="9">
        <v>0.2</v>
      </c>
    </row>
    <row r="288" spans="1:13" ht="15.75" customHeight="1" x14ac:dyDescent="0.2">
      <c r="A288" s="1"/>
      <c r="B288" s="4" t="s">
        <v>31</v>
      </c>
      <c r="C288" s="4">
        <v>1189833</v>
      </c>
      <c r="D288" s="5">
        <v>44544</v>
      </c>
      <c r="E288" s="4" t="s">
        <v>28</v>
      </c>
      <c r="F288" s="4" t="s">
        <v>29</v>
      </c>
      <c r="G288" s="4" t="s">
        <v>32</v>
      </c>
      <c r="H288" s="4" t="s">
        <v>17</v>
      </c>
      <c r="I288" s="6">
        <v>0.5</v>
      </c>
      <c r="J288" s="7">
        <v>9000</v>
      </c>
      <c r="K288" s="8">
        <f t="shared" si="2"/>
        <v>4500</v>
      </c>
      <c r="L288" s="8">
        <f t="shared" si="3"/>
        <v>1800</v>
      </c>
      <c r="M288" s="9">
        <v>0.4</v>
      </c>
    </row>
    <row r="289" spans="1:13" ht="15.75" customHeight="1" x14ac:dyDescent="0.2">
      <c r="A289" s="1"/>
      <c r="B289" s="4" t="s">
        <v>31</v>
      </c>
      <c r="C289" s="4">
        <v>1189833</v>
      </c>
      <c r="D289" s="5">
        <v>44544</v>
      </c>
      <c r="E289" s="4" t="s">
        <v>28</v>
      </c>
      <c r="F289" s="4" t="s">
        <v>29</v>
      </c>
      <c r="G289" s="4" t="s">
        <v>32</v>
      </c>
      <c r="H289" s="4" t="s">
        <v>18</v>
      </c>
      <c r="I289" s="6">
        <v>0.55000000000000004</v>
      </c>
      <c r="J289" s="7">
        <v>9000</v>
      </c>
      <c r="K289" s="8">
        <f t="shared" si="2"/>
        <v>4950</v>
      </c>
      <c r="L289" s="8">
        <f t="shared" si="3"/>
        <v>1237.5</v>
      </c>
      <c r="M289" s="9">
        <v>0.25</v>
      </c>
    </row>
    <row r="290" spans="1:13" ht="15.75" customHeight="1" x14ac:dyDescent="0.2">
      <c r="A290" s="1"/>
      <c r="B290" s="4" t="s">
        <v>31</v>
      </c>
      <c r="C290" s="4">
        <v>1189833</v>
      </c>
      <c r="D290" s="5">
        <v>44544</v>
      </c>
      <c r="E290" s="4" t="s">
        <v>28</v>
      </c>
      <c r="F290" s="4" t="s">
        <v>29</v>
      </c>
      <c r="G290" s="4" t="s">
        <v>32</v>
      </c>
      <c r="H290" s="4" t="s">
        <v>19</v>
      </c>
      <c r="I290" s="6">
        <v>0.5</v>
      </c>
      <c r="J290" s="7">
        <v>7000</v>
      </c>
      <c r="K290" s="8">
        <f t="shared" si="2"/>
        <v>3500</v>
      </c>
      <c r="L290" s="8">
        <f t="shared" si="3"/>
        <v>1400</v>
      </c>
      <c r="M290" s="9">
        <v>0.4</v>
      </c>
    </row>
    <row r="291" spans="1:13" ht="15.75" customHeight="1" x14ac:dyDescent="0.2">
      <c r="A291" s="1"/>
      <c r="B291" s="4" t="s">
        <v>31</v>
      </c>
      <c r="C291" s="4">
        <v>1189833</v>
      </c>
      <c r="D291" s="5">
        <v>44544</v>
      </c>
      <c r="E291" s="4" t="s">
        <v>28</v>
      </c>
      <c r="F291" s="4" t="s">
        <v>29</v>
      </c>
      <c r="G291" s="4" t="s">
        <v>32</v>
      </c>
      <c r="H291" s="4" t="s">
        <v>20</v>
      </c>
      <c r="I291" s="6">
        <v>0.5</v>
      </c>
      <c r="J291" s="7">
        <v>7000</v>
      </c>
      <c r="K291" s="8">
        <f t="shared" si="2"/>
        <v>3500</v>
      </c>
      <c r="L291" s="8">
        <f t="shared" si="3"/>
        <v>1225</v>
      </c>
      <c r="M291" s="9">
        <v>0.35</v>
      </c>
    </row>
    <row r="292" spans="1:13" ht="15.75" customHeight="1" x14ac:dyDescent="0.2">
      <c r="A292" s="1"/>
      <c r="B292" s="4" t="s">
        <v>31</v>
      </c>
      <c r="C292" s="4">
        <v>1189833</v>
      </c>
      <c r="D292" s="5">
        <v>44544</v>
      </c>
      <c r="E292" s="4" t="s">
        <v>28</v>
      </c>
      <c r="F292" s="4" t="s">
        <v>29</v>
      </c>
      <c r="G292" s="4" t="s">
        <v>32</v>
      </c>
      <c r="H292" s="4" t="s">
        <v>21</v>
      </c>
      <c r="I292" s="6">
        <v>0.6</v>
      </c>
      <c r="J292" s="7">
        <v>6250</v>
      </c>
      <c r="K292" s="8">
        <f t="shared" si="2"/>
        <v>3750</v>
      </c>
      <c r="L292" s="8">
        <f t="shared" si="3"/>
        <v>2062.5</v>
      </c>
      <c r="M292" s="9">
        <v>0.55000000000000004</v>
      </c>
    </row>
    <row r="293" spans="1:13" ht="15.75" customHeight="1" x14ac:dyDescent="0.2">
      <c r="A293" s="1"/>
      <c r="B293" s="4" t="s">
        <v>31</v>
      </c>
      <c r="C293" s="4">
        <v>1189833</v>
      </c>
      <c r="D293" s="5">
        <v>44544</v>
      </c>
      <c r="E293" s="4" t="s">
        <v>28</v>
      </c>
      <c r="F293" s="4" t="s">
        <v>29</v>
      </c>
      <c r="G293" s="4" t="s">
        <v>32</v>
      </c>
      <c r="H293" s="4" t="s">
        <v>22</v>
      </c>
      <c r="I293" s="6">
        <v>0.65</v>
      </c>
      <c r="J293" s="7">
        <v>7250</v>
      </c>
      <c r="K293" s="8">
        <f t="shared" si="2"/>
        <v>4712.5</v>
      </c>
      <c r="L293" s="8">
        <f t="shared" si="3"/>
        <v>942.5</v>
      </c>
      <c r="M293" s="9">
        <v>0.2</v>
      </c>
    </row>
    <row r="294" spans="1:13" ht="15.75" customHeight="1" x14ac:dyDescent="0.2">
      <c r="A294" s="1"/>
      <c r="B294" s="4" t="s">
        <v>14</v>
      </c>
      <c r="C294" s="4">
        <v>1185732</v>
      </c>
      <c r="D294" s="5">
        <v>44211</v>
      </c>
      <c r="E294" s="4" t="s">
        <v>33</v>
      </c>
      <c r="F294" s="4" t="s">
        <v>34</v>
      </c>
      <c r="G294" s="4" t="s">
        <v>35</v>
      </c>
      <c r="H294" s="4" t="s">
        <v>17</v>
      </c>
      <c r="I294" s="6">
        <v>0.45</v>
      </c>
      <c r="J294" s="7">
        <v>4750</v>
      </c>
      <c r="K294" s="8">
        <f t="shared" si="2"/>
        <v>2137.5</v>
      </c>
      <c r="L294" s="8">
        <f t="shared" si="3"/>
        <v>855</v>
      </c>
      <c r="M294" s="9">
        <v>0.4</v>
      </c>
    </row>
    <row r="295" spans="1:13" ht="15.75" customHeight="1" x14ac:dyDescent="0.2">
      <c r="A295" s="1"/>
      <c r="B295" s="4" t="s">
        <v>14</v>
      </c>
      <c r="C295" s="4">
        <v>1185732</v>
      </c>
      <c r="D295" s="5">
        <v>44211</v>
      </c>
      <c r="E295" s="4" t="s">
        <v>33</v>
      </c>
      <c r="F295" s="4" t="s">
        <v>34</v>
      </c>
      <c r="G295" s="4" t="s">
        <v>35</v>
      </c>
      <c r="H295" s="4" t="s">
        <v>18</v>
      </c>
      <c r="I295" s="6">
        <v>0.45</v>
      </c>
      <c r="J295" s="7">
        <v>2750</v>
      </c>
      <c r="K295" s="8">
        <f t="shared" si="2"/>
        <v>1237.5</v>
      </c>
      <c r="L295" s="8">
        <f t="shared" si="3"/>
        <v>433.125</v>
      </c>
      <c r="M295" s="9">
        <v>0.35</v>
      </c>
    </row>
    <row r="296" spans="1:13" ht="15.75" customHeight="1" x14ac:dyDescent="0.2">
      <c r="A296" s="1"/>
      <c r="B296" s="4" t="s">
        <v>14</v>
      </c>
      <c r="C296" s="4">
        <v>1185732</v>
      </c>
      <c r="D296" s="5">
        <v>44211</v>
      </c>
      <c r="E296" s="4" t="s">
        <v>33</v>
      </c>
      <c r="F296" s="4" t="s">
        <v>34</v>
      </c>
      <c r="G296" s="4" t="s">
        <v>35</v>
      </c>
      <c r="H296" s="4" t="s">
        <v>19</v>
      </c>
      <c r="I296" s="6">
        <v>0.35000000000000003</v>
      </c>
      <c r="J296" s="7">
        <v>2750</v>
      </c>
      <c r="K296" s="8">
        <f t="shared" si="2"/>
        <v>962.50000000000011</v>
      </c>
      <c r="L296" s="8">
        <f t="shared" si="3"/>
        <v>336.875</v>
      </c>
      <c r="M296" s="9">
        <v>0.35</v>
      </c>
    </row>
    <row r="297" spans="1:13" ht="15.75" customHeight="1" x14ac:dyDescent="0.2">
      <c r="A297" s="1"/>
      <c r="B297" s="4" t="s">
        <v>14</v>
      </c>
      <c r="C297" s="4">
        <v>1185732</v>
      </c>
      <c r="D297" s="5">
        <v>44211</v>
      </c>
      <c r="E297" s="4" t="s">
        <v>33</v>
      </c>
      <c r="F297" s="4" t="s">
        <v>34</v>
      </c>
      <c r="G297" s="4" t="s">
        <v>35</v>
      </c>
      <c r="H297" s="4" t="s">
        <v>20</v>
      </c>
      <c r="I297" s="6">
        <v>0.4</v>
      </c>
      <c r="J297" s="7">
        <v>1250</v>
      </c>
      <c r="K297" s="8">
        <f t="shared" si="2"/>
        <v>500</v>
      </c>
      <c r="L297" s="8">
        <f t="shared" si="3"/>
        <v>200</v>
      </c>
      <c r="M297" s="9">
        <v>0.4</v>
      </c>
    </row>
    <row r="298" spans="1:13" ht="15.75" customHeight="1" x14ac:dyDescent="0.2">
      <c r="A298" s="1"/>
      <c r="B298" s="4" t="s">
        <v>14</v>
      </c>
      <c r="C298" s="4">
        <v>1185732</v>
      </c>
      <c r="D298" s="5">
        <v>44211</v>
      </c>
      <c r="E298" s="4" t="s">
        <v>33</v>
      </c>
      <c r="F298" s="4" t="s">
        <v>34</v>
      </c>
      <c r="G298" s="4" t="s">
        <v>35</v>
      </c>
      <c r="H298" s="4" t="s">
        <v>21</v>
      </c>
      <c r="I298" s="6">
        <v>0.54999999999999993</v>
      </c>
      <c r="J298" s="7">
        <v>1750</v>
      </c>
      <c r="K298" s="8">
        <f t="shared" si="2"/>
        <v>962.49999999999989</v>
      </c>
      <c r="L298" s="8">
        <f t="shared" si="3"/>
        <v>336.87499999999994</v>
      </c>
      <c r="M298" s="9">
        <v>0.35</v>
      </c>
    </row>
    <row r="299" spans="1:13" ht="15.75" customHeight="1" x14ac:dyDescent="0.2">
      <c r="A299" s="1"/>
      <c r="B299" s="4" t="s">
        <v>14</v>
      </c>
      <c r="C299" s="4">
        <v>1185732</v>
      </c>
      <c r="D299" s="5">
        <v>44211</v>
      </c>
      <c r="E299" s="4" t="s">
        <v>33</v>
      </c>
      <c r="F299" s="4" t="s">
        <v>34</v>
      </c>
      <c r="G299" s="4" t="s">
        <v>35</v>
      </c>
      <c r="H299" s="4" t="s">
        <v>22</v>
      </c>
      <c r="I299" s="6">
        <v>0.45</v>
      </c>
      <c r="J299" s="7">
        <v>2750</v>
      </c>
      <c r="K299" s="8">
        <f t="shared" si="2"/>
        <v>1237.5</v>
      </c>
      <c r="L299" s="8">
        <f t="shared" si="3"/>
        <v>618.75</v>
      </c>
      <c r="M299" s="9">
        <v>0.5</v>
      </c>
    </row>
    <row r="300" spans="1:13" ht="15.75" customHeight="1" x14ac:dyDescent="0.2">
      <c r="A300" s="1"/>
      <c r="B300" s="4" t="s">
        <v>14</v>
      </c>
      <c r="C300" s="4">
        <v>1185732</v>
      </c>
      <c r="D300" s="5">
        <v>44242</v>
      </c>
      <c r="E300" s="4" t="s">
        <v>33</v>
      </c>
      <c r="F300" s="4" t="s">
        <v>34</v>
      </c>
      <c r="G300" s="4" t="s">
        <v>35</v>
      </c>
      <c r="H300" s="4" t="s">
        <v>17</v>
      </c>
      <c r="I300" s="6">
        <v>0.45</v>
      </c>
      <c r="J300" s="7">
        <v>5250</v>
      </c>
      <c r="K300" s="8">
        <f t="shared" si="2"/>
        <v>2362.5</v>
      </c>
      <c r="L300" s="8">
        <f t="shared" si="3"/>
        <v>945</v>
      </c>
      <c r="M300" s="9">
        <v>0.4</v>
      </c>
    </row>
    <row r="301" spans="1:13" ht="15.75" customHeight="1" x14ac:dyDescent="0.2">
      <c r="A301" s="1"/>
      <c r="B301" s="4" t="s">
        <v>14</v>
      </c>
      <c r="C301" s="4">
        <v>1185732</v>
      </c>
      <c r="D301" s="5">
        <v>44242</v>
      </c>
      <c r="E301" s="4" t="s">
        <v>33</v>
      </c>
      <c r="F301" s="4" t="s">
        <v>34</v>
      </c>
      <c r="G301" s="4" t="s">
        <v>35</v>
      </c>
      <c r="H301" s="4" t="s">
        <v>18</v>
      </c>
      <c r="I301" s="6">
        <v>0.45</v>
      </c>
      <c r="J301" s="7">
        <v>1750</v>
      </c>
      <c r="K301" s="8">
        <f t="shared" si="2"/>
        <v>787.5</v>
      </c>
      <c r="L301" s="8">
        <f t="shared" si="3"/>
        <v>275.625</v>
      </c>
      <c r="M301" s="9">
        <v>0.35</v>
      </c>
    </row>
    <row r="302" spans="1:13" ht="15.75" customHeight="1" x14ac:dyDescent="0.2">
      <c r="A302" s="1"/>
      <c r="B302" s="4" t="s">
        <v>14</v>
      </c>
      <c r="C302" s="4">
        <v>1185732</v>
      </c>
      <c r="D302" s="5">
        <v>44242</v>
      </c>
      <c r="E302" s="4" t="s">
        <v>33</v>
      </c>
      <c r="F302" s="4" t="s">
        <v>34</v>
      </c>
      <c r="G302" s="4" t="s">
        <v>35</v>
      </c>
      <c r="H302" s="4" t="s">
        <v>19</v>
      </c>
      <c r="I302" s="6">
        <v>0.35000000000000003</v>
      </c>
      <c r="J302" s="7">
        <v>2250</v>
      </c>
      <c r="K302" s="8">
        <f t="shared" si="2"/>
        <v>787.50000000000011</v>
      </c>
      <c r="L302" s="8">
        <f t="shared" si="3"/>
        <v>275.625</v>
      </c>
      <c r="M302" s="9">
        <v>0.35</v>
      </c>
    </row>
    <row r="303" spans="1:13" ht="15.75" customHeight="1" x14ac:dyDescent="0.2">
      <c r="A303" s="1"/>
      <c r="B303" s="4" t="s">
        <v>14</v>
      </c>
      <c r="C303" s="4">
        <v>1185732</v>
      </c>
      <c r="D303" s="5">
        <v>44242</v>
      </c>
      <c r="E303" s="4" t="s">
        <v>33</v>
      </c>
      <c r="F303" s="4" t="s">
        <v>34</v>
      </c>
      <c r="G303" s="4" t="s">
        <v>35</v>
      </c>
      <c r="H303" s="4" t="s">
        <v>20</v>
      </c>
      <c r="I303" s="6">
        <v>0.4</v>
      </c>
      <c r="J303" s="7">
        <v>1000</v>
      </c>
      <c r="K303" s="8">
        <f t="shared" si="2"/>
        <v>400</v>
      </c>
      <c r="L303" s="8">
        <f t="shared" si="3"/>
        <v>160</v>
      </c>
      <c r="M303" s="9">
        <v>0.4</v>
      </c>
    </row>
    <row r="304" spans="1:13" ht="15.75" customHeight="1" x14ac:dyDescent="0.2">
      <c r="A304" s="1"/>
      <c r="B304" s="4" t="s">
        <v>14</v>
      </c>
      <c r="C304" s="4">
        <v>1185732</v>
      </c>
      <c r="D304" s="5">
        <v>44242</v>
      </c>
      <c r="E304" s="4" t="s">
        <v>33</v>
      </c>
      <c r="F304" s="4" t="s">
        <v>34</v>
      </c>
      <c r="G304" s="4" t="s">
        <v>35</v>
      </c>
      <c r="H304" s="4" t="s">
        <v>21</v>
      </c>
      <c r="I304" s="6">
        <v>0.54999999999999993</v>
      </c>
      <c r="J304" s="7">
        <v>1750</v>
      </c>
      <c r="K304" s="8">
        <f t="shared" si="2"/>
        <v>962.49999999999989</v>
      </c>
      <c r="L304" s="8">
        <f t="shared" si="3"/>
        <v>336.87499999999994</v>
      </c>
      <c r="M304" s="9">
        <v>0.35</v>
      </c>
    </row>
    <row r="305" spans="1:13" ht="15.75" customHeight="1" x14ac:dyDescent="0.2">
      <c r="A305" s="1"/>
      <c r="B305" s="4" t="s">
        <v>14</v>
      </c>
      <c r="C305" s="4">
        <v>1185732</v>
      </c>
      <c r="D305" s="5">
        <v>44242</v>
      </c>
      <c r="E305" s="4" t="s">
        <v>33</v>
      </c>
      <c r="F305" s="4" t="s">
        <v>34</v>
      </c>
      <c r="G305" s="4" t="s">
        <v>35</v>
      </c>
      <c r="H305" s="4" t="s">
        <v>22</v>
      </c>
      <c r="I305" s="6">
        <v>0.45</v>
      </c>
      <c r="J305" s="7">
        <v>2750</v>
      </c>
      <c r="K305" s="8">
        <f t="shared" si="2"/>
        <v>1237.5</v>
      </c>
      <c r="L305" s="8">
        <f t="shared" si="3"/>
        <v>618.75</v>
      </c>
      <c r="M305" s="9">
        <v>0.5</v>
      </c>
    </row>
    <row r="306" spans="1:13" ht="15.75" customHeight="1" x14ac:dyDescent="0.2">
      <c r="A306" s="1"/>
      <c r="B306" s="4" t="s">
        <v>14</v>
      </c>
      <c r="C306" s="4">
        <v>1185732</v>
      </c>
      <c r="D306" s="5">
        <v>44269</v>
      </c>
      <c r="E306" s="4" t="s">
        <v>33</v>
      </c>
      <c r="F306" s="4" t="s">
        <v>34</v>
      </c>
      <c r="G306" s="4" t="s">
        <v>35</v>
      </c>
      <c r="H306" s="4" t="s">
        <v>17</v>
      </c>
      <c r="I306" s="6">
        <v>0.5</v>
      </c>
      <c r="J306" s="7">
        <v>4950</v>
      </c>
      <c r="K306" s="8">
        <f t="shared" si="2"/>
        <v>2475</v>
      </c>
      <c r="L306" s="8">
        <f t="shared" si="3"/>
        <v>990</v>
      </c>
      <c r="M306" s="9">
        <v>0.4</v>
      </c>
    </row>
    <row r="307" spans="1:13" ht="15.75" customHeight="1" x14ac:dyDescent="0.2">
      <c r="A307" s="1"/>
      <c r="B307" s="4" t="s">
        <v>14</v>
      </c>
      <c r="C307" s="4">
        <v>1185732</v>
      </c>
      <c r="D307" s="5">
        <v>44269</v>
      </c>
      <c r="E307" s="4" t="s">
        <v>33</v>
      </c>
      <c r="F307" s="4" t="s">
        <v>34</v>
      </c>
      <c r="G307" s="4" t="s">
        <v>35</v>
      </c>
      <c r="H307" s="4" t="s">
        <v>18</v>
      </c>
      <c r="I307" s="6">
        <v>0.5</v>
      </c>
      <c r="J307" s="7">
        <v>2000</v>
      </c>
      <c r="K307" s="8">
        <f t="shared" si="2"/>
        <v>1000</v>
      </c>
      <c r="L307" s="8">
        <f t="shared" si="3"/>
        <v>350</v>
      </c>
      <c r="M307" s="9">
        <v>0.35</v>
      </c>
    </row>
    <row r="308" spans="1:13" ht="15.75" customHeight="1" x14ac:dyDescent="0.2">
      <c r="A308" s="1"/>
      <c r="B308" s="4" t="s">
        <v>14</v>
      </c>
      <c r="C308" s="4">
        <v>1185732</v>
      </c>
      <c r="D308" s="5">
        <v>44269</v>
      </c>
      <c r="E308" s="4" t="s">
        <v>33</v>
      </c>
      <c r="F308" s="4" t="s">
        <v>34</v>
      </c>
      <c r="G308" s="4" t="s">
        <v>35</v>
      </c>
      <c r="H308" s="4" t="s">
        <v>19</v>
      </c>
      <c r="I308" s="6">
        <v>0.4</v>
      </c>
      <c r="J308" s="7">
        <v>2250</v>
      </c>
      <c r="K308" s="8">
        <f t="shared" si="2"/>
        <v>900</v>
      </c>
      <c r="L308" s="8">
        <f t="shared" si="3"/>
        <v>315</v>
      </c>
      <c r="M308" s="9">
        <v>0.35</v>
      </c>
    </row>
    <row r="309" spans="1:13" ht="15.75" customHeight="1" x14ac:dyDescent="0.2">
      <c r="A309" s="1"/>
      <c r="B309" s="4" t="s">
        <v>14</v>
      </c>
      <c r="C309" s="4">
        <v>1185732</v>
      </c>
      <c r="D309" s="5">
        <v>44269</v>
      </c>
      <c r="E309" s="4" t="s">
        <v>33</v>
      </c>
      <c r="F309" s="4" t="s">
        <v>34</v>
      </c>
      <c r="G309" s="4" t="s">
        <v>35</v>
      </c>
      <c r="H309" s="4" t="s">
        <v>20</v>
      </c>
      <c r="I309" s="6">
        <v>0.45</v>
      </c>
      <c r="J309" s="7">
        <v>750</v>
      </c>
      <c r="K309" s="8">
        <f t="shared" si="2"/>
        <v>337.5</v>
      </c>
      <c r="L309" s="8">
        <f t="shared" si="3"/>
        <v>135</v>
      </c>
      <c r="M309" s="9">
        <v>0.4</v>
      </c>
    </row>
    <row r="310" spans="1:13" ht="15.75" customHeight="1" x14ac:dyDescent="0.2">
      <c r="A310" s="1"/>
      <c r="B310" s="4" t="s">
        <v>14</v>
      </c>
      <c r="C310" s="4">
        <v>1185732</v>
      </c>
      <c r="D310" s="5">
        <v>44269</v>
      </c>
      <c r="E310" s="4" t="s">
        <v>33</v>
      </c>
      <c r="F310" s="4" t="s">
        <v>34</v>
      </c>
      <c r="G310" s="4" t="s">
        <v>35</v>
      </c>
      <c r="H310" s="4" t="s">
        <v>21</v>
      </c>
      <c r="I310" s="6">
        <v>0.6</v>
      </c>
      <c r="J310" s="7">
        <v>1250</v>
      </c>
      <c r="K310" s="8">
        <f t="shared" si="2"/>
        <v>750</v>
      </c>
      <c r="L310" s="8">
        <f t="shared" si="3"/>
        <v>262.5</v>
      </c>
      <c r="M310" s="9">
        <v>0.35</v>
      </c>
    </row>
    <row r="311" spans="1:13" ht="15.75" customHeight="1" x14ac:dyDescent="0.2">
      <c r="A311" s="1"/>
      <c r="B311" s="4" t="s">
        <v>14</v>
      </c>
      <c r="C311" s="4">
        <v>1185732</v>
      </c>
      <c r="D311" s="5">
        <v>44269</v>
      </c>
      <c r="E311" s="4" t="s">
        <v>33</v>
      </c>
      <c r="F311" s="4" t="s">
        <v>34</v>
      </c>
      <c r="G311" s="4" t="s">
        <v>35</v>
      </c>
      <c r="H311" s="4" t="s">
        <v>22</v>
      </c>
      <c r="I311" s="6">
        <v>0.5</v>
      </c>
      <c r="J311" s="7">
        <v>2250</v>
      </c>
      <c r="K311" s="8">
        <f t="shared" si="2"/>
        <v>1125</v>
      </c>
      <c r="L311" s="8">
        <f t="shared" si="3"/>
        <v>562.5</v>
      </c>
      <c r="M311" s="9">
        <v>0.5</v>
      </c>
    </row>
    <row r="312" spans="1:13" ht="15.75" customHeight="1" x14ac:dyDescent="0.2">
      <c r="A312" s="1"/>
      <c r="B312" s="4" t="s">
        <v>14</v>
      </c>
      <c r="C312" s="4">
        <v>1185732</v>
      </c>
      <c r="D312" s="5">
        <v>44301</v>
      </c>
      <c r="E312" s="4" t="s">
        <v>33</v>
      </c>
      <c r="F312" s="4" t="s">
        <v>34</v>
      </c>
      <c r="G312" s="4" t="s">
        <v>35</v>
      </c>
      <c r="H312" s="4" t="s">
        <v>17</v>
      </c>
      <c r="I312" s="6">
        <v>0.5</v>
      </c>
      <c r="J312" s="7">
        <v>4500</v>
      </c>
      <c r="K312" s="8">
        <f t="shared" si="2"/>
        <v>2250</v>
      </c>
      <c r="L312" s="8">
        <f t="shared" si="3"/>
        <v>900</v>
      </c>
      <c r="M312" s="9">
        <v>0.4</v>
      </c>
    </row>
    <row r="313" spans="1:13" ht="15.75" customHeight="1" x14ac:dyDescent="0.2">
      <c r="A313" s="1"/>
      <c r="B313" s="4" t="s">
        <v>14</v>
      </c>
      <c r="C313" s="4">
        <v>1185732</v>
      </c>
      <c r="D313" s="5">
        <v>44301</v>
      </c>
      <c r="E313" s="4" t="s">
        <v>33</v>
      </c>
      <c r="F313" s="4" t="s">
        <v>34</v>
      </c>
      <c r="G313" s="4" t="s">
        <v>35</v>
      </c>
      <c r="H313" s="4" t="s">
        <v>18</v>
      </c>
      <c r="I313" s="6">
        <v>0.5</v>
      </c>
      <c r="J313" s="7">
        <v>1500</v>
      </c>
      <c r="K313" s="8">
        <f t="shared" si="2"/>
        <v>750</v>
      </c>
      <c r="L313" s="8">
        <f t="shared" si="3"/>
        <v>262.5</v>
      </c>
      <c r="M313" s="9">
        <v>0.35</v>
      </c>
    </row>
    <row r="314" spans="1:13" ht="15.75" customHeight="1" x14ac:dyDescent="0.2">
      <c r="A314" s="1"/>
      <c r="B314" s="4" t="s">
        <v>14</v>
      </c>
      <c r="C314" s="4">
        <v>1185732</v>
      </c>
      <c r="D314" s="5">
        <v>44301</v>
      </c>
      <c r="E314" s="4" t="s">
        <v>33</v>
      </c>
      <c r="F314" s="4" t="s">
        <v>34</v>
      </c>
      <c r="G314" s="4" t="s">
        <v>35</v>
      </c>
      <c r="H314" s="4" t="s">
        <v>19</v>
      </c>
      <c r="I314" s="6">
        <v>0.4</v>
      </c>
      <c r="J314" s="7">
        <v>1500</v>
      </c>
      <c r="K314" s="8">
        <f t="shared" si="2"/>
        <v>600</v>
      </c>
      <c r="L314" s="8">
        <f t="shared" si="3"/>
        <v>210</v>
      </c>
      <c r="M314" s="9">
        <v>0.35</v>
      </c>
    </row>
    <row r="315" spans="1:13" ht="15.75" customHeight="1" x14ac:dyDescent="0.2">
      <c r="A315" s="1"/>
      <c r="B315" s="4" t="s">
        <v>14</v>
      </c>
      <c r="C315" s="4">
        <v>1185732</v>
      </c>
      <c r="D315" s="5">
        <v>44301</v>
      </c>
      <c r="E315" s="4" t="s">
        <v>33</v>
      </c>
      <c r="F315" s="4" t="s">
        <v>34</v>
      </c>
      <c r="G315" s="4" t="s">
        <v>35</v>
      </c>
      <c r="H315" s="4" t="s">
        <v>20</v>
      </c>
      <c r="I315" s="6">
        <v>0.45</v>
      </c>
      <c r="J315" s="7">
        <v>750</v>
      </c>
      <c r="K315" s="8">
        <f t="shared" si="2"/>
        <v>337.5</v>
      </c>
      <c r="L315" s="8">
        <f t="shared" si="3"/>
        <v>135</v>
      </c>
      <c r="M315" s="9">
        <v>0.4</v>
      </c>
    </row>
    <row r="316" spans="1:13" ht="15.75" customHeight="1" x14ac:dyDescent="0.2">
      <c r="A316" s="1"/>
      <c r="B316" s="4" t="s">
        <v>14</v>
      </c>
      <c r="C316" s="4">
        <v>1185732</v>
      </c>
      <c r="D316" s="5">
        <v>44301</v>
      </c>
      <c r="E316" s="4" t="s">
        <v>33</v>
      </c>
      <c r="F316" s="4" t="s">
        <v>34</v>
      </c>
      <c r="G316" s="4" t="s">
        <v>35</v>
      </c>
      <c r="H316" s="4" t="s">
        <v>21</v>
      </c>
      <c r="I316" s="6">
        <v>0.6</v>
      </c>
      <c r="J316" s="7">
        <v>1000</v>
      </c>
      <c r="K316" s="8">
        <f t="shared" si="2"/>
        <v>600</v>
      </c>
      <c r="L316" s="8">
        <f t="shared" si="3"/>
        <v>210</v>
      </c>
      <c r="M316" s="9">
        <v>0.35</v>
      </c>
    </row>
    <row r="317" spans="1:13" ht="15.75" customHeight="1" x14ac:dyDescent="0.2">
      <c r="A317" s="1"/>
      <c r="B317" s="4" t="s">
        <v>14</v>
      </c>
      <c r="C317" s="4">
        <v>1185732</v>
      </c>
      <c r="D317" s="5">
        <v>44301</v>
      </c>
      <c r="E317" s="4" t="s">
        <v>33</v>
      </c>
      <c r="F317" s="4" t="s">
        <v>34</v>
      </c>
      <c r="G317" s="4" t="s">
        <v>35</v>
      </c>
      <c r="H317" s="4" t="s">
        <v>22</v>
      </c>
      <c r="I317" s="6">
        <v>0.5</v>
      </c>
      <c r="J317" s="7">
        <v>2250</v>
      </c>
      <c r="K317" s="8">
        <f t="shared" si="2"/>
        <v>1125</v>
      </c>
      <c r="L317" s="8">
        <f t="shared" si="3"/>
        <v>562.5</v>
      </c>
      <c r="M317" s="9">
        <v>0.5</v>
      </c>
    </row>
    <row r="318" spans="1:13" ht="15.75" customHeight="1" x14ac:dyDescent="0.2">
      <c r="A318" s="1"/>
      <c r="B318" s="4" t="s">
        <v>14</v>
      </c>
      <c r="C318" s="4">
        <v>1185732</v>
      </c>
      <c r="D318" s="5">
        <v>44332</v>
      </c>
      <c r="E318" s="4" t="s">
        <v>33</v>
      </c>
      <c r="F318" s="4" t="s">
        <v>34</v>
      </c>
      <c r="G318" s="4" t="s">
        <v>35</v>
      </c>
      <c r="H318" s="4" t="s">
        <v>17</v>
      </c>
      <c r="I318" s="6">
        <v>0.6</v>
      </c>
      <c r="J318" s="7">
        <v>4950</v>
      </c>
      <c r="K318" s="8">
        <f t="shared" si="2"/>
        <v>2970</v>
      </c>
      <c r="L318" s="8">
        <f t="shared" si="3"/>
        <v>1188</v>
      </c>
      <c r="M318" s="9">
        <v>0.4</v>
      </c>
    </row>
    <row r="319" spans="1:13" ht="15.75" customHeight="1" x14ac:dyDescent="0.2">
      <c r="A319" s="1"/>
      <c r="B319" s="4" t="s">
        <v>14</v>
      </c>
      <c r="C319" s="4">
        <v>1185732</v>
      </c>
      <c r="D319" s="5">
        <v>44332</v>
      </c>
      <c r="E319" s="4" t="s">
        <v>33</v>
      </c>
      <c r="F319" s="4" t="s">
        <v>34</v>
      </c>
      <c r="G319" s="4" t="s">
        <v>35</v>
      </c>
      <c r="H319" s="4" t="s">
        <v>18</v>
      </c>
      <c r="I319" s="6">
        <v>0.55000000000000004</v>
      </c>
      <c r="J319" s="7">
        <v>2000</v>
      </c>
      <c r="K319" s="8">
        <f t="shared" si="2"/>
        <v>1100</v>
      </c>
      <c r="L319" s="8">
        <f t="shared" si="3"/>
        <v>385</v>
      </c>
      <c r="M319" s="9">
        <v>0.35</v>
      </c>
    </row>
    <row r="320" spans="1:13" ht="15.75" customHeight="1" x14ac:dyDescent="0.2">
      <c r="A320" s="1"/>
      <c r="B320" s="4" t="s">
        <v>14</v>
      </c>
      <c r="C320" s="4">
        <v>1185732</v>
      </c>
      <c r="D320" s="5">
        <v>44332</v>
      </c>
      <c r="E320" s="4" t="s">
        <v>33</v>
      </c>
      <c r="F320" s="4" t="s">
        <v>34</v>
      </c>
      <c r="G320" s="4" t="s">
        <v>35</v>
      </c>
      <c r="H320" s="4" t="s">
        <v>19</v>
      </c>
      <c r="I320" s="6">
        <v>0.5</v>
      </c>
      <c r="J320" s="7">
        <v>1750</v>
      </c>
      <c r="K320" s="8">
        <f t="shared" si="2"/>
        <v>875</v>
      </c>
      <c r="L320" s="8">
        <f t="shared" si="3"/>
        <v>306.25</v>
      </c>
      <c r="M320" s="9">
        <v>0.35</v>
      </c>
    </row>
    <row r="321" spans="1:13" ht="15.75" customHeight="1" x14ac:dyDescent="0.2">
      <c r="A321" s="1"/>
      <c r="B321" s="4" t="s">
        <v>14</v>
      </c>
      <c r="C321" s="4">
        <v>1185732</v>
      </c>
      <c r="D321" s="5">
        <v>44332</v>
      </c>
      <c r="E321" s="4" t="s">
        <v>33</v>
      </c>
      <c r="F321" s="4" t="s">
        <v>34</v>
      </c>
      <c r="G321" s="4" t="s">
        <v>35</v>
      </c>
      <c r="H321" s="4" t="s">
        <v>20</v>
      </c>
      <c r="I321" s="6">
        <v>0.5</v>
      </c>
      <c r="J321" s="7">
        <v>1000</v>
      </c>
      <c r="K321" s="8">
        <f t="shared" si="2"/>
        <v>500</v>
      </c>
      <c r="L321" s="8">
        <f t="shared" si="3"/>
        <v>200</v>
      </c>
      <c r="M321" s="9">
        <v>0.4</v>
      </c>
    </row>
    <row r="322" spans="1:13" ht="15.75" customHeight="1" x14ac:dyDescent="0.2">
      <c r="A322" s="1"/>
      <c r="B322" s="4" t="s">
        <v>14</v>
      </c>
      <c r="C322" s="4">
        <v>1185732</v>
      </c>
      <c r="D322" s="5">
        <v>44332</v>
      </c>
      <c r="E322" s="4" t="s">
        <v>33</v>
      </c>
      <c r="F322" s="4" t="s">
        <v>34</v>
      </c>
      <c r="G322" s="4" t="s">
        <v>35</v>
      </c>
      <c r="H322" s="4" t="s">
        <v>21</v>
      </c>
      <c r="I322" s="6">
        <v>0.6</v>
      </c>
      <c r="J322" s="7">
        <v>1250</v>
      </c>
      <c r="K322" s="8">
        <f t="shared" si="2"/>
        <v>750</v>
      </c>
      <c r="L322" s="8">
        <f t="shared" si="3"/>
        <v>262.5</v>
      </c>
      <c r="M322" s="9">
        <v>0.35</v>
      </c>
    </row>
    <row r="323" spans="1:13" ht="15.75" customHeight="1" x14ac:dyDescent="0.2">
      <c r="A323" s="1"/>
      <c r="B323" s="4" t="s">
        <v>14</v>
      </c>
      <c r="C323" s="4">
        <v>1185732</v>
      </c>
      <c r="D323" s="5">
        <v>44332</v>
      </c>
      <c r="E323" s="4" t="s">
        <v>33</v>
      </c>
      <c r="F323" s="4" t="s">
        <v>34</v>
      </c>
      <c r="G323" s="4" t="s">
        <v>35</v>
      </c>
      <c r="H323" s="4" t="s">
        <v>22</v>
      </c>
      <c r="I323" s="6">
        <v>0.65</v>
      </c>
      <c r="J323" s="7">
        <v>2500</v>
      </c>
      <c r="K323" s="8">
        <f t="shared" si="2"/>
        <v>1625</v>
      </c>
      <c r="L323" s="8">
        <f t="shared" si="3"/>
        <v>812.5</v>
      </c>
      <c r="M323" s="9">
        <v>0.5</v>
      </c>
    </row>
    <row r="324" spans="1:13" ht="15.75" customHeight="1" x14ac:dyDescent="0.2">
      <c r="A324" s="1"/>
      <c r="B324" s="4" t="s">
        <v>14</v>
      </c>
      <c r="C324" s="4">
        <v>1185732</v>
      </c>
      <c r="D324" s="5">
        <v>44362</v>
      </c>
      <c r="E324" s="4" t="s">
        <v>33</v>
      </c>
      <c r="F324" s="4" t="s">
        <v>34</v>
      </c>
      <c r="G324" s="4" t="s">
        <v>35</v>
      </c>
      <c r="H324" s="4" t="s">
        <v>17</v>
      </c>
      <c r="I324" s="6">
        <v>0.5</v>
      </c>
      <c r="J324" s="7">
        <v>5000</v>
      </c>
      <c r="K324" s="8">
        <f t="shared" si="2"/>
        <v>2500</v>
      </c>
      <c r="L324" s="8">
        <f t="shared" si="3"/>
        <v>1000</v>
      </c>
      <c r="M324" s="9">
        <v>0.4</v>
      </c>
    </row>
    <row r="325" spans="1:13" ht="15.75" customHeight="1" x14ac:dyDescent="0.2">
      <c r="A325" s="1"/>
      <c r="B325" s="4" t="s">
        <v>14</v>
      </c>
      <c r="C325" s="4">
        <v>1185732</v>
      </c>
      <c r="D325" s="5">
        <v>44362</v>
      </c>
      <c r="E325" s="4" t="s">
        <v>33</v>
      </c>
      <c r="F325" s="4" t="s">
        <v>34</v>
      </c>
      <c r="G325" s="4" t="s">
        <v>35</v>
      </c>
      <c r="H325" s="4" t="s">
        <v>18</v>
      </c>
      <c r="I325" s="6">
        <v>0.45000000000000007</v>
      </c>
      <c r="J325" s="7">
        <v>2500</v>
      </c>
      <c r="K325" s="8">
        <f t="shared" si="2"/>
        <v>1125.0000000000002</v>
      </c>
      <c r="L325" s="8">
        <f t="shared" si="3"/>
        <v>393.75000000000006</v>
      </c>
      <c r="M325" s="9">
        <v>0.35</v>
      </c>
    </row>
    <row r="326" spans="1:13" ht="15.75" customHeight="1" x14ac:dyDescent="0.2">
      <c r="A326" s="1"/>
      <c r="B326" s="4" t="s">
        <v>14</v>
      </c>
      <c r="C326" s="4">
        <v>1185732</v>
      </c>
      <c r="D326" s="5">
        <v>44362</v>
      </c>
      <c r="E326" s="4" t="s">
        <v>33</v>
      </c>
      <c r="F326" s="4" t="s">
        <v>34</v>
      </c>
      <c r="G326" s="4" t="s">
        <v>35</v>
      </c>
      <c r="H326" s="4" t="s">
        <v>19</v>
      </c>
      <c r="I326" s="6">
        <v>0.4</v>
      </c>
      <c r="J326" s="7">
        <v>2000</v>
      </c>
      <c r="K326" s="8">
        <f t="shared" si="2"/>
        <v>800</v>
      </c>
      <c r="L326" s="8">
        <f t="shared" si="3"/>
        <v>280</v>
      </c>
      <c r="M326" s="9">
        <v>0.35</v>
      </c>
    </row>
    <row r="327" spans="1:13" ht="15.75" customHeight="1" x14ac:dyDescent="0.2">
      <c r="A327" s="1"/>
      <c r="B327" s="4" t="s">
        <v>14</v>
      </c>
      <c r="C327" s="4">
        <v>1185732</v>
      </c>
      <c r="D327" s="5">
        <v>44362</v>
      </c>
      <c r="E327" s="4" t="s">
        <v>33</v>
      </c>
      <c r="F327" s="4" t="s">
        <v>34</v>
      </c>
      <c r="G327" s="4" t="s">
        <v>35</v>
      </c>
      <c r="H327" s="4" t="s">
        <v>20</v>
      </c>
      <c r="I327" s="6">
        <v>0.4</v>
      </c>
      <c r="J327" s="7">
        <v>1750</v>
      </c>
      <c r="K327" s="8">
        <f t="shared" si="2"/>
        <v>700</v>
      </c>
      <c r="L327" s="8">
        <f t="shared" si="3"/>
        <v>280</v>
      </c>
      <c r="M327" s="9">
        <v>0.4</v>
      </c>
    </row>
    <row r="328" spans="1:13" ht="15.75" customHeight="1" x14ac:dyDescent="0.2">
      <c r="A328" s="1"/>
      <c r="B328" s="4" t="s">
        <v>14</v>
      </c>
      <c r="C328" s="4">
        <v>1185732</v>
      </c>
      <c r="D328" s="5">
        <v>44362</v>
      </c>
      <c r="E328" s="4" t="s">
        <v>33</v>
      </c>
      <c r="F328" s="4" t="s">
        <v>34</v>
      </c>
      <c r="G328" s="4" t="s">
        <v>35</v>
      </c>
      <c r="H328" s="4" t="s">
        <v>21</v>
      </c>
      <c r="I328" s="6">
        <v>0.5</v>
      </c>
      <c r="J328" s="7">
        <v>1750</v>
      </c>
      <c r="K328" s="8">
        <f t="shared" si="2"/>
        <v>875</v>
      </c>
      <c r="L328" s="8">
        <f t="shared" si="3"/>
        <v>306.25</v>
      </c>
      <c r="M328" s="9">
        <v>0.35</v>
      </c>
    </row>
    <row r="329" spans="1:13" ht="15.75" customHeight="1" x14ac:dyDescent="0.2">
      <c r="A329" s="1"/>
      <c r="B329" s="4" t="s">
        <v>14</v>
      </c>
      <c r="C329" s="4">
        <v>1185732</v>
      </c>
      <c r="D329" s="5">
        <v>44362</v>
      </c>
      <c r="E329" s="4" t="s">
        <v>33</v>
      </c>
      <c r="F329" s="4" t="s">
        <v>34</v>
      </c>
      <c r="G329" s="4" t="s">
        <v>35</v>
      </c>
      <c r="H329" s="4" t="s">
        <v>22</v>
      </c>
      <c r="I329" s="6">
        <v>0.55000000000000004</v>
      </c>
      <c r="J329" s="7">
        <v>3500</v>
      </c>
      <c r="K329" s="8">
        <f t="shared" si="2"/>
        <v>1925.0000000000002</v>
      </c>
      <c r="L329" s="8">
        <f t="shared" si="3"/>
        <v>962.50000000000011</v>
      </c>
      <c r="M329" s="9">
        <v>0.5</v>
      </c>
    </row>
    <row r="330" spans="1:13" ht="15.75" customHeight="1" x14ac:dyDescent="0.2">
      <c r="A330" s="1"/>
      <c r="B330" s="4" t="s">
        <v>14</v>
      </c>
      <c r="C330" s="4">
        <v>1185732</v>
      </c>
      <c r="D330" s="5">
        <v>44391</v>
      </c>
      <c r="E330" s="4" t="s">
        <v>33</v>
      </c>
      <c r="F330" s="4" t="s">
        <v>34</v>
      </c>
      <c r="G330" s="4" t="s">
        <v>35</v>
      </c>
      <c r="H330" s="4" t="s">
        <v>17</v>
      </c>
      <c r="I330" s="6">
        <v>0.5</v>
      </c>
      <c r="J330" s="7">
        <v>5750</v>
      </c>
      <c r="K330" s="8">
        <f t="shared" si="2"/>
        <v>2875</v>
      </c>
      <c r="L330" s="8">
        <f t="shared" si="3"/>
        <v>1150</v>
      </c>
      <c r="M330" s="9">
        <v>0.4</v>
      </c>
    </row>
    <row r="331" spans="1:13" ht="15.75" customHeight="1" x14ac:dyDescent="0.2">
      <c r="A331" s="1"/>
      <c r="B331" s="4" t="s">
        <v>14</v>
      </c>
      <c r="C331" s="4">
        <v>1185732</v>
      </c>
      <c r="D331" s="5">
        <v>44391</v>
      </c>
      <c r="E331" s="4" t="s">
        <v>33</v>
      </c>
      <c r="F331" s="4" t="s">
        <v>34</v>
      </c>
      <c r="G331" s="4" t="s">
        <v>35</v>
      </c>
      <c r="H331" s="4" t="s">
        <v>18</v>
      </c>
      <c r="I331" s="6">
        <v>0.45000000000000007</v>
      </c>
      <c r="J331" s="7">
        <v>3250</v>
      </c>
      <c r="K331" s="8">
        <f t="shared" si="2"/>
        <v>1462.5000000000002</v>
      </c>
      <c r="L331" s="8">
        <f t="shared" si="3"/>
        <v>511.87500000000006</v>
      </c>
      <c r="M331" s="9">
        <v>0.35</v>
      </c>
    </row>
    <row r="332" spans="1:13" ht="15.75" customHeight="1" x14ac:dyDescent="0.2">
      <c r="A332" s="1"/>
      <c r="B332" s="4" t="s">
        <v>14</v>
      </c>
      <c r="C332" s="4">
        <v>1185732</v>
      </c>
      <c r="D332" s="5">
        <v>44391</v>
      </c>
      <c r="E332" s="4" t="s">
        <v>33</v>
      </c>
      <c r="F332" s="4" t="s">
        <v>34</v>
      </c>
      <c r="G332" s="4" t="s">
        <v>35</v>
      </c>
      <c r="H332" s="4" t="s">
        <v>19</v>
      </c>
      <c r="I332" s="6">
        <v>0.4</v>
      </c>
      <c r="J332" s="7">
        <v>2500</v>
      </c>
      <c r="K332" s="8">
        <f t="shared" si="2"/>
        <v>1000</v>
      </c>
      <c r="L332" s="8">
        <f t="shared" si="3"/>
        <v>350</v>
      </c>
      <c r="M332" s="9">
        <v>0.35</v>
      </c>
    </row>
    <row r="333" spans="1:13" ht="15.75" customHeight="1" x14ac:dyDescent="0.2">
      <c r="A333" s="1"/>
      <c r="B333" s="4" t="s">
        <v>14</v>
      </c>
      <c r="C333" s="4">
        <v>1185732</v>
      </c>
      <c r="D333" s="5">
        <v>44391</v>
      </c>
      <c r="E333" s="4" t="s">
        <v>33</v>
      </c>
      <c r="F333" s="4" t="s">
        <v>34</v>
      </c>
      <c r="G333" s="4" t="s">
        <v>35</v>
      </c>
      <c r="H333" s="4" t="s">
        <v>20</v>
      </c>
      <c r="I333" s="6">
        <v>0.4</v>
      </c>
      <c r="J333" s="7">
        <v>2000</v>
      </c>
      <c r="K333" s="8">
        <f t="shared" si="2"/>
        <v>800</v>
      </c>
      <c r="L333" s="8">
        <f t="shared" si="3"/>
        <v>320</v>
      </c>
      <c r="M333" s="9">
        <v>0.4</v>
      </c>
    </row>
    <row r="334" spans="1:13" ht="15.75" customHeight="1" x14ac:dyDescent="0.2">
      <c r="A334" s="1"/>
      <c r="B334" s="4" t="s">
        <v>14</v>
      </c>
      <c r="C334" s="4">
        <v>1185732</v>
      </c>
      <c r="D334" s="5">
        <v>44391</v>
      </c>
      <c r="E334" s="4" t="s">
        <v>33</v>
      </c>
      <c r="F334" s="4" t="s">
        <v>34</v>
      </c>
      <c r="G334" s="4" t="s">
        <v>35</v>
      </c>
      <c r="H334" s="4" t="s">
        <v>21</v>
      </c>
      <c r="I334" s="6">
        <v>0.5</v>
      </c>
      <c r="J334" s="7">
        <v>2250</v>
      </c>
      <c r="K334" s="8">
        <f t="shared" si="2"/>
        <v>1125</v>
      </c>
      <c r="L334" s="8">
        <f t="shared" si="3"/>
        <v>393.75</v>
      </c>
      <c r="M334" s="9">
        <v>0.35</v>
      </c>
    </row>
    <row r="335" spans="1:13" ht="15.75" customHeight="1" x14ac:dyDescent="0.2">
      <c r="A335" s="1"/>
      <c r="B335" s="4" t="s">
        <v>14</v>
      </c>
      <c r="C335" s="4">
        <v>1185732</v>
      </c>
      <c r="D335" s="5">
        <v>44391</v>
      </c>
      <c r="E335" s="4" t="s">
        <v>33</v>
      </c>
      <c r="F335" s="4" t="s">
        <v>34</v>
      </c>
      <c r="G335" s="4" t="s">
        <v>35</v>
      </c>
      <c r="H335" s="4" t="s">
        <v>22</v>
      </c>
      <c r="I335" s="6">
        <v>0.55000000000000004</v>
      </c>
      <c r="J335" s="7">
        <v>4000</v>
      </c>
      <c r="K335" s="8">
        <f t="shared" si="2"/>
        <v>2200</v>
      </c>
      <c r="L335" s="8">
        <f t="shared" si="3"/>
        <v>1100</v>
      </c>
      <c r="M335" s="9">
        <v>0.5</v>
      </c>
    </row>
    <row r="336" spans="1:13" ht="15.75" customHeight="1" x14ac:dyDescent="0.2">
      <c r="A336" s="1"/>
      <c r="B336" s="4" t="s">
        <v>14</v>
      </c>
      <c r="C336" s="4">
        <v>1185732</v>
      </c>
      <c r="D336" s="5">
        <v>44423</v>
      </c>
      <c r="E336" s="4" t="s">
        <v>33</v>
      </c>
      <c r="F336" s="4" t="s">
        <v>34</v>
      </c>
      <c r="G336" s="4" t="s">
        <v>35</v>
      </c>
      <c r="H336" s="4" t="s">
        <v>17</v>
      </c>
      <c r="I336" s="6">
        <v>0.5</v>
      </c>
      <c r="J336" s="7">
        <v>5500</v>
      </c>
      <c r="K336" s="8">
        <f t="shared" si="2"/>
        <v>2750</v>
      </c>
      <c r="L336" s="8">
        <f t="shared" si="3"/>
        <v>1100</v>
      </c>
      <c r="M336" s="9">
        <v>0.4</v>
      </c>
    </row>
    <row r="337" spans="1:13" ht="15.75" customHeight="1" x14ac:dyDescent="0.2">
      <c r="A337" s="1"/>
      <c r="B337" s="4" t="s">
        <v>14</v>
      </c>
      <c r="C337" s="4">
        <v>1185732</v>
      </c>
      <c r="D337" s="5">
        <v>44423</v>
      </c>
      <c r="E337" s="4" t="s">
        <v>33</v>
      </c>
      <c r="F337" s="4" t="s">
        <v>34</v>
      </c>
      <c r="G337" s="4" t="s">
        <v>35</v>
      </c>
      <c r="H337" s="4" t="s">
        <v>18</v>
      </c>
      <c r="I337" s="6">
        <v>0.45000000000000007</v>
      </c>
      <c r="J337" s="7">
        <v>3250</v>
      </c>
      <c r="K337" s="8">
        <f t="shared" si="2"/>
        <v>1462.5000000000002</v>
      </c>
      <c r="L337" s="8">
        <f t="shared" si="3"/>
        <v>511.87500000000006</v>
      </c>
      <c r="M337" s="9">
        <v>0.35</v>
      </c>
    </row>
    <row r="338" spans="1:13" ht="15.75" customHeight="1" x14ac:dyDescent="0.2">
      <c r="A338" s="1"/>
      <c r="B338" s="4" t="s">
        <v>14</v>
      </c>
      <c r="C338" s="4">
        <v>1185732</v>
      </c>
      <c r="D338" s="5">
        <v>44423</v>
      </c>
      <c r="E338" s="4" t="s">
        <v>33</v>
      </c>
      <c r="F338" s="4" t="s">
        <v>34</v>
      </c>
      <c r="G338" s="4" t="s">
        <v>35</v>
      </c>
      <c r="H338" s="4" t="s">
        <v>19</v>
      </c>
      <c r="I338" s="6">
        <v>0.4</v>
      </c>
      <c r="J338" s="7">
        <v>2500</v>
      </c>
      <c r="K338" s="8">
        <f t="shared" si="2"/>
        <v>1000</v>
      </c>
      <c r="L338" s="8">
        <f t="shared" si="3"/>
        <v>350</v>
      </c>
      <c r="M338" s="9">
        <v>0.35</v>
      </c>
    </row>
    <row r="339" spans="1:13" ht="15.75" customHeight="1" x14ac:dyDescent="0.2">
      <c r="A339" s="1"/>
      <c r="B339" s="4" t="s">
        <v>14</v>
      </c>
      <c r="C339" s="4">
        <v>1185732</v>
      </c>
      <c r="D339" s="5">
        <v>44423</v>
      </c>
      <c r="E339" s="4" t="s">
        <v>33</v>
      </c>
      <c r="F339" s="4" t="s">
        <v>34</v>
      </c>
      <c r="G339" s="4" t="s">
        <v>35</v>
      </c>
      <c r="H339" s="4" t="s">
        <v>20</v>
      </c>
      <c r="I339" s="6">
        <v>0.4</v>
      </c>
      <c r="J339" s="7">
        <v>2250</v>
      </c>
      <c r="K339" s="8">
        <f t="shared" si="2"/>
        <v>900</v>
      </c>
      <c r="L339" s="8">
        <f t="shared" si="3"/>
        <v>360</v>
      </c>
      <c r="M339" s="9">
        <v>0.4</v>
      </c>
    </row>
    <row r="340" spans="1:13" ht="15.75" customHeight="1" x14ac:dyDescent="0.2">
      <c r="A340" s="1"/>
      <c r="B340" s="4" t="s">
        <v>14</v>
      </c>
      <c r="C340" s="4">
        <v>1185732</v>
      </c>
      <c r="D340" s="5">
        <v>44423</v>
      </c>
      <c r="E340" s="4" t="s">
        <v>33</v>
      </c>
      <c r="F340" s="4" t="s">
        <v>34</v>
      </c>
      <c r="G340" s="4" t="s">
        <v>35</v>
      </c>
      <c r="H340" s="4" t="s">
        <v>21</v>
      </c>
      <c r="I340" s="6">
        <v>0.5</v>
      </c>
      <c r="J340" s="7">
        <v>2000</v>
      </c>
      <c r="K340" s="8">
        <f t="shared" si="2"/>
        <v>1000</v>
      </c>
      <c r="L340" s="8">
        <f t="shared" si="3"/>
        <v>350</v>
      </c>
      <c r="M340" s="9">
        <v>0.35</v>
      </c>
    </row>
    <row r="341" spans="1:13" ht="15.75" customHeight="1" x14ac:dyDescent="0.2">
      <c r="A341" s="1"/>
      <c r="B341" s="4" t="s">
        <v>14</v>
      </c>
      <c r="C341" s="4">
        <v>1185732</v>
      </c>
      <c r="D341" s="5">
        <v>44423</v>
      </c>
      <c r="E341" s="4" t="s">
        <v>33</v>
      </c>
      <c r="F341" s="4" t="s">
        <v>34</v>
      </c>
      <c r="G341" s="4" t="s">
        <v>35</v>
      </c>
      <c r="H341" s="4" t="s">
        <v>22</v>
      </c>
      <c r="I341" s="6">
        <v>0.55000000000000004</v>
      </c>
      <c r="J341" s="7">
        <v>3750</v>
      </c>
      <c r="K341" s="8">
        <f t="shared" si="2"/>
        <v>2062.5</v>
      </c>
      <c r="L341" s="8">
        <f t="shared" si="3"/>
        <v>1031.25</v>
      </c>
      <c r="M341" s="9">
        <v>0.5</v>
      </c>
    </row>
    <row r="342" spans="1:13" ht="15.75" customHeight="1" x14ac:dyDescent="0.2">
      <c r="A342" s="1"/>
      <c r="B342" s="4" t="s">
        <v>14</v>
      </c>
      <c r="C342" s="4">
        <v>1185732</v>
      </c>
      <c r="D342" s="5">
        <v>44455</v>
      </c>
      <c r="E342" s="4" t="s">
        <v>33</v>
      </c>
      <c r="F342" s="4" t="s">
        <v>34</v>
      </c>
      <c r="G342" s="4" t="s">
        <v>35</v>
      </c>
      <c r="H342" s="4" t="s">
        <v>17</v>
      </c>
      <c r="I342" s="6">
        <v>0.5</v>
      </c>
      <c r="J342" s="7">
        <v>5000</v>
      </c>
      <c r="K342" s="8">
        <f t="shared" si="2"/>
        <v>2500</v>
      </c>
      <c r="L342" s="8">
        <f t="shared" si="3"/>
        <v>1000</v>
      </c>
      <c r="M342" s="9">
        <v>0.4</v>
      </c>
    </row>
    <row r="343" spans="1:13" ht="15.75" customHeight="1" x14ac:dyDescent="0.2">
      <c r="A343" s="1"/>
      <c r="B343" s="4" t="s">
        <v>14</v>
      </c>
      <c r="C343" s="4">
        <v>1185732</v>
      </c>
      <c r="D343" s="5">
        <v>44455</v>
      </c>
      <c r="E343" s="4" t="s">
        <v>33</v>
      </c>
      <c r="F343" s="4" t="s">
        <v>34</v>
      </c>
      <c r="G343" s="4" t="s">
        <v>35</v>
      </c>
      <c r="H343" s="4" t="s">
        <v>18</v>
      </c>
      <c r="I343" s="6">
        <v>0.45000000000000007</v>
      </c>
      <c r="J343" s="7">
        <v>3000</v>
      </c>
      <c r="K343" s="8">
        <f t="shared" si="2"/>
        <v>1350.0000000000002</v>
      </c>
      <c r="L343" s="8">
        <f t="shared" si="3"/>
        <v>472.50000000000006</v>
      </c>
      <c r="M343" s="9">
        <v>0.35</v>
      </c>
    </row>
    <row r="344" spans="1:13" ht="15.75" customHeight="1" x14ac:dyDescent="0.2">
      <c r="A344" s="1"/>
      <c r="B344" s="4" t="s">
        <v>14</v>
      </c>
      <c r="C344" s="4">
        <v>1185732</v>
      </c>
      <c r="D344" s="5">
        <v>44455</v>
      </c>
      <c r="E344" s="4" t="s">
        <v>33</v>
      </c>
      <c r="F344" s="4" t="s">
        <v>34</v>
      </c>
      <c r="G344" s="4" t="s">
        <v>35</v>
      </c>
      <c r="H344" s="4" t="s">
        <v>19</v>
      </c>
      <c r="I344" s="6">
        <v>0.4</v>
      </c>
      <c r="J344" s="7">
        <v>2000</v>
      </c>
      <c r="K344" s="8">
        <f t="shared" si="2"/>
        <v>800</v>
      </c>
      <c r="L344" s="8">
        <f t="shared" si="3"/>
        <v>280</v>
      </c>
      <c r="M344" s="9">
        <v>0.35</v>
      </c>
    </row>
    <row r="345" spans="1:13" ht="15.75" customHeight="1" x14ac:dyDescent="0.2">
      <c r="A345" s="1"/>
      <c r="B345" s="4" t="s">
        <v>14</v>
      </c>
      <c r="C345" s="4">
        <v>1185732</v>
      </c>
      <c r="D345" s="5">
        <v>44455</v>
      </c>
      <c r="E345" s="4" t="s">
        <v>33</v>
      </c>
      <c r="F345" s="4" t="s">
        <v>34</v>
      </c>
      <c r="G345" s="4" t="s">
        <v>35</v>
      </c>
      <c r="H345" s="4" t="s">
        <v>20</v>
      </c>
      <c r="I345" s="6">
        <v>0.4</v>
      </c>
      <c r="J345" s="7">
        <v>1750</v>
      </c>
      <c r="K345" s="8">
        <f t="shared" si="2"/>
        <v>700</v>
      </c>
      <c r="L345" s="8">
        <f t="shared" si="3"/>
        <v>280</v>
      </c>
      <c r="M345" s="9">
        <v>0.4</v>
      </c>
    </row>
    <row r="346" spans="1:13" ht="15.75" customHeight="1" x14ac:dyDescent="0.2">
      <c r="A346" s="1"/>
      <c r="B346" s="4" t="s">
        <v>14</v>
      </c>
      <c r="C346" s="4">
        <v>1185732</v>
      </c>
      <c r="D346" s="5">
        <v>44455</v>
      </c>
      <c r="E346" s="4" t="s">
        <v>33</v>
      </c>
      <c r="F346" s="4" t="s">
        <v>34</v>
      </c>
      <c r="G346" s="4" t="s">
        <v>35</v>
      </c>
      <c r="H346" s="4" t="s">
        <v>21</v>
      </c>
      <c r="I346" s="6">
        <v>0.5</v>
      </c>
      <c r="J346" s="7">
        <v>1750</v>
      </c>
      <c r="K346" s="8">
        <f t="shared" si="2"/>
        <v>875</v>
      </c>
      <c r="L346" s="8">
        <f t="shared" si="3"/>
        <v>306.25</v>
      </c>
      <c r="M346" s="9">
        <v>0.35</v>
      </c>
    </row>
    <row r="347" spans="1:13" ht="15.75" customHeight="1" x14ac:dyDescent="0.2">
      <c r="A347" s="1"/>
      <c r="B347" s="4" t="s">
        <v>14</v>
      </c>
      <c r="C347" s="4">
        <v>1185732</v>
      </c>
      <c r="D347" s="5">
        <v>44455</v>
      </c>
      <c r="E347" s="4" t="s">
        <v>33</v>
      </c>
      <c r="F347" s="4" t="s">
        <v>34</v>
      </c>
      <c r="G347" s="4" t="s">
        <v>35</v>
      </c>
      <c r="H347" s="4" t="s">
        <v>22</v>
      </c>
      <c r="I347" s="6">
        <v>0.55000000000000004</v>
      </c>
      <c r="J347" s="7">
        <v>2500</v>
      </c>
      <c r="K347" s="8">
        <f t="shared" si="2"/>
        <v>1375</v>
      </c>
      <c r="L347" s="8">
        <f t="shared" si="3"/>
        <v>687.5</v>
      </c>
      <c r="M347" s="9">
        <v>0.5</v>
      </c>
    </row>
    <row r="348" spans="1:13" ht="15.75" customHeight="1" x14ac:dyDescent="0.2">
      <c r="A348" s="1"/>
      <c r="B348" s="4" t="s">
        <v>14</v>
      </c>
      <c r="C348" s="4">
        <v>1185732</v>
      </c>
      <c r="D348" s="5">
        <v>44484</v>
      </c>
      <c r="E348" s="4" t="s">
        <v>33</v>
      </c>
      <c r="F348" s="4" t="s">
        <v>34</v>
      </c>
      <c r="G348" s="4" t="s">
        <v>35</v>
      </c>
      <c r="H348" s="4" t="s">
        <v>17</v>
      </c>
      <c r="I348" s="6">
        <v>0.6</v>
      </c>
      <c r="J348" s="7">
        <v>4250</v>
      </c>
      <c r="K348" s="8">
        <f t="shared" si="2"/>
        <v>2550</v>
      </c>
      <c r="L348" s="8">
        <f t="shared" si="3"/>
        <v>1020</v>
      </c>
      <c r="M348" s="9">
        <v>0.4</v>
      </c>
    </row>
    <row r="349" spans="1:13" ht="15.75" customHeight="1" x14ac:dyDescent="0.2">
      <c r="A349" s="1"/>
      <c r="B349" s="4" t="s">
        <v>14</v>
      </c>
      <c r="C349" s="4">
        <v>1185732</v>
      </c>
      <c r="D349" s="5">
        <v>44484</v>
      </c>
      <c r="E349" s="4" t="s">
        <v>33</v>
      </c>
      <c r="F349" s="4" t="s">
        <v>34</v>
      </c>
      <c r="G349" s="4" t="s">
        <v>35</v>
      </c>
      <c r="H349" s="4" t="s">
        <v>18</v>
      </c>
      <c r="I349" s="6">
        <v>0.5</v>
      </c>
      <c r="J349" s="7">
        <v>2500</v>
      </c>
      <c r="K349" s="8">
        <f t="shared" si="2"/>
        <v>1250</v>
      </c>
      <c r="L349" s="8">
        <f t="shared" si="3"/>
        <v>437.5</v>
      </c>
      <c r="M349" s="9">
        <v>0.35</v>
      </c>
    </row>
    <row r="350" spans="1:13" ht="15.75" customHeight="1" x14ac:dyDescent="0.2">
      <c r="A350" s="1"/>
      <c r="B350" s="4" t="s">
        <v>14</v>
      </c>
      <c r="C350" s="4">
        <v>1185732</v>
      </c>
      <c r="D350" s="5">
        <v>44484</v>
      </c>
      <c r="E350" s="4" t="s">
        <v>33</v>
      </c>
      <c r="F350" s="4" t="s">
        <v>34</v>
      </c>
      <c r="G350" s="4" t="s">
        <v>35</v>
      </c>
      <c r="H350" s="4" t="s">
        <v>19</v>
      </c>
      <c r="I350" s="6">
        <v>0.5</v>
      </c>
      <c r="J350" s="7">
        <v>1500</v>
      </c>
      <c r="K350" s="8">
        <f t="shared" si="2"/>
        <v>750</v>
      </c>
      <c r="L350" s="8">
        <f t="shared" si="3"/>
        <v>262.5</v>
      </c>
      <c r="M350" s="9">
        <v>0.35</v>
      </c>
    </row>
    <row r="351" spans="1:13" ht="15.75" customHeight="1" x14ac:dyDescent="0.2">
      <c r="A351" s="1"/>
      <c r="B351" s="4" t="s">
        <v>14</v>
      </c>
      <c r="C351" s="4">
        <v>1185732</v>
      </c>
      <c r="D351" s="5">
        <v>44484</v>
      </c>
      <c r="E351" s="4" t="s">
        <v>33</v>
      </c>
      <c r="F351" s="4" t="s">
        <v>34</v>
      </c>
      <c r="G351" s="4" t="s">
        <v>35</v>
      </c>
      <c r="H351" s="4" t="s">
        <v>20</v>
      </c>
      <c r="I351" s="6">
        <v>0.5</v>
      </c>
      <c r="J351" s="7">
        <v>1250</v>
      </c>
      <c r="K351" s="8">
        <f t="shared" si="2"/>
        <v>625</v>
      </c>
      <c r="L351" s="8">
        <f t="shared" si="3"/>
        <v>250</v>
      </c>
      <c r="M351" s="9">
        <v>0.4</v>
      </c>
    </row>
    <row r="352" spans="1:13" ht="15.75" customHeight="1" x14ac:dyDescent="0.2">
      <c r="A352" s="1"/>
      <c r="B352" s="4" t="s">
        <v>14</v>
      </c>
      <c r="C352" s="4">
        <v>1185732</v>
      </c>
      <c r="D352" s="5">
        <v>44484</v>
      </c>
      <c r="E352" s="4" t="s">
        <v>33</v>
      </c>
      <c r="F352" s="4" t="s">
        <v>34</v>
      </c>
      <c r="G352" s="4" t="s">
        <v>35</v>
      </c>
      <c r="H352" s="4" t="s">
        <v>21</v>
      </c>
      <c r="I352" s="6">
        <v>0.6</v>
      </c>
      <c r="J352" s="7">
        <v>1250</v>
      </c>
      <c r="K352" s="8">
        <f t="shared" si="2"/>
        <v>750</v>
      </c>
      <c r="L352" s="8">
        <f t="shared" si="3"/>
        <v>262.5</v>
      </c>
      <c r="M352" s="9">
        <v>0.35</v>
      </c>
    </row>
    <row r="353" spans="1:13" ht="15.75" customHeight="1" x14ac:dyDescent="0.2">
      <c r="A353" s="1"/>
      <c r="B353" s="4" t="s">
        <v>14</v>
      </c>
      <c r="C353" s="4">
        <v>1185732</v>
      </c>
      <c r="D353" s="5">
        <v>44484</v>
      </c>
      <c r="E353" s="4" t="s">
        <v>33</v>
      </c>
      <c r="F353" s="4" t="s">
        <v>34</v>
      </c>
      <c r="G353" s="4" t="s">
        <v>35</v>
      </c>
      <c r="H353" s="4" t="s">
        <v>22</v>
      </c>
      <c r="I353" s="6">
        <v>0.64999999999999991</v>
      </c>
      <c r="J353" s="7">
        <v>2500</v>
      </c>
      <c r="K353" s="8">
        <f t="shared" si="2"/>
        <v>1624.9999999999998</v>
      </c>
      <c r="L353" s="8">
        <f t="shared" si="3"/>
        <v>812.49999999999989</v>
      </c>
      <c r="M353" s="9">
        <v>0.5</v>
      </c>
    </row>
    <row r="354" spans="1:13" ht="15.75" customHeight="1" x14ac:dyDescent="0.2">
      <c r="A354" s="1"/>
      <c r="B354" s="4" t="s">
        <v>14</v>
      </c>
      <c r="C354" s="4">
        <v>1185732</v>
      </c>
      <c r="D354" s="5">
        <v>44515</v>
      </c>
      <c r="E354" s="4" t="s">
        <v>33</v>
      </c>
      <c r="F354" s="4" t="s">
        <v>34</v>
      </c>
      <c r="G354" s="4" t="s">
        <v>35</v>
      </c>
      <c r="H354" s="4" t="s">
        <v>17</v>
      </c>
      <c r="I354" s="6">
        <v>0.6</v>
      </c>
      <c r="J354" s="7">
        <v>4000</v>
      </c>
      <c r="K354" s="8">
        <f t="shared" si="2"/>
        <v>2400</v>
      </c>
      <c r="L354" s="8">
        <f t="shared" si="3"/>
        <v>960</v>
      </c>
      <c r="M354" s="9">
        <v>0.4</v>
      </c>
    </row>
    <row r="355" spans="1:13" ht="15.75" customHeight="1" x14ac:dyDescent="0.2">
      <c r="A355" s="1"/>
      <c r="B355" s="4" t="s">
        <v>14</v>
      </c>
      <c r="C355" s="4">
        <v>1185732</v>
      </c>
      <c r="D355" s="5">
        <v>44515</v>
      </c>
      <c r="E355" s="4" t="s">
        <v>33</v>
      </c>
      <c r="F355" s="4" t="s">
        <v>34</v>
      </c>
      <c r="G355" s="4" t="s">
        <v>35</v>
      </c>
      <c r="H355" s="4" t="s">
        <v>18</v>
      </c>
      <c r="I355" s="6">
        <v>0.5</v>
      </c>
      <c r="J355" s="7">
        <v>2500</v>
      </c>
      <c r="K355" s="8">
        <f t="shared" si="2"/>
        <v>1250</v>
      </c>
      <c r="L355" s="8">
        <f t="shared" si="3"/>
        <v>437.5</v>
      </c>
      <c r="M355" s="9">
        <v>0.35</v>
      </c>
    </row>
    <row r="356" spans="1:13" ht="15.75" customHeight="1" x14ac:dyDescent="0.2">
      <c r="A356" s="1"/>
      <c r="B356" s="4" t="s">
        <v>14</v>
      </c>
      <c r="C356" s="4">
        <v>1185732</v>
      </c>
      <c r="D356" s="5">
        <v>44515</v>
      </c>
      <c r="E356" s="4" t="s">
        <v>33</v>
      </c>
      <c r="F356" s="4" t="s">
        <v>34</v>
      </c>
      <c r="G356" s="4" t="s">
        <v>35</v>
      </c>
      <c r="H356" s="4" t="s">
        <v>19</v>
      </c>
      <c r="I356" s="6">
        <v>0.5</v>
      </c>
      <c r="J356" s="7">
        <v>1950</v>
      </c>
      <c r="K356" s="8">
        <f t="shared" si="2"/>
        <v>975</v>
      </c>
      <c r="L356" s="8">
        <f t="shared" si="3"/>
        <v>341.25</v>
      </c>
      <c r="M356" s="9">
        <v>0.35</v>
      </c>
    </row>
    <row r="357" spans="1:13" ht="15.75" customHeight="1" x14ac:dyDescent="0.2">
      <c r="A357" s="1"/>
      <c r="B357" s="4" t="s">
        <v>14</v>
      </c>
      <c r="C357" s="4">
        <v>1185732</v>
      </c>
      <c r="D357" s="5">
        <v>44515</v>
      </c>
      <c r="E357" s="4" t="s">
        <v>33</v>
      </c>
      <c r="F357" s="4" t="s">
        <v>34</v>
      </c>
      <c r="G357" s="4" t="s">
        <v>35</v>
      </c>
      <c r="H357" s="4" t="s">
        <v>20</v>
      </c>
      <c r="I357" s="6">
        <v>0.5</v>
      </c>
      <c r="J357" s="7">
        <v>1750</v>
      </c>
      <c r="K357" s="8">
        <f t="shared" si="2"/>
        <v>875</v>
      </c>
      <c r="L357" s="8">
        <f t="shared" si="3"/>
        <v>350</v>
      </c>
      <c r="M357" s="9">
        <v>0.4</v>
      </c>
    </row>
    <row r="358" spans="1:13" ht="15.75" customHeight="1" x14ac:dyDescent="0.2">
      <c r="A358" s="1"/>
      <c r="B358" s="4" t="s">
        <v>14</v>
      </c>
      <c r="C358" s="4">
        <v>1185732</v>
      </c>
      <c r="D358" s="5">
        <v>44515</v>
      </c>
      <c r="E358" s="4" t="s">
        <v>33</v>
      </c>
      <c r="F358" s="4" t="s">
        <v>34</v>
      </c>
      <c r="G358" s="4" t="s">
        <v>35</v>
      </c>
      <c r="H358" s="4" t="s">
        <v>21</v>
      </c>
      <c r="I358" s="6">
        <v>0.6</v>
      </c>
      <c r="J358" s="7">
        <v>1500</v>
      </c>
      <c r="K358" s="8">
        <f t="shared" si="2"/>
        <v>900</v>
      </c>
      <c r="L358" s="8">
        <f t="shared" si="3"/>
        <v>315</v>
      </c>
      <c r="M358" s="9">
        <v>0.35</v>
      </c>
    </row>
    <row r="359" spans="1:13" ht="15.75" customHeight="1" x14ac:dyDescent="0.2">
      <c r="A359" s="1"/>
      <c r="B359" s="4" t="s">
        <v>14</v>
      </c>
      <c r="C359" s="4">
        <v>1185732</v>
      </c>
      <c r="D359" s="5">
        <v>44515</v>
      </c>
      <c r="E359" s="4" t="s">
        <v>33</v>
      </c>
      <c r="F359" s="4" t="s">
        <v>34</v>
      </c>
      <c r="G359" s="4" t="s">
        <v>35</v>
      </c>
      <c r="H359" s="4" t="s">
        <v>22</v>
      </c>
      <c r="I359" s="6">
        <v>0.64999999999999991</v>
      </c>
      <c r="J359" s="7">
        <v>2500</v>
      </c>
      <c r="K359" s="8">
        <f t="shared" si="2"/>
        <v>1624.9999999999998</v>
      </c>
      <c r="L359" s="8">
        <f t="shared" si="3"/>
        <v>812.49999999999989</v>
      </c>
      <c r="M359" s="9">
        <v>0.5</v>
      </c>
    </row>
    <row r="360" spans="1:13" ht="15.75" customHeight="1" x14ac:dyDescent="0.2">
      <c r="A360" s="1"/>
      <c r="B360" s="4" t="s">
        <v>14</v>
      </c>
      <c r="C360" s="4">
        <v>1185732</v>
      </c>
      <c r="D360" s="5">
        <v>44544</v>
      </c>
      <c r="E360" s="4" t="s">
        <v>33</v>
      </c>
      <c r="F360" s="4" t="s">
        <v>34</v>
      </c>
      <c r="G360" s="4" t="s">
        <v>35</v>
      </c>
      <c r="H360" s="4" t="s">
        <v>17</v>
      </c>
      <c r="I360" s="6">
        <v>0.6</v>
      </c>
      <c r="J360" s="7">
        <v>5000</v>
      </c>
      <c r="K360" s="8">
        <f t="shared" si="2"/>
        <v>3000</v>
      </c>
      <c r="L360" s="8">
        <f t="shared" si="3"/>
        <v>1200</v>
      </c>
      <c r="M360" s="9">
        <v>0.4</v>
      </c>
    </row>
    <row r="361" spans="1:13" ht="15.75" customHeight="1" x14ac:dyDescent="0.2">
      <c r="A361" s="1"/>
      <c r="B361" s="4" t="s">
        <v>14</v>
      </c>
      <c r="C361" s="4">
        <v>1185732</v>
      </c>
      <c r="D361" s="5">
        <v>44544</v>
      </c>
      <c r="E361" s="4" t="s">
        <v>33</v>
      </c>
      <c r="F361" s="4" t="s">
        <v>34</v>
      </c>
      <c r="G361" s="4" t="s">
        <v>35</v>
      </c>
      <c r="H361" s="4" t="s">
        <v>18</v>
      </c>
      <c r="I361" s="6">
        <v>0.5</v>
      </c>
      <c r="J361" s="7">
        <v>3000</v>
      </c>
      <c r="K361" s="8">
        <f t="shared" si="2"/>
        <v>1500</v>
      </c>
      <c r="L361" s="8">
        <f t="shared" si="3"/>
        <v>525</v>
      </c>
      <c r="M361" s="9">
        <v>0.35</v>
      </c>
    </row>
    <row r="362" spans="1:13" ht="15.75" customHeight="1" x14ac:dyDescent="0.2">
      <c r="A362" s="1"/>
      <c r="B362" s="4" t="s">
        <v>14</v>
      </c>
      <c r="C362" s="4">
        <v>1185732</v>
      </c>
      <c r="D362" s="5">
        <v>44544</v>
      </c>
      <c r="E362" s="4" t="s">
        <v>33</v>
      </c>
      <c r="F362" s="4" t="s">
        <v>34</v>
      </c>
      <c r="G362" s="4" t="s">
        <v>35</v>
      </c>
      <c r="H362" s="4" t="s">
        <v>19</v>
      </c>
      <c r="I362" s="6">
        <v>0.5</v>
      </c>
      <c r="J362" s="7">
        <v>2500</v>
      </c>
      <c r="K362" s="8">
        <f t="shared" si="2"/>
        <v>1250</v>
      </c>
      <c r="L362" s="8">
        <f t="shared" si="3"/>
        <v>437.5</v>
      </c>
      <c r="M362" s="9">
        <v>0.35</v>
      </c>
    </row>
    <row r="363" spans="1:13" ht="15.75" customHeight="1" x14ac:dyDescent="0.2">
      <c r="A363" s="1"/>
      <c r="B363" s="4" t="s">
        <v>14</v>
      </c>
      <c r="C363" s="4">
        <v>1185732</v>
      </c>
      <c r="D363" s="5">
        <v>44544</v>
      </c>
      <c r="E363" s="4" t="s">
        <v>33</v>
      </c>
      <c r="F363" s="4" t="s">
        <v>34</v>
      </c>
      <c r="G363" s="4" t="s">
        <v>35</v>
      </c>
      <c r="H363" s="4" t="s">
        <v>20</v>
      </c>
      <c r="I363" s="6">
        <v>0.5</v>
      </c>
      <c r="J363" s="7">
        <v>2000</v>
      </c>
      <c r="K363" s="8">
        <f t="shared" si="2"/>
        <v>1000</v>
      </c>
      <c r="L363" s="8">
        <f t="shared" si="3"/>
        <v>400</v>
      </c>
      <c r="M363" s="9">
        <v>0.4</v>
      </c>
    </row>
    <row r="364" spans="1:13" ht="15.75" customHeight="1" x14ac:dyDescent="0.2">
      <c r="A364" s="1"/>
      <c r="B364" s="4" t="s">
        <v>14</v>
      </c>
      <c r="C364" s="4">
        <v>1185732</v>
      </c>
      <c r="D364" s="5">
        <v>44544</v>
      </c>
      <c r="E364" s="4" t="s">
        <v>33</v>
      </c>
      <c r="F364" s="4" t="s">
        <v>34</v>
      </c>
      <c r="G364" s="4" t="s">
        <v>35</v>
      </c>
      <c r="H364" s="4" t="s">
        <v>21</v>
      </c>
      <c r="I364" s="6">
        <v>0.6</v>
      </c>
      <c r="J364" s="7">
        <v>2000</v>
      </c>
      <c r="K364" s="8">
        <f t="shared" si="2"/>
        <v>1200</v>
      </c>
      <c r="L364" s="8">
        <f t="shared" si="3"/>
        <v>420</v>
      </c>
      <c r="M364" s="9">
        <v>0.35</v>
      </c>
    </row>
    <row r="365" spans="1:13" ht="15.75" customHeight="1" x14ac:dyDescent="0.2">
      <c r="A365" s="1"/>
      <c r="B365" s="4" t="s">
        <v>14</v>
      </c>
      <c r="C365" s="4">
        <v>1185732</v>
      </c>
      <c r="D365" s="5">
        <v>44544</v>
      </c>
      <c r="E365" s="4" t="s">
        <v>33</v>
      </c>
      <c r="F365" s="4" t="s">
        <v>34</v>
      </c>
      <c r="G365" s="4" t="s">
        <v>35</v>
      </c>
      <c r="H365" s="4" t="s">
        <v>22</v>
      </c>
      <c r="I365" s="6">
        <v>0.64999999999999991</v>
      </c>
      <c r="J365" s="7">
        <v>3000</v>
      </c>
      <c r="K365" s="8">
        <f t="shared" si="2"/>
        <v>1949.9999999999998</v>
      </c>
      <c r="L365" s="8">
        <f t="shared" si="3"/>
        <v>974.99999999999989</v>
      </c>
      <c r="M365" s="9">
        <v>0.5</v>
      </c>
    </row>
    <row r="366" spans="1:13" ht="15.75" customHeight="1" x14ac:dyDescent="0.2">
      <c r="A366" s="1"/>
      <c r="B366" s="4" t="s">
        <v>23</v>
      </c>
      <c r="C366" s="4">
        <v>1197831</v>
      </c>
      <c r="D366" s="5">
        <v>44198</v>
      </c>
      <c r="E366" s="4" t="s">
        <v>24</v>
      </c>
      <c r="F366" s="4" t="s">
        <v>25</v>
      </c>
      <c r="G366" s="4" t="s">
        <v>36</v>
      </c>
      <c r="H366" s="4" t="s">
        <v>17</v>
      </c>
      <c r="I366" s="6">
        <v>0.2</v>
      </c>
      <c r="J366" s="7">
        <v>7250</v>
      </c>
      <c r="K366" s="8">
        <f t="shared" si="2"/>
        <v>1450</v>
      </c>
      <c r="L366" s="8">
        <f t="shared" si="3"/>
        <v>435</v>
      </c>
      <c r="M366" s="9">
        <v>0.3</v>
      </c>
    </row>
    <row r="367" spans="1:13" ht="15.75" customHeight="1" x14ac:dyDescent="0.2">
      <c r="A367" s="1"/>
      <c r="B367" s="4" t="s">
        <v>23</v>
      </c>
      <c r="C367" s="4">
        <v>1197831</v>
      </c>
      <c r="D367" s="5">
        <v>44198</v>
      </c>
      <c r="E367" s="4" t="s">
        <v>24</v>
      </c>
      <c r="F367" s="4" t="s">
        <v>25</v>
      </c>
      <c r="G367" s="4" t="s">
        <v>36</v>
      </c>
      <c r="H367" s="4" t="s">
        <v>18</v>
      </c>
      <c r="I367" s="6">
        <v>0.3</v>
      </c>
      <c r="J367" s="7">
        <v>7250</v>
      </c>
      <c r="K367" s="8">
        <f t="shared" si="2"/>
        <v>2175</v>
      </c>
      <c r="L367" s="8">
        <f t="shared" si="3"/>
        <v>652.5</v>
      </c>
      <c r="M367" s="9">
        <v>0.3</v>
      </c>
    </row>
    <row r="368" spans="1:13" ht="15.75" customHeight="1" x14ac:dyDescent="0.2">
      <c r="A368" s="1"/>
      <c r="B368" s="4" t="s">
        <v>23</v>
      </c>
      <c r="C368" s="4">
        <v>1197831</v>
      </c>
      <c r="D368" s="5">
        <v>44198</v>
      </c>
      <c r="E368" s="4" t="s">
        <v>24</v>
      </c>
      <c r="F368" s="4" t="s">
        <v>25</v>
      </c>
      <c r="G368" s="4" t="s">
        <v>36</v>
      </c>
      <c r="H368" s="4" t="s">
        <v>19</v>
      </c>
      <c r="I368" s="6">
        <v>0.3</v>
      </c>
      <c r="J368" s="7">
        <v>5250</v>
      </c>
      <c r="K368" s="8">
        <f t="shared" si="2"/>
        <v>1575</v>
      </c>
      <c r="L368" s="8">
        <f t="shared" si="3"/>
        <v>472.5</v>
      </c>
      <c r="M368" s="9">
        <v>0.3</v>
      </c>
    </row>
    <row r="369" spans="1:13" ht="15.75" customHeight="1" x14ac:dyDescent="0.2">
      <c r="A369" s="1"/>
      <c r="B369" s="4" t="s">
        <v>23</v>
      </c>
      <c r="C369" s="4">
        <v>1197831</v>
      </c>
      <c r="D369" s="5">
        <v>44198</v>
      </c>
      <c r="E369" s="4" t="s">
        <v>24</v>
      </c>
      <c r="F369" s="4" t="s">
        <v>25</v>
      </c>
      <c r="G369" s="4" t="s">
        <v>36</v>
      </c>
      <c r="H369" s="4" t="s">
        <v>20</v>
      </c>
      <c r="I369" s="6">
        <v>0.35</v>
      </c>
      <c r="J369" s="7">
        <v>5250</v>
      </c>
      <c r="K369" s="8">
        <f t="shared" si="2"/>
        <v>1837.4999999999998</v>
      </c>
      <c r="L369" s="8">
        <f t="shared" si="3"/>
        <v>735</v>
      </c>
      <c r="M369" s="9">
        <v>0.4</v>
      </c>
    </row>
    <row r="370" spans="1:13" ht="15.75" customHeight="1" x14ac:dyDescent="0.2">
      <c r="A370" s="1"/>
      <c r="B370" s="4" t="s">
        <v>23</v>
      </c>
      <c r="C370" s="4">
        <v>1197831</v>
      </c>
      <c r="D370" s="5">
        <v>44198</v>
      </c>
      <c r="E370" s="4" t="s">
        <v>24</v>
      </c>
      <c r="F370" s="4" t="s">
        <v>25</v>
      </c>
      <c r="G370" s="4" t="s">
        <v>36</v>
      </c>
      <c r="H370" s="4" t="s">
        <v>21</v>
      </c>
      <c r="I370" s="6">
        <v>0.4</v>
      </c>
      <c r="J370" s="7">
        <v>3750</v>
      </c>
      <c r="K370" s="8">
        <f t="shared" si="2"/>
        <v>1500</v>
      </c>
      <c r="L370" s="8">
        <f t="shared" si="3"/>
        <v>375</v>
      </c>
      <c r="M370" s="9">
        <v>0.25</v>
      </c>
    </row>
    <row r="371" spans="1:13" ht="15.75" customHeight="1" x14ac:dyDescent="0.2">
      <c r="A371" s="1"/>
      <c r="B371" s="4" t="s">
        <v>23</v>
      </c>
      <c r="C371" s="4">
        <v>1197831</v>
      </c>
      <c r="D371" s="5">
        <v>44198</v>
      </c>
      <c r="E371" s="4" t="s">
        <v>24</v>
      </c>
      <c r="F371" s="4" t="s">
        <v>25</v>
      </c>
      <c r="G371" s="4" t="s">
        <v>36</v>
      </c>
      <c r="H371" s="4" t="s">
        <v>22</v>
      </c>
      <c r="I371" s="6">
        <v>0.35</v>
      </c>
      <c r="J371" s="7">
        <v>5250</v>
      </c>
      <c r="K371" s="8">
        <f t="shared" si="2"/>
        <v>1837.4999999999998</v>
      </c>
      <c r="L371" s="8">
        <f t="shared" si="3"/>
        <v>826.87499999999989</v>
      </c>
      <c r="M371" s="9">
        <v>0.45</v>
      </c>
    </row>
    <row r="372" spans="1:13" ht="15.75" customHeight="1" x14ac:dyDescent="0.2">
      <c r="A372" s="1"/>
      <c r="B372" s="4" t="s">
        <v>23</v>
      </c>
      <c r="C372" s="4">
        <v>1197831</v>
      </c>
      <c r="D372" s="5">
        <v>44228</v>
      </c>
      <c r="E372" s="4" t="s">
        <v>24</v>
      </c>
      <c r="F372" s="4" t="s">
        <v>25</v>
      </c>
      <c r="G372" s="4" t="s">
        <v>36</v>
      </c>
      <c r="H372" s="4" t="s">
        <v>17</v>
      </c>
      <c r="I372" s="6">
        <v>0.25</v>
      </c>
      <c r="J372" s="7">
        <v>6750</v>
      </c>
      <c r="K372" s="8">
        <f t="shared" si="2"/>
        <v>1687.5</v>
      </c>
      <c r="L372" s="8">
        <f t="shared" si="3"/>
        <v>506.25</v>
      </c>
      <c r="M372" s="9">
        <v>0.3</v>
      </c>
    </row>
    <row r="373" spans="1:13" ht="15.75" customHeight="1" x14ac:dyDescent="0.2">
      <c r="A373" s="1"/>
      <c r="B373" s="4" t="s">
        <v>23</v>
      </c>
      <c r="C373" s="4">
        <v>1197831</v>
      </c>
      <c r="D373" s="5">
        <v>44228</v>
      </c>
      <c r="E373" s="4" t="s">
        <v>24</v>
      </c>
      <c r="F373" s="4" t="s">
        <v>25</v>
      </c>
      <c r="G373" s="4" t="s">
        <v>36</v>
      </c>
      <c r="H373" s="4" t="s">
        <v>18</v>
      </c>
      <c r="I373" s="6">
        <v>0.35</v>
      </c>
      <c r="J373" s="7">
        <v>6500</v>
      </c>
      <c r="K373" s="8">
        <f t="shared" si="2"/>
        <v>2275</v>
      </c>
      <c r="L373" s="8">
        <f t="shared" si="3"/>
        <v>682.5</v>
      </c>
      <c r="M373" s="9">
        <v>0.3</v>
      </c>
    </row>
    <row r="374" spans="1:13" ht="15.75" customHeight="1" x14ac:dyDescent="0.2">
      <c r="A374" s="1"/>
      <c r="B374" s="4" t="s">
        <v>23</v>
      </c>
      <c r="C374" s="4">
        <v>1197831</v>
      </c>
      <c r="D374" s="5">
        <v>44228</v>
      </c>
      <c r="E374" s="4" t="s">
        <v>24</v>
      </c>
      <c r="F374" s="4" t="s">
        <v>25</v>
      </c>
      <c r="G374" s="4" t="s">
        <v>36</v>
      </c>
      <c r="H374" s="4" t="s">
        <v>19</v>
      </c>
      <c r="I374" s="6">
        <v>0.35</v>
      </c>
      <c r="J374" s="7">
        <v>4750</v>
      </c>
      <c r="K374" s="8">
        <f t="shared" si="2"/>
        <v>1662.5</v>
      </c>
      <c r="L374" s="8">
        <f t="shared" si="3"/>
        <v>498.75</v>
      </c>
      <c r="M374" s="9">
        <v>0.3</v>
      </c>
    </row>
    <row r="375" spans="1:13" ht="15.75" customHeight="1" x14ac:dyDescent="0.2">
      <c r="A375" s="1"/>
      <c r="B375" s="4" t="s">
        <v>23</v>
      </c>
      <c r="C375" s="4">
        <v>1197831</v>
      </c>
      <c r="D375" s="5">
        <v>44228</v>
      </c>
      <c r="E375" s="4" t="s">
        <v>24</v>
      </c>
      <c r="F375" s="4" t="s">
        <v>25</v>
      </c>
      <c r="G375" s="4" t="s">
        <v>36</v>
      </c>
      <c r="H375" s="4" t="s">
        <v>20</v>
      </c>
      <c r="I375" s="6">
        <v>0.35</v>
      </c>
      <c r="J375" s="7">
        <v>4250</v>
      </c>
      <c r="K375" s="8">
        <f t="shared" si="2"/>
        <v>1487.5</v>
      </c>
      <c r="L375" s="8">
        <f t="shared" si="3"/>
        <v>595</v>
      </c>
      <c r="M375" s="9">
        <v>0.4</v>
      </c>
    </row>
    <row r="376" spans="1:13" ht="15.75" customHeight="1" x14ac:dyDescent="0.2">
      <c r="A376" s="1"/>
      <c r="B376" s="4" t="s">
        <v>23</v>
      </c>
      <c r="C376" s="4">
        <v>1197831</v>
      </c>
      <c r="D376" s="5">
        <v>44228</v>
      </c>
      <c r="E376" s="4" t="s">
        <v>24</v>
      </c>
      <c r="F376" s="4" t="s">
        <v>25</v>
      </c>
      <c r="G376" s="4" t="s">
        <v>36</v>
      </c>
      <c r="H376" s="4" t="s">
        <v>21</v>
      </c>
      <c r="I376" s="6">
        <v>0.4</v>
      </c>
      <c r="J376" s="7">
        <v>3000</v>
      </c>
      <c r="K376" s="8">
        <f t="shared" si="2"/>
        <v>1200</v>
      </c>
      <c r="L376" s="8">
        <f t="shared" si="3"/>
        <v>300</v>
      </c>
      <c r="M376" s="9">
        <v>0.25</v>
      </c>
    </row>
    <row r="377" spans="1:13" ht="15.75" customHeight="1" x14ac:dyDescent="0.2">
      <c r="A377" s="1"/>
      <c r="B377" s="4" t="s">
        <v>23</v>
      </c>
      <c r="C377" s="4">
        <v>1197831</v>
      </c>
      <c r="D377" s="5">
        <v>44228</v>
      </c>
      <c r="E377" s="4" t="s">
        <v>24</v>
      </c>
      <c r="F377" s="4" t="s">
        <v>25</v>
      </c>
      <c r="G377" s="4" t="s">
        <v>36</v>
      </c>
      <c r="H377" s="4" t="s">
        <v>22</v>
      </c>
      <c r="I377" s="6">
        <v>0.35</v>
      </c>
      <c r="J377" s="7">
        <v>5000</v>
      </c>
      <c r="K377" s="8">
        <f t="shared" si="2"/>
        <v>1750</v>
      </c>
      <c r="L377" s="8">
        <f t="shared" si="3"/>
        <v>787.5</v>
      </c>
      <c r="M377" s="9">
        <v>0.45</v>
      </c>
    </row>
    <row r="378" spans="1:13" ht="15.75" customHeight="1" x14ac:dyDescent="0.2">
      <c r="A378" s="1"/>
      <c r="B378" s="4" t="s">
        <v>23</v>
      </c>
      <c r="C378" s="4">
        <v>1197831</v>
      </c>
      <c r="D378" s="5">
        <v>44258</v>
      </c>
      <c r="E378" s="4" t="s">
        <v>24</v>
      </c>
      <c r="F378" s="4" t="s">
        <v>25</v>
      </c>
      <c r="G378" s="4" t="s">
        <v>36</v>
      </c>
      <c r="H378" s="4" t="s">
        <v>17</v>
      </c>
      <c r="I378" s="6">
        <v>0.3</v>
      </c>
      <c r="J378" s="7">
        <v>6750</v>
      </c>
      <c r="K378" s="8">
        <f t="shared" si="2"/>
        <v>2025</v>
      </c>
      <c r="L378" s="8">
        <f t="shared" si="3"/>
        <v>708.75</v>
      </c>
      <c r="M378" s="9">
        <v>0.35</v>
      </c>
    </row>
    <row r="379" spans="1:13" ht="15.75" customHeight="1" x14ac:dyDescent="0.2">
      <c r="A379" s="1"/>
      <c r="B379" s="4" t="s">
        <v>23</v>
      </c>
      <c r="C379" s="4">
        <v>1197831</v>
      </c>
      <c r="D379" s="5">
        <v>44258</v>
      </c>
      <c r="E379" s="4" t="s">
        <v>24</v>
      </c>
      <c r="F379" s="4" t="s">
        <v>25</v>
      </c>
      <c r="G379" s="4" t="s">
        <v>36</v>
      </c>
      <c r="H379" s="4" t="s">
        <v>18</v>
      </c>
      <c r="I379" s="6">
        <v>0.4</v>
      </c>
      <c r="J379" s="7">
        <v>6750</v>
      </c>
      <c r="K379" s="8">
        <f t="shared" si="2"/>
        <v>2700</v>
      </c>
      <c r="L379" s="8">
        <f t="shared" si="3"/>
        <v>944.99999999999989</v>
      </c>
      <c r="M379" s="9">
        <v>0.35</v>
      </c>
    </row>
    <row r="380" spans="1:13" ht="15.75" customHeight="1" x14ac:dyDescent="0.2">
      <c r="A380" s="1"/>
      <c r="B380" s="4" t="s">
        <v>23</v>
      </c>
      <c r="C380" s="4">
        <v>1197831</v>
      </c>
      <c r="D380" s="5">
        <v>44258</v>
      </c>
      <c r="E380" s="4" t="s">
        <v>24</v>
      </c>
      <c r="F380" s="4" t="s">
        <v>25</v>
      </c>
      <c r="G380" s="4" t="s">
        <v>36</v>
      </c>
      <c r="H380" s="4" t="s">
        <v>19</v>
      </c>
      <c r="I380" s="6">
        <v>0.3</v>
      </c>
      <c r="J380" s="7">
        <v>5000</v>
      </c>
      <c r="K380" s="8">
        <f t="shared" si="2"/>
        <v>1500</v>
      </c>
      <c r="L380" s="8">
        <f t="shared" si="3"/>
        <v>525</v>
      </c>
      <c r="M380" s="9">
        <v>0.35</v>
      </c>
    </row>
    <row r="381" spans="1:13" ht="15.75" customHeight="1" x14ac:dyDescent="0.2">
      <c r="A381" s="1"/>
      <c r="B381" s="4" t="s">
        <v>23</v>
      </c>
      <c r="C381" s="4">
        <v>1197831</v>
      </c>
      <c r="D381" s="5">
        <v>44258</v>
      </c>
      <c r="E381" s="4" t="s">
        <v>24</v>
      </c>
      <c r="F381" s="4" t="s">
        <v>25</v>
      </c>
      <c r="G381" s="4" t="s">
        <v>36</v>
      </c>
      <c r="H381" s="4" t="s">
        <v>20</v>
      </c>
      <c r="I381" s="6">
        <v>0.35000000000000003</v>
      </c>
      <c r="J381" s="7">
        <v>4000</v>
      </c>
      <c r="K381" s="8">
        <f t="shared" si="2"/>
        <v>1400.0000000000002</v>
      </c>
      <c r="L381" s="8">
        <f t="shared" si="3"/>
        <v>630.00000000000011</v>
      </c>
      <c r="M381" s="9">
        <v>0.45</v>
      </c>
    </row>
    <row r="382" spans="1:13" ht="15.75" customHeight="1" x14ac:dyDescent="0.2">
      <c r="A382" s="1"/>
      <c r="B382" s="4" t="s">
        <v>23</v>
      </c>
      <c r="C382" s="4">
        <v>1197831</v>
      </c>
      <c r="D382" s="5">
        <v>44258</v>
      </c>
      <c r="E382" s="4" t="s">
        <v>24</v>
      </c>
      <c r="F382" s="4" t="s">
        <v>25</v>
      </c>
      <c r="G382" s="4" t="s">
        <v>36</v>
      </c>
      <c r="H382" s="4" t="s">
        <v>21</v>
      </c>
      <c r="I382" s="6">
        <v>0.4</v>
      </c>
      <c r="J382" s="7">
        <v>3000</v>
      </c>
      <c r="K382" s="8">
        <f t="shared" si="2"/>
        <v>1200</v>
      </c>
      <c r="L382" s="8">
        <f t="shared" si="3"/>
        <v>360</v>
      </c>
      <c r="M382" s="9">
        <v>0.3</v>
      </c>
    </row>
    <row r="383" spans="1:13" ht="15.75" customHeight="1" x14ac:dyDescent="0.2">
      <c r="A383" s="1"/>
      <c r="B383" s="4" t="s">
        <v>23</v>
      </c>
      <c r="C383" s="4">
        <v>1197831</v>
      </c>
      <c r="D383" s="5">
        <v>44258</v>
      </c>
      <c r="E383" s="4" t="s">
        <v>24</v>
      </c>
      <c r="F383" s="4" t="s">
        <v>25</v>
      </c>
      <c r="G383" s="4" t="s">
        <v>36</v>
      </c>
      <c r="H383" s="4" t="s">
        <v>22</v>
      </c>
      <c r="I383" s="6">
        <v>0.35000000000000003</v>
      </c>
      <c r="J383" s="7">
        <v>4500</v>
      </c>
      <c r="K383" s="8">
        <f t="shared" si="2"/>
        <v>1575.0000000000002</v>
      </c>
      <c r="L383" s="8">
        <f t="shared" si="3"/>
        <v>787.50000000000011</v>
      </c>
      <c r="M383" s="9">
        <v>0.5</v>
      </c>
    </row>
    <row r="384" spans="1:13" ht="15.75" customHeight="1" x14ac:dyDescent="0.2">
      <c r="A384" s="1"/>
      <c r="B384" s="4" t="s">
        <v>23</v>
      </c>
      <c r="C384" s="4">
        <v>1197831</v>
      </c>
      <c r="D384" s="5">
        <v>44288</v>
      </c>
      <c r="E384" s="4" t="s">
        <v>24</v>
      </c>
      <c r="F384" s="4" t="s">
        <v>25</v>
      </c>
      <c r="G384" s="4" t="s">
        <v>36</v>
      </c>
      <c r="H384" s="4" t="s">
        <v>17</v>
      </c>
      <c r="I384" s="6">
        <v>0.19999999999999998</v>
      </c>
      <c r="J384" s="7">
        <v>7000</v>
      </c>
      <c r="K384" s="8">
        <f t="shared" si="2"/>
        <v>1399.9999999999998</v>
      </c>
      <c r="L384" s="8">
        <f t="shared" si="3"/>
        <v>489.99999999999989</v>
      </c>
      <c r="M384" s="9">
        <v>0.35</v>
      </c>
    </row>
    <row r="385" spans="1:13" ht="15.75" customHeight="1" x14ac:dyDescent="0.2">
      <c r="A385" s="1"/>
      <c r="B385" s="4" t="s">
        <v>23</v>
      </c>
      <c r="C385" s="4">
        <v>1197831</v>
      </c>
      <c r="D385" s="5">
        <v>44288</v>
      </c>
      <c r="E385" s="4" t="s">
        <v>24</v>
      </c>
      <c r="F385" s="4" t="s">
        <v>25</v>
      </c>
      <c r="G385" s="4" t="s">
        <v>36</v>
      </c>
      <c r="H385" s="4" t="s">
        <v>18</v>
      </c>
      <c r="I385" s="6">
        <v>0.30000000000000004</v>
      </c>
      <c r="J385" s="7">
        <v>7000</v>
      </c>
      <c r="K385" s="8">
        <f t="shared" si="2"/>
        <v>2100.0000000000005</v>
      </c>
      <c r="L385" s="8">
        <f t="shared" si="3"/>
        <v>735.00000000000011</v>
      </c>
      <c r="M385" s="9">
        <v>0.35</v>
      </c>
    </row>
    <row r="386" spans="1:13" ht="15.75" customHeight="1" x14ac:dyDescent="0.2">
      <c r="A386" s="1"/>
      <c r="B386" s="4" t="s">
        <v>23</v>
      </c>
      <c r="C386" s="4">
        <v>1197831</v>
      </c>
      <c r="D386" s="5">
        <v>44288</v>
      </c>
      <c r="E386" s="4" t="s">
        <v>24</v>
      </c>
      <c r="F386" s="4" t="s">
        <v>25</v>
      </c>
      <c r="G386" s="4" t="s">
        <v>36</v>
      </c>
      <c r="H386" s="4" t="s">
        <v>19</v>
      </c>
      <c r="I386" s="6">
        <v>0.24999999999999997</v>
      </c>
      <c r="J386" s="7">
        <v>5250</v>
      </c>
      <c r="K386" s="8">
        <f t="shared" si="2"/>
        <v>1312.4999999999998</v>
      </c>
      <c r="L386" s="8">
        <f t="shared" si="3"/>
        <v>459.37499999999989</v>
      </c>
      <c r="M386" s="9">
        <v>0.35</v>
      </c>
    </row>
    <row r="387" spans="1:13" ht="15.75" customHeight="1" x14ac:dyDescent="0.2">
      <c r="A387" s="1"/>
      <c r="B387" s="4" t="s">
        <v>23</v>
      </c>
      <c r="C387" s="4">
        <v>1197831</v>
      </c>
      <c r="D387" s="5">
        <v>44288</v>
      </c>
      <c r="E387" s="4" t="s">
        <v>24</v>
      </c>
      <c r="F387" s="4" t="s">
        <v>25</v>
      </c>
      <c r="G387" s="4" t="s">
        <v>36</v>
      </c>
      <c r="H387" s="4" t="s">
        <v>20</v>
      </c>
      <c r="I387" s="6">
        <v>0.30000000000000004</v>
      </c>
      <c r="J387" s="7">
        <v>4250</v>
      </c>
      <c r="K387" s="8">
        <f t="shared" si="2"/>
        <v>1275.0000000000002</v>
      </c>
      <c r="L387" s="8">
        <f t="shared" si="3"/>
        <v>573.75000000000011</v>
      </c>
      <c r="M387" s="9">
        <v>0.45</v>
      </c>
    </row>
    <row r="388" spans="1:13" ht="15.75" customHeight="1" x14ac:dyDescent="0.2">
      <c r="A388" s="1"/>
      <c r="B388" s="4" t="s">
        <v>23</v>
      </c>
      <c r="C388" s="4">
        <v>1197831</v>
      </c>
      <c r="D388" s="5">
        <v>44288</v>
      </c>
      <c r="E388" s="4" t="s">
        <v>24</v>
      </c>
      <c r="F388" s="4" t="s">
        <v>25</v>
      </c>
      <c r="G388" s="4" t="s">
        <v>36</v>
      </c>
      <c r="H388" s="4" t="s">
        <v>21</v>
      </c>
      <c r="I388" s="6">
        <v>0.35</v>
      </c>
      <c r="J388" s="7">
        <v>3250</v>
      </c>
      <c r="K388" s="8">
        <f t="shared" si="2"/>
        <v>1137.5</v>
      </c>
      <c r="L388" s="8">
        <f t="shared" si="3"/>
        <v>341.25</v>
      </c>
      <c r="M388" s="9">
        <v>0.3</v>
      </c>
    </row>
    <row r="389" spans="1:13" ht="15.75" customHeight="1" x14ac:dyDescent="0.2">
      <c r="A389" s="1"/>
      <c r="B389" s="4" t="s">
        <v>23</v>
      </c>
      <c r="C389" s="4">
        <v>1197831</v>
      </c>
      <c r="D389" s="5">
        <v>44288</v>
      </c>
      <c r="E389" s="4" t="s">
        <v>24</v>
      </c>
      <c r="F389" s="4" t="s">
        <v>25</v>
      </c>
      <c r="G389" s="4" t="s">
        <v>36</v>
      </c>
      <c r="H389" s="4" t="s">
        <v>22</v>
      </c>
      <c r="I389" s="6">
        <v>0.30000000000000004</v>
      </c>
      <c r="J389" s="7">
        <v>6000</v>
      </c>
      <c r="K389" s="8">
        <f t="shared" si="2"/>
        <v>1800.0000000000002</v>
      </c>
      <c r="L389" s="8">
        <f t="shared" si="3"/>
        <v>900.00000000000011</v>
      </c>
      <c r="M389" s="9">
        <v>0.5</v>
      </c>
    </row>
    <row r="390" spans="1:13" ht="15.75" customHeight="1" x14ac:dyDescent="0.2">
      <c r="A390" s="1"/>
      <c r="B390" s="4" t="s">
        <v>23</v>
      </c>
      <c r="C390" s="4">
        <v>1197831</v>
      </c>
      <c r="D390" s="5">
        <v>44318</v>
      </c>
      <c r="E390" s="4" t="s">
        <v>24</v>
      </c>
      <c r="F390" s="4" t="s">
        <v>25</v>
      </c>
      <c r="G390" s="4" t="s">
        <v>36</v>
      </c>
      <c r="H390" s="4" t="s">
        <v>17</v>
      </c>
      <c r="I390" s="6">
        <v>0.19999999999999998</v>
      </c>
      <c r="J390" s="7">
        <v>7500</v>
      </c>
      <c r="K390" s="8">
        <f t="shared" si="2"/>
        <v>1499.9999999999998</v>
      </c>
      <c r="L390" s="8">
        <f t="shared" si="3"/>
        <v>524.99999999999989</v>
      </c>
      <c r="M390" s="9">
        <v>0.35</v>
      </c>
    </row>
    <row r="391" spans="1:13" ht="15.75" customHeight="1" x14ac:dyDescent="0.2">
      <c r="A391" s="1"/>
      <c r="B391" s="4" t="s">
        <v>23</v>
      </c>
      <c r="C391" s="4">
        <v>1197831</v>
      </c>
      <c r="D391" s="5">
        <v>44318</v>
      </c>
      <c r="E391" s="4" t="s">
        <v>24</v>
      </c>
      <c r="F391" s="4" t="s">
        <v>25</v>
      </c>
      <c r="G391" s="4" t="s">
        <v>36</v>
      </c>
      <c r="H391" s="4" t="s">
        <v>18</v>
      </c>
      <c r="I391" s="6">
        <v>0.30000000000000004</v>
      </c>
      <c r="J391" s="7">
        <v>7750</v>
      </c>
      <c r="K391" s="8">
        <f t="shared" si="2"/>
        <v>2325.0000000000005</v>
      </c>
      <c r="L391" s="8">
        <f t="shared" si="3"/>
        <v>813.75000000000011</v>
      </c>
      <c r="M391" s="9">
        <v>0.35</v>
      </c>
    </row>
    <row r="392" spans="1:13" ht="15.75" customHeight="1" x14ac:dyDescent="0.2">
      <c r="A392" s="1"/>
      <c r="B392" s="4" t="s">
        <v>23</v>
      </c>
      <c r="C392" s="4">
        <v>1197831</v>
      </c>
      <c r="D392" s="5">
        <v>44318</v>
      </c>
      <c r="E392" s="4" t="s">
        <v>24</v>
      </c>
      <c r="F392" s="4" t="s">
        <v>25</v>
      </c>
      <c r="G392" s="4" t="s">
        <v>36</v>
      </c>
      <c r="H392" s="4" t="s">
        <v>19</v>
      </c>
      <c r="I392" s="6">
        <v>0.24999999999999997</v>
      </c>
      <c r="J392" s="7">
        <v>6250</v>
      </c>
      <c r="K392" s="8">
        <f t="shared" si="2"/>
        <v>1562.4999999999998</v>
      </c>
      <c r="L392" s="8">
        <f t="shared" si="3"/>
        <v>546.87499999999989</v>
      </c>
      <c r="M392" s="9">
        <v>0.35</v>
      </c>
    </row>
    <row r="393" spans="1:13" ht="15.75" customHeight="1" x14ac:dyDescent="0.2">
      <c r="A393" s="1"/>
      <c r="B393" s="4" t="s">
        <v>23</v>
      </c>
      <c r="C393" s="4">
        <v>1197831</v>
      </c>
      <c r="D393" s="5">
        <v>44318</v>
      </c>
      <c r="E393" s="4" t="s">
        <v>24</v>
      </c>
      <c r="F393" s="4" t="s">
        <v>25</v>
      </c>
      <c r="G393" s="4" t="s">
        <v>36</v>
      </c>
      <c r="H393" s="4" t="s">
        <v>20</v>
      </c>
      <c r="I393" s="6">
        <v>0.35000000000000003</v>
      </c>
      <c r="J393" s="7">
        <v>5500</v>
      </c>
      <c r="K393" s="8">
        <f t="shared" si="2"/>
        <v>1925.0000000000002</v>
      </c>
      <c r="L393" s="8">
        <f t="shared" si="3"/>
        <v>866.25000000000011</v>
      </c>
      <c r="M393" s="9">
        <v>0.45</v>
      </c>
    </row>
    <row r="394" spans="1:13" ht="15.75" customHeight="1" x14ac:dyDescent="0.2">
      <c r="A394" s="1"/>
      <c r="B394" s="4" t="s">
        <v>23</v>
      </c>
      <c r="C394" s="4">
        <v>1197831</v>
      </c>
      <c r="D394" s="5">
        <v>44318</v>
      </c>
      <c r="E394" s="4" t="s">
        <v>24</v>
      </c>
      <c r="F394" s="4" t="s">
        <v>25</v>
      </c>
      <c r="G394" s="4" t="s">
        <v>36</v>
      </c>
      <c r="H394" s="4" t="s">
        <v>21</v>
      </c>
      <c r="I394" s="6">
        <v>0.5</v>
      </c>
      <c r="J394" s="7">
        <v>4500</v>
      </c>
      <c r="K394" s="8">
        <f t="shared" si="2"/>
        <v>2250</v>
      </c>
      <c r="L394" s="8">
        <f t="shared" si="3"/>
        <v>675</v>
      </c>
      <c r="M394" s="9">
        <v>0.3</v>
      </c>
    </row>
    <row r="395" spans="1:13" ht="15.75" customHeight="1" x14ac:dyDescent="0.2">
      <c r="A395" s="1"/>
      <c r="B395" s="4" t="s">
        <v>23</v>
      </c>
      <c r="C395" s="4">
        <v>1197831</v>
      </c>
      <c r="D395" s="5">
        <v>44318</v>
      </c>
      <c r="E395" s="4" t="s">
        <v>24</v>
      </c>
      <c r="F395" s="4" t="s">
        <v>25</v>
      </c>
      <c r="G395" s="4" t="s">
        <v>36</v>
      </c>
      <c r="H395" s="4" t="s">
        <v>22</v>
      </c>
      <c r="I395" s="6">
        <v>0.45</v>
      </c>
      <c r="J395" s="7">
        <v>8000</v>
      </c>
      <c r="K395" s="8">
        <f t="shared" si="2"/>
        <v>3600</v>
      </c>
      <c r="L395" s="8">
        <f t="shared" si="3"/>
        <v>1800</v>
      </c>
      <c r="M395" s="9">
        <v>0.5</v>
      </c>
    </row>
    <row r="396" spans="1:13" ht="15.75" customHeight="1" x14ac:dyDescent="0.2">
      <c r="A396" s="1"/>
      <c r="B396" s="4" t="s">
        <v>23</v>
      </c>
      <c r="C396" s="4">
        <v>1197831</v>
      </c>
      <c r="D396" s="5">
        <v>44348</v>
      </c>
      <c r="E396" s="4" t="s">
        <v>24</v>
      </c>
      <c r="F396" s="4" t="s">
        <v>25</v>
      </c>
      <c r="G396" s="4" t="s">
        <v>36</v>
      </c>
      <c r="H396" s="4" t="s">
        <v>17</v>
      </c>
      <c r="I396" s="6">
        <v>0.45</v>
      </c>
      <c r="J396" s="7">
        <v>8000</v>
      </c>
      <c r="K396" s="8">
        <f t="shared" si="2"/>
        <v>3600</v>
      </c>
      <c r="L396" s="8">
        <f t="shared" si="3"/>
        <v>1260</v>
      </c>
      <c r="M396" s="9">
        <v>0.35</v>
      </c>
    </row>
    <row r="397" spans="1:13" ht="15.75" customHeight="1" x14ac:dyDescent="0.2">
      <c r="A397" s="1"/>
      <c r="B397" s="4" t="s">
        <v>23</v>
      </c>
      <c r="C397" s="4">
        <v>1197831</v>
      </c>
      <c r="D397" s="5">
        <v>44348</v>
      </c>
      <c r="E397" s="4" t="s">
        <v>24</v>
      </c>
      <c r="F397" s="4" t="s">
        <v>25</v>
      </c>
      <c r="G397" s="4" t="s">
        <v>36</v>
      </c>
      <c r="H397" s="4" t="s">
        <v>18</v>
      </c>
      <c r="I397" s="6">
        <v>0.5</v>
      </c>
      <c r="J397" s="7">
        <v>8000</v>
      </c>
      <c r="K397" s="8">
        <f t="shared" si="2"/>
        <v>4000</v>
      </c>
      <c r="L397" s="8">
        <f t="shared" si="3"/>
        <v>1400</v>
      </c>
      <c r="M397" s="9">
        <v>0.35</v>
      </c>
    </row>
    <row r="398" spans="1:13" ht="15.75" customHeight="1" x14ac:dyDescent="0.2">
      <c r="A398" s="1"/>
      <c r="B398" s="4" t="s">
        <v>23</v>
      </c>
      <c r="C398" s="4">
        <v>1197831</v>
      </c>
      <c r="D398" s="5">
        <v>44348</v>
      </c>
      <c r="E398" s="4" t="s">
        <v>24</v>
      </c>
      <c r="F398" s="4" t="s">
        <v>25</v>
      </c>
      <c r="G398" s="4" t="s">
        <v>36</v>
      </c>
      <c r="H398" s="4" t="s">
        <v>19</v>
      </c>
      <c r="I398" s="6">
        <v>0.45</v>
      </c>
      <c r="J398" s="7">
        <v>6500</v>
      </c>
      <c r="K398" s="8">
        <f t="shared" si="2"/>
        <v>2925</v>
      </c>
      <c r="L398" s="8">
        <f t="shared" si="3"/>
        <v>1023.7499999999999</v>
      </c>
      <c r="M398" s="9">
        <v>0.35</v>
      </c>
    </row>
    <row r="399" spans="1:13" ht="15.75" customHeight="1" x14ac:dyDescent="0.2">
      <c r="A399" s="1"/>
      <c r="B399" s="4" t="s">
        <v>23</v>
      </c>
      <c r="C399" s="4">
        <v>1197831</v>
      </c>
      <c r="D399" s="5">
        <v>44348</v>
      </c>
      <c r="E399" s="4" t="s">
        <v>24</v>
      </c>
      <c r="F399" s="4" t="s">
        <v>25</v>
      </c>
      <c r="G399" s="4" t="s">
        <v>36</v>
      </c>
      <c r="H399" s="4" t="s">
        <v>20</v>
      </c>
      <c r="I399" s="6">
        <v>0.45</v>
      </c>
      <c r="J399" s="7">
        <v>6000</v>
      </c>
      <c r="K399" s="8">
        <f t="shared" si="2"/>
        <v>2700</v>
      </c>
      <c r="L399" s="8">
        <f t="shared" si="3"/>
        <v>1215</v>
      </c>
      <c r="M399" s="9">
        <v>0.45</v>
      </c>
    </row>
    <row r="400" spans="1:13" ht="15.75" customHeight="1" x14ac:dyDescent="0.2">
      <c r="A400" s="1"/>
      <c r="B400" s="4" t="s">
        <v>23</v>
      </c>
      <c r="C400" s="4">
        <v>1197831</v>
      </c>
      <c r="D400" s="5">
        <v>44348</v>
      </c>
      <c r="E400" s="4" t="s">
        <v>24</v>
      </c>
      <c r="F400" s="4" t="s">
        <v>25</v>
      </c>
      <c r="G400" s="4" t="s">
        <v>36</v>
      </c>
      <c r="H400" s="4" t="s">
        <v>21</v>
      </c>
      <c r="I400" s="6">
        <v>0.5</v>
      </c>
      <c r="J400" s="7">
        <v>5000</v>
      </c>
      <c r="K400" s="8">
        <f t="shared" si="2"/>
        <v>2500</v>
      </c>
      <c r="L400" s="8">
        <f t="shared" si="3"/>
        <v>750</v>
      </c>
      <c r="M400" s="9">
        <v>0.3</v>
      </c>
    </row>
    <row r="401" spans="1:13" ht="15.75" customHeight="1" x14ac:dyDescent="0.2">
      <c r="A401" s="1"/>
      <c r="B401" s="4" t="s">
        <v>23</v>
      </c>
      <c r="C401" s="4">
        <v>1197831</v>
      </c>
      <c r="D401" s="5">
        <v>44348</v>
      </c>
      <c r="E401" s="4" t="s">
        <v>24</v>
      </c>
      <c r="F401" s="4" t="s">
        <v>25</v>
      </c>
      <c r="G401" s="4" t="s">
        <v>36</v>
      </c>
      <c r="H401" s="4" t="s">
        <v>22</v>
      </c>
      <c r="I401" s="6">
        <v>0.55000000000000004</v>
      </c>
      <c r="J401" s="7">
        <v>8750</v>
      </c>
      <c r="K401" s="8">
        <f t="shared" si="2"/>
        <v>4812.5</v>
      </c>
      <c r="L401" s="8">
        <f t="shared" si="3"/>
        <v>2406.25</v>
      </c>
      <c r="M401" s="9">
        <v>0.5</v>
      </c>
    </row>
    <row r="402" spans="1:13" ht="15.75" customHeight="1" x14ac:dyDescent="0.2">
      <c r="A402" s="1"/>
      <c r="B402" s="4" t="s">
        <v>23</v>
      </c>
      <c r="C402" s="4">
        <v>1197831</v>
      </c>
      <c r="D402" s="5">
        <v>44380</v>
      </c>
      <c r="E402" s="4" t="s">
        <v>24</v>
      </c>
      <c r="F402" s="4" t="s">
        <v>25</v>
      </c>
      <c r="G402" s="4" t="s">
        <v>36</v>
      </c>
      <c r="H402" s="4" t="s">
        <v>17</v>
      </c>
      <c r="I402" s="6">
        <v>0.45</v>
      </c>
      <c r="J402" s="7">
        <v>8250</v>
      </c>
      <c r="K402" s="8">
        <f t="shared" si="2"/>
        <v>3712.5</v>
      </c>
      <c r="L402" s="8">
        <f t="shared" si="3"/>
        <v>1484.9999999999998</v>
      </c>
      <c r="M402" s="9">
        <v>0.39999999999999997</v>
      </c>
    </row>
    <row r="403" spans="1:13" ht="15.75" customHeight="1" x14ac:dyDescent="0.2">
      <c r="A403" s="1"/>
      <c r="B403" s="4" t="s">
        <v>23</v>
      </c>
      <c r="C403" s="4">
        <v>1197831</v>
      </c>
      <c r="D403" s="5">
        <v>44380</v>
      </c>
      <c r="E403" s="4" t="s">
        <v>24</v>
      </c>
      <c r="F403" s="4" t="s">
        <v>25</v>
      </c>
      <c r="G403" s="4" t="s">
        <v>36</v>
      </c>
      <c r="H403" s="4" t="s">
        <v>18</v>
      </c>
      <c r="I403" s="6">
        <v>0.5</v>
      </c>
      <c r="J403" s="7">
        <v>8250</v>
      </c>
      <c r="K403" s="8">
        <f t="shared" si="2"/>
        <v>4125</v>
      </c>
      <c r="L403" s="8">
        <f t="shared" si="3"/>
        <v>1649.9999999999998</v>
      </c>
      <c r="M403" s="9">
        <v>0.39999999999999997</v>
      </c>
    </row>
    <row r="404" spans="1:13" ht="15.75" customHeight="1" x14ac:dyDescent="0.2">
      <c r="A404" s="1"/>
      <c r="B404" s="4" t="s">
        <v>23</v>
      </c>
      <c r="C404" s="4">
        <v>1197831</v>
      </c>
      <c r="D404" s="5">
        <v>44380</v>
      </c>
      <c r="E404" s="4" t="s">
        <v>24</v>
      </c>
      <c r="F404" s="4" t="s">
        <v>25</v>
      </c>
      <c r="G404" s="4" t="s">
        <v>36</v>
      </c>
      <c r="H404" s="4" t="s">
        <v>19</v>
      </c>
      <c r="I404" s="6">
        <v>0.45</v>
      </c>
      <c r="J404" s="7">
        <v>9750</v>
      </c>
      <c r="K404" s="8">
        <f t="shared" si="2"/>
        <v>4387.5</v>
      </c>
      <c r="L404" s="8">
        <f t="shared" si="3"/>
        <v>1754.9999999999998</v>
      </c>
      <c r="M404" s="9">
        <v>0.39999999999999997</v>
      </c>
    </row>
    <row r="405" spans="1:13" ht="15.75" customHeight="1" x14ac:dyDescent="0.2">
      <c r="A405" s="1"/>
      <c r="B405" s="4" t="s">
        <v>23</v>
      </c>
      <c r="C405" s="4">
        <v>1197831</v>
      </c>
      <c r="D405" s="5">
        <v>44380</v>
      </c>
      <c r="E405" s="4" t="s">
        <v>24</v>
      </c>
      <c r="F405" s="4" t="s">
        <v>25</v>
      </c>
      <c r="G405" s="4" t="s">
        <v>36</v>
      </c>
      <c r="H405" s="4" t="s">
        <v>20</v>
      </c>
      <c r="I405" s="6">
        <v>0.45</v>
      </c>
      <c r="J405" s="7">
        <v>5750</v>
      </c>
      <c r="K405" s="8">
        <f t="shared" si="2"/>
        <v>2587.5</v>
      </c>
      <c r="L405" s="8">
        <f t="shared" si="3"/>
        <v>1293.75</v>
      </c>
      <c r="M405" s="9">
        <v>0.5</v>
      </c>
    </row>
    <row r="406" spans="1:13" ht="15.75" customHeight="1" x14ac:dyDescent="0.2">
      <c r="A406" s="1"/>
      <c r="B406" s="4" t="s">
        <v>23</v>
      </c>
      <c r="C406" s="4">
        <v>1197831</v>
      </c>
      <c r="D406" s="5">
        <v>44380</v>
      </c>
      <c r="E406" s="4" t="s">
        <v>24</v>
      </c>
      <c r="F406" s="4" t="s">
        <v>25</v>
      </c>
      <c r="G406" s="4" t="s">
        <v>36</v>
      </c>
      <c r="H406" s="4" t="s">
        <v>21</v>
      </c>
      <c r="I406" s="6">
        <v>0.5</v>
      </c>
      <c r="J406" s="7">
        <v>5750</v>
      </c>
      <c r="K406" s="8">
        <f t="shared" si="2"/>
        <v>2875</v>
      </c>
      <c r="L406" s="8">
        <f t="shared" si="3"/>
        <v>1006.2499999999999</v>
      </c>
      <c r="M406" s="9">
        <v>0.35</v>
      </c>
    </row>
    <row r="407" spans="1:13" ht="15.75" customHeight="1" x14ac:dyDescent="0.2">
      <c r="A407" s="1"/>
      <c r="B407" s="4" t="s">
        <v>23</v>
      </c>
      <c r="C407" s="4">
        <v>1197831</v>
      </c>
      <c r="D407" s="5">
        <v>44380</v>
      </c>
      <c r="E407" s="4" t="s">
        <v>24</v>
      </c>
      <c r="F407" s="4" t="s">
        <v>25</v>
      </c>
      <c r="G407" s="4" t="s">
        <v>36</v>
      </c>
      <c r="H407" s="4" t="s">
        <v>22</v>
      </c>
      <c r="I407" s="6">
        <v>0.6</v>
      </c>
      <c r="J407" s="7">
        <v>8500</v>
      </c>
      <c r="K407" s="8">
        <f t="shared" si="2"/>
        <v>5100</v>
      </c>
      <c r="L407" s="8">
        <f t="shared" si="3"/>
        <v>2805</v>
      </c>
      <c r="M407" s="9">
        <v>0.55000000000000004</v>
      </c>
    </row>
    <row r="408" spans="1:13" ht="15.75" customHeight="1" x14ac:dyDescent="0.2">
      <c r="A408" s="1"/>
      <c r="B408" s="4" t="s">
        <v>23</v>
      </c>
      <c r="C408" s="4">
        <v>1197831</v>
      </c>
      <c r="D408" s="5">
        <v>44413</v>
      </c>
      <c r="E408" s="4" t="s">
        <v>24</v>
      </c>
      <c r="F408" s="4" t="s">
        <v>25</v>
      </c>
      <c r="G408" s="4" t="s">
        <v>36</v>
      </c>
      <c r="H408" s="4" t="s">
        <v>17</v>
      </c>
      <c r="I408" s="6">
        <v>0.5</v>
      </c>
      <c r="J408" s="7">
        <v>8000</v>
      </c>
      <c r="K408" s="8">
        <f t="shared" si="2"/>
        <v>4000</v>
      </c>
      <c r="L408" s="8">
        <f t="shared" si="3"/>
        <v>1599.9999999999998</v>
      </c>
      <c r="M408" s="9">
        <v>0.39999999999999997</v>
      </c>
    </row>
    <row r="409" spans="1:13" ht="15.75" customHeight="1" x14ac:dyDescent="0.2">
      <c r="A409" s="1"/>
      <c r="B409" s="4" t="s">
        <v>23</v>
      </c>
      <c r="C409" s="4">
        <v>1197831</v>
      </c>
      <c r="D409" s="5">
        <v>44413</v>
      </c>
      <c r="E409" s="4" t="s">
        <v>24</v>
      </c>
      <c r="F409" s="4" t="s">
        <v>25</v>
      </c>
      <c r="G409" s="4" t="s">
        <v>36</v>
      </c>
      <c r="H409" s="4" t="s">
        <v>18</v>
      </c>
      <c r="I409" s="6">
        <v>0.55000000000000004</v>
      </c>
      <c r="J409" s="7">
        <v>8000</v>
      </c>
      <c r="K409" s="8">
        <f t="shared" si="2"/>
        <v>4400</v>
      </c>
      <c r="L409" s="8">
        <f t="shared" si="3"/>
        <v>1759.9999999999998</v>
      </c>
      <c r="M409" s="9">
        <v>0.39999999999999997</v>
      </c>
    </row>
    <row r="410" spans="1:13" ht="15.75" customHeight="1" x14ac:dyDescent="0.2">
      <c r="A410" s="1"/>
      <c r="B410" s="4" t="s">
        <v>23</v>
      </c>
      <c r="C410" s="4">
        <v>1197831</v>
      </c>
      <c r="D410" s="5">
        <v>44413</v>
      </c>
      <c r="E410" s="4" t="s">
        <v>24</v>
      </c>
      <c r="F410" s="4" t="s">
        <v>25</v>
      </c>
      <c r="G410" s="4" t="s">
        <v>36</v>
      </c>
      <c r="H410" s="4" t="s">
        <v>19</v>
      </c>
      <c r="I410" s="6">
        <v>0.5</v>
      </c>
      <c r="J410" s="7">
        <v>9750</v>
      </c>
      <c r="K410" s="8">
        <f t="shared" si="2"/>
        <v>4875</v>
      </c>
      <c r="L410" s="8">
        <f t="shared" si="3"/>
        <v>1949.9999999999998</v>
      </c>
      <c r="M410" s="9">
        <v>0.39999999999999997</v>
      </c>
    </row>
    <row r="411" spans="1:13" ht="15.75" customHeight="1" x14ac:dyDescent="0.2">
      <c r="A411" s="1"/>
      <c r="B411" s="4" t="s">
        <v>23</v>
      </c>
      <c r="C411" s="4">
        <v>1197831</v>
      </c>
      <c r="D411" s="5">
        <v>44413</v>
      </c>
      <c r="E411" s="4" t="s">
        <v>24</v>
      </c>
      <c r="F411" s="4" t="s">
        <v>25</v>
      </c>
      <c r="G411" s="4" t="s">
        <v>36</v>
      </c>
      <c r="H411" s="4" t="s">
        <v>20</v>
      </c>
      <c r="I411" s="6">
        <v>0.5</v>
      </c>
      <c r="J411" s="7">
        <v>5250</v>
      </c>
      <c r="K411" s="8">
        <f t="shared" si="2"/>
        <v>2625</v>
      </c>
      <c r="L411" s="8">
        <f t="shared" si="3"/>
        <v>1312.5</v>
      </c>
      <c r="M411" s="9">
        <v>0.5</v>
      </c>
    </row>
    <row r="412" spans="1:13" ht="15.75" customHeight="1" x14ac:dyDescent="0.2">
      <c r="A412" s="1"/>
      <c r="B412" s="4" t="s">
        <v>23</v>
      </c>
      <c r="C412" s="4">
        <v>1197831</v>
      </c>
      <c r="D412" s="5">
        <v>44413</v>
      </c>
      <c r="E412" s="4" t="s">
        <v>24</v>
      </c>
      <c r="F412" s="4" t="s">
        <v>25</v>
      </c>
      <c r="G412" s="4" t="s">
        <v>36</v>
      </c>
      <c r="H412" s="4" t="s">
        <v>21</v>
      </c>
      <c r="I412" s="6">
        <v>0.55000000000000004</v>
      </c>
      <c r="J412" s="7">
        <v>5250</v>
      </c>
      <c r="K412" s="8">
        <f t="shared" si="2"/>
        <v>2887.5000000000005</v>
      </c>
      <c r="L412" s="8">
        <f t="shared" si="3"/>
        <v>1010.6250000000001</v>
      </c>
      <c r="M412" s="9">
        <v>0.35</v>
      </c>
    </row>
    <row r="413" spans="1:13" ht="15.75" customHeight="1" x14ac:dyDescent="0.2">
      <c r="A413" s="1"/>
      <c r="B413" s="4" t="s">
        <v>23</v>
      </c>
      <c r="C413" s="4">
        <v>1197831</v>
      </c>
      <c r="D413" s="5">
        <v>44413</v>
      </c>
      <c r="E413" s="4" t="s">
        <v>24</v>
      </c>
      <c r="F413" s="4" t="s">
        <v>25</v>
      </c>
      <c r="G413" s="4" t="s">
        <v>36</v>
      </c>
      <c r="H413" s="4" t="s">
        <v>22</v>
      </c>
      <c r="I413" s="6">
        <v>0.6</v>
      </c>
      <c r="J413" s="7">
        <v>7750</v>
      </c>
      <c r="K413" s="8">
        <f t="shared" si="2"/>
        <v>4650</v>
      </c>
      <c r="L413" s="8">
        <f t="shared" si="3"/>
        <v>2557.5</v>
      </c>
      <c r="M413" s="9">
        <v>0.55000000000000004</v>
      </c>
    </row>
    <row r="414" spans="1:13" ht="15.75" customHeight="1" x14ac:dyDescent="0.2">
      <c r="A414" s="1"/>
      <c r="B414" s="4" t="s">
        <v>23</v>
      </c>
      <c r="C414" s="4">
        <v>1197831</v>
      </c>
      <c r="D414" s="5">
        <v>44441</v>
      </c>
      <c r="E414" s="4" t="s">
        <v>24</v>
      </c>
      <c r="F414" s="4" t="s">
        <v>25</v>
      </c>
      <c r="G414" s="4" t="s">
        <v>36</v>
      </c>
      <c r="H414" s="4" t="s">
        <v>17</v>
      </c>
      <c r="I414" s="6">
        <v>0.55000000000000004</v>
      </c>
      <c r="J414" s="7">
        <v>7250</v>
      </c>
      <c r="K414" s="8">
        <f t="shared" si="2"/>
        <v>3987.5000000000005</v>
      </c>
      <c r="L414" s="8">
        <f t="shared" si="3"/>
        <v>1595</v>
      </c>
      <c r="M414" s="9">
        <v>0.39999999999999997</v>
      </c>
    </row>
    <row r="415" spans="1:13" ht="15.75" customHeight="1" x14ac:dyDescent="0.2">
      <c r="A415" s="1"/>
      <c r="B415" s="4" t="s">
        <v>23</v>
      </c>
      <c r="C415" s="4">
        <v>1197831</v>
      </c>
      <c r="D415" s="5">
        <v>44441</v>
      </c>
      <c r="E415" s="4" t="s">
        <v>24</v>
      </c>
      <c r="F415" s="4" t="s">
        <v>25</v>
      </c>
      <c r="G415" s="4" t="s">
        <v>36</v>
      </c>
      <c r="H415" s="4" t="s">
        <v>18</v>
      </c>
      <c r="I415" s="6">
        <v>0.55000000000000004</v>
      </c>
      <c r="J415" s="7">
        <v>6750</v>
      </c>
      <c r="K415" s="8">
        <f t="shared" si="2"/>
        <v>3712.5000000000005</v>
      </c>
      <c r="L415" s="8">
        <f t="shared" si="3"/>
        <v>1485</v>
      </c>
      <c r="M415" s="9">
        <v>0.39999999999999997</v>
      </c>
    </row>
    <row r="416" spans="1:13" ht="15.75" customHeight="1" x14ac:dyDescent="0.2">
      <c r="A416" s="1"/>
      <c r="B416" s="4" t="s">
        <v>23</v>
      </c>
      <c r="C416" s="4">
        <v>1197831</v>
      </c>
      <c r="D416" s="5">
        <v>44441</v>
      </c>
      <c r="E416" s="4" t="s">
        <v>24</v>
      </c>
      <c r="F416" s="4" t="s">
        <v>25</v>
      </c>
      <c r="G416" s="4" t="s">
        <v>36</v>
      </c>
      <c r="H416" s="4" t="s">
        <v>19</v>
      </c>
      <c r="I416" s="6">
        <v>0.6</v>
      </c>
      <c r="J416" s="7">
        <v>7250</v>
      </c>
      <c r="K416" s="8">
        <f t="shared" si="2"/>
        <v>4350</v>
      </c>
      <c r="L416" s="8">
        <f t="shared" si="3"/>
        <v>1739.9999999999998</v>
      </c>
      <c r="M416" s="9">
        <v>0.39999999999999997</v>
      </c>
    </row>
    <row r="417" spans="1:13" ht="15.75" customHeight="1" x14ac:dyDescent="0.2">
      <c r="A417" s="1"/>
      <c r="B417" s="4" t="s">
        <v>23</v>
      </c>
      <c r="C417" s="4">
        <v>1197831</v>
      </c>
      <c r="D417" s="5">
        <v>44441</v>
      </c>
      <c r="E417" s="4" t="s">
        <v>24</v>
      </c>
      <c r="F417" s="4" t="s">
        <v>25</v>
      </c>
      <c r="G417" s="4" t="s">
        <v>36</v>
      </c>
      <c r="H417" s="4" t="s">
        <v>20</v>
      </c>
      <c r="I417" s="6">
        <v>0.6</v>
      </c>
      <c r="J417" s="7">
        <v>4500</v>
      </c>
      <c r="K417" s="8">
        <f t="shared" si="2"/>
        <v>2700</v>
      </c>
      <c r="L417" s="8">
        <f t="shared" si="3"/>
        <v>1350</v>
      </c>
      <c r="M417" s="9">
        <v>0.5</v>
      </c>
    </row>
    <row r="418" spans="1:13" ht="15.75" customHeight="1" x14ac:dyDescent="0.2">
      <c r="A418" s="1"/>
      <c r="B418" s="4" t="s">
        <v>23</v>
      </c>
      <c r="C418" s="4">
        <v>1197831</v>
      </c>
      <c r="D418" s="5">
        <v>44441</v>
      </c>
      <c r="E418" s="4" t="s">
        <v>24</v>
      </c>
      <c r="F418" s="4" t="s">
        <v>25</v>
      </c>
      <c r="G418" s="4" t="s">
        <v>36</v>
      </c>
      <c r="H418" s="4" t="s">
        <v>21</v>
      </c>
      <c r="I418" s="6">
        <v>0.55000000000000004</v>
      </c>
      <c r="J418" s="7">
        <v>4500</v>
      </c>
      <c r="K418" s="8">
        <f t="shared" si="2"/>
        <v>2475</v>
      </c>
      <c r="L418" s="8">
        <f t="shared" si="3"/>
        <v>866.25</v>
      </c>
      <c r="M418" s="9">
        <v>0.35</v>
      </c>
    </row>
    <row r="419" spans="1:13" ht="15.75" customHeight="1" x14ac:dyDescent="0.2">
      <c r="A419" s="1"/>
      <c r="B419" s="4" t="s">
        <v>23</v>
      </c>
      <c r="C419" s="4">
        <v>1197831</v>
      </c>
      <c r="D419" s="5">
        <v>44441</v>
      </c>
      <c r="E419" s="4" t="s">
        <v>24</v>
      </c>
      <c r="F419" s="4" t="s">
        <v>25</v>
      </c>
      <c r="G419" s="4" t="s">
        <v>36</v>
      </c>
      <c r="H419" s="4" t="s">
        <v>22</v>
      </c>
      <c r="I419" s="6">
        <v>0.5</v>
      </c>
      <c r="J419" s="7">
        <v>6750</v>
      </c>
      <c r="K419" s="8">
        <f t="shared" si="2"/>
        <v>3375</v>
      </c>
      <c r="L419" s="8">
        <f t="shared" si="3"/>
        <v>1856.2500000000002</v>
      </c>
      <c r="M419" s="9">
        <v>0.55000000000000004</v>
      </c>
    </row>
    <row r="420" spans="1:13" ht="15.75" customHeight="1" x14ac:dyDescent="0.2">
      <c r="A420" s="1"/>
      <c r="B420" s="4" t="s">
        <v>23</v>
      </c>
      <c r="C420" s="4">
        <v>1197831</v>
      </c>
      <c r="D420" s="5">
        <v>44470</v>
      </c>
      <c r="E420" s="4" t="s">
        <v>24</v>
      </c>
      <c r="F420" s="4" t="s">
        <v>25</v>
      </c>
      <c r="G420" s="4" t="s">
        <v>36</v>
      </c>
      <c r="H420" s="4" t="s">
        <v>17</v>
      </c>
      <c r="I420" s="6">
        <v>0.4</v>
      </c>
      <c r="J420" s="7">
        <v>6250</v>
      </c>
      <c r="K420" s="8">
        <f t="shared" si="2"/>
        <v>2500</v>
      </c>
      <c r="L420" s="8">
        <f t="shared" si="3"/>
        <v>999.99999999999989</v>
      </c>
      <c r="M420" s="9">
        <v>0.39999999999999997</v>
      </c>
    </row>
    <row r="421" spans="1:13" ht="15.75" customHeight="1" x14ac:dyDescent="0.2">
      <c r="A421" s="1"/>
      <c r="B421" s="4" t="s">
        <v>23</v>
      </c>
      <c r="C421" s="4">
        <v>1197831</v>
      </c>
      <c r="D421" s="5">
        <v>44470</v>
      </c>
      <c r="E421" s="4" t="s">
        <v>24</v>
      </c>
      <c r="F421" s="4" t="s">
        <v>25</v>
      </c>
      <c r="G421" s="4" t="s">
        <v>36</v>
      </c>
      <c r="H421" s="4" t="s">
        <v>18</v>
      </c>
      <c r="I421" s="6">
        <v>0.4</v>
      </c>
      <c r="J421" s="7">
        <v>6250</v>
      </c>
      <c r="K421" s="8">
        <f t="shared" si="2"/>
        <v>2500</v>
      </c>
      <c r="L421" s="8">
        <f t="shared" si="3"/>
        <v>999.99999999999989</v>
      </c>
      <c r="M421" s="9">
        <v>0.39999999999999997</v>
      </c>
    </row>
    <row r="422" spans="1:13" ht="15.75" customHeight="1" x14ac:dyDescent="0.2">
      <c r="A422" s="1"/>
      <c r="B422" s="4" t="s">
        <v>23</v>
      </c>
      <c r="C422" s="4">
        <v>1197831</v>
      </c>
      <c r="D422" s="5">
        <v>44470</v>
      </c>
      <c r="E422" s="4" t="s">
        <v>24</v>
      </c>
      <c r="F422" s="4" t="s">
        <v>25</v>
      </c>
      <c r="G422" s="4" t="s">
        <v>36</v>
      </c>
      <c r="H422" s="4" t="s">
        <v>19</v>
      </c>
      <c r="I422" s="6">
        <v>0.45</v>
      </c>
      <c r="J422" s="7">
        <v>5750</v>
      </c>
      <c r="K422" s="8">
        <f t="shared" si="2"/>
        <v>2587.5</v>
      </c>
      <c r="L422" s="8">
        <f t="shared" si="3"/>
        <v>1035</v>
      </c>
      <c r="M422" s="9">
        <v>0.39999999999999997</v>
      </c>
    </row>
    <row r="423" spans="1:13" ht="15.75" customHeight="1" x14ac:dyDescent="0.2">
      <c r="A423" s="1"/>
      <c r="B423" s="4" t="s">
        <v>23</v>
      </c>
      <c r="C423" s="4">
        <v>1197831</v>
      </c>
      <c r="D423" s="5">
        <v>44470</v>
      </c>
      <c r="E423" s="4" t="s">
        <v>24</v>
      </c>
      <c r="F423" s="4" t="s">
        <v>25</v>
      </c>
      <c r="G423" s="4" t="s">
        <v>36</v>
      </c>
      <c r="H423" s="4" t="s">
        <v>20</v>
      </c>
      <c r="I423" s="6">
        <v>0.45</v>
      </c>
      <c r="J423" s="7">
        <v>4250</v>
      </c>
      <c r="K423" s="8">
        <f t="shared" si="2"/>
        <v>1912.5</v>
      </c>
      <c r="L423" s="8">
        <f t="shared" si="3"/>
        <v>956.25</v>
      </c>
      <c r="M423" s="9">
        <v>0.5</v>
      </c>
    </row>
    <row r="424" spans="1:13" ht="15.75" customHeight="1" x14ac:dyDescent="0.2">
      <c r="A424" s="1"/>
      <c r="B424" s="4" t="s">
        <v>23</v>
      </c>
      <c r="C424" s="4">
        <v>1197831</v>
      </c>
      <c r="D424" s="5">
        <v>44470</v>
      </c>
      <c r="E424" s="4" t="s">
        <v>24</v>
      </c>
      <c r="F424" s="4" t="s">
        <v>25</v>
      </c>
      <c r="G424" s="4" t="s">
        <v>36</v>
      </c>
      <c r="H424" s="4" t="s">
        <v>21</v>
      </c>
      <c r="I424" s="6">
        <v>0.4</v>
      </c>
      <c r="J424" s="7">
        <v>4000</v>
      </c>
      <c r="K424" s="8">
        <f t="shared" si="2"/>
        <v>1600</v>
      </c>
      <c r="L424" s="8">
        <f t="shared" si="3"/>
        <v>560</v>
      </c>
      <c r="M424" s="9">
        <v>0.35</v>
      </c>
    </row>
    <row r="425" spans="1:13" ht="15.75" customHeight="1" x14ac:dyDescent="0.2">
      <c r="A425" s="1"/>
      <c r="B425" s="4" t="s">
        <v>23</v>
      </c>
      <c r="C425" s="4">
        <v>1197831</v>
      </c>
      <c r="D425" s="5">
        <v>44470</v>
      </c>
      <c r="E425" s="4" t="s">
        <v>24</v>
      </c>
      <c r="F425" s="4" t="s">
        <v>25</v>
      </c>
      <c r="G425" s="4" t="s">
        <v>36</v>
      </c>
      <c r="H425" s="4" t="s">
        <v>22</v>
      </c>
      <c r="I425" s="6">
        <v>0.5</v>
      </c>
      <c r="J425" s="7">
        <v>5750</v>
      </c>
      <c r="K425" s="8">
        <f t="shared" si="2"/>
        <v>2875</v>
      </c>
      <c r="L425" s="8">
        <f t="shared" si="3"/>
        <v>1581.2500000000002</v>
      </c>
      <c r="M425" s="9">
        <v>0.55000000000000004</v>
      </c>
    </row>
    <row r="426" spans="1:13" ht="15.75" customHeight="1" x14ac:dyDescent="0.2">
      <c r="A426" s="1"/>
      <c r="B426" s="4" t="s">
        <v>23</v>
      </c>
      <c r="C426" s="4">
        <v>1197831</v>
      </c>
      <c r="D426" s="5">
        <v>44502</v>
      </c>
      <c r="E426" s="4" t="s">
        <v>24</v>
      </c>
      <c r="F426" s="4" t="s">
        <v>25</v>
      </c>
      <c r="G426" s="4" t="s">
        <v>36</v>
      </c>
      <c r="H426" s="4" t="s">
        <v>17</v>
      </c>
      <c r="I426" s="6">
        <v>0.4</v>
      </c>
      <c r="J426" s="7">
        <v>7250</v>
      </c>
      <c r="K426" s="8">
        <f t="shared" si="2"/>
        <v>2900</v>
      </c>
      <c r="L426" s="8">
        <f t="shared" si="3"/>
        <v>1160</v>
      </c>
      <c r="M426" s="9">
        <v>0.39999999999999997</v>
      </c>
    </row>
    <row r="427" spans="1:13" ht="15.75" customHeight="1" x14ac:dyDescent="0.2">
      <c r="A427" s="1"/>
      <c r="B427" s="4" t="s">
        <v>23</v>
      </c>
      <c r="C427" s="4">
        <v>1197831</v>
      </c>
      <c r="D427" s="5">
        <v>44502</v>
      </c>
      <c r="E427" s="4" t="s">
        <v>24</v>
      </c>
      <c r="F427" s="4" t="s">
        <v>25</v>
      </c>
      <c r="G427" s="4" t="s">
        <v>36</v>
      </c>
      <c r="H427" s="4" t="s">
        <v>18</v>
      </c>
      <c r="I427" s="6">
        <v>0.4</v>
      </c>
      <c r="J427" s="7">
        <v>7250</v>
      </c>
      <c r="K427" s="8">
        <f t="shared" si="2"/>
        <v>2900</v>
      </c>
      <c r="L427" s="8">
        <f t="shared" si="3"/>
        <v>1160</v>
      </c>
      <c r="M427" s="9">
        <v>0.39999999999999997</v>
      </c>
    </row>
    <row r="428" spans="1:13" ht="15.75" customHeight="1" x14ac:dyDescent="0.2">
      <c r="A428" s="1"/>
      <c r="B428" s="4" t="s">
        <v>23</v>
      </c>
      <c r="C428" s="4">
        <v>1197831</v>
      </c>
      <c r="D428" s="5">
        <v>44502</v>
      </c>
      <c r="E428" s="4" t="s">
        <v>24</v>
      </c>
      <c r="F428" s="4" t="s">
        <v>25</v>
      </c>
      <c r="G428" s="4" t="s">
        <v>36</v>
      </c>
      <c r="H428" s="4" t="s">
        <v>19</v>
      </c>
      <c r="I428" s="6">
        <v>0.65</v>
      </c>
      <c r="J428" s="7">
        <v>6500</v>
      </c>
      <c r="K428" s="8">
        <f t="shared" si="2"/>
        <v>4225</v>
      </c>
      <c r="L428" s="8">
        <f t="shared" si="3"/>
        <v>1689.9999999999998</v>
      </c>
      <c r="M428" s="9">
        <v>0.39999999999999997</v>
      </c>
    </row>
    <row r="429" spans="1:13" ht="15.75" customHeight="1" x14ac:dyDescent="0.2">
      <c r="A429" s="1"/>
      <c r="B429" s="4" t="s">
        <v>23</v>
      </c>
      <c r="C429" s="4">
        <v>1197831</v>
      </c>
      <c r="D429" s="5">
        <v>44502</v>
      </c>
      <c r="E429" s="4" t="s">
        <v>24</v>
      </c>
      <c r="F429" s="4" t="s">
        <v>25</v>
      </c>
      <c r="G429" s="4" t="s">
        <v>36</v>
      </c>
      <c r="H429" s="4" t="s">
        <v>20</v>
      </c>
      <c r="I429" s="6">
        <v>0.65</v>
      </c>
      <c r="J429" s="7">
        <v>5000</v>
      </c>
      <c r="K429" s="8">
        <f t="shared" si="2"/>
        <v>3250</v>
      </c>
      <c r="L429" s="8">
        <f t="shared" si="3"/>
        <v>1625</v>
      </c>
      <c r="M429" s="9">
        <v>0.5</v>
      </c>
    </row>
    <row r="430" spans="1:13" ht="15.75" customHeight="1" x14ac:dyDescent="0.2">
      <c r="A430" s="1"/>
      <c r="B430" s="4" t="s">
        <v>23</v>
      </c>
      <c r="C430" s="4">
        <v>1197831</v>
      </c>
      <c r="D430" s="5">
        <v>44502</v>
      </c>
      <c r="E430" s="4" t="s">
        <v>24</v>
      </c>
      <c r="F430" s="4" t="s">
        <v>25</v>
      </c>
      <c r="G430" s="4" t="s">
        <v>36</v>
      </c>
      <c r="H430" s="4" t="s">
        <v>21</v>
      </c>
      <c r="I430" s="6">
        <v>0.6</v>
      </c>
      <c r="J430" s="7">
        <v>4750</v>
      </c>
      <c r="K430" s="8">
        <f t="shared" si="2"/>
        <v>2850</v>
      </c>
      <c r="L430" s="8">
        <f t="shared" si="3"/>
        <v>997.49999999999989</v>
      </c>
      <c r="M430" s="9">
        <v>0.35</v>
      </c>
    </row>
    <row r="431" spans="1:13" ht="15.75" customHeight="1" x14ac:dyDescent="0.2">
      <c r="A431" s="1"/>
      <c r="B431" s="4" t="s">
        <v>23</v>
      </c>
      <c r="C431" s="4">
        <v>1197831</v>
      </c>
      <c r="D431" s="5">
        <v>44502</v>
      </c>
      <c r="E431" s="4" t="s">
        <v>24</v>
      </c>
      <c r="F431" s="4" t="s">
        <v>25</v>
      </c>
      <c r="G431" s="4" t="s">
        <v>36</v>
      </c>
      <c r="H431" s="4" t="s">
        <v>22</v>
      </c>
      <c r="I431" s="6">
        <v>0.70000000000000007</v>
      </c>
      <c r="J431" s="7">
        <v>6750</v>
      </c>
      <c r="K431" s="8">
        <f t="shared" si="2"/>
        <v>4725</v>
      </c>
      <c r="L431" s="8">
        <f t="shared" si="3"/>
        <v>2598.75</v>
      </c>
      <c r="M431" s="9">
        <v>0.55000000000000004</v>
      </c>
    </row>
    <row r="432" spans="1:13" ht="15.75" customHeight="1" x14ac:dyDescent="0.2">
      <c r="A432" s="1"/>
      <c r="B432" s="4" t="s">
        <v>23</v>
      </c>
      <c r="C432" s="4">
        <v>1197831</v>
      </c>
      <c r="D432" s="5">
        <v>44531</v>
      </c>
      <c r="E432" s="4" t="s">
        <v>24</v>
      </c>
      <c r="F432" s="4" t="s">
        <v>25</v>
      </c>
      <c r="G432" s="4" t="s">
        <v>36</v>
      </c>
      <c r="H432" s="4" t="s">
        <v>17</v>
      </c>
      <c r="I432" s="6">
        <v>0.6</v>
      </c>
      <c r="J432" s="7">
        <v>8250</v>
      </c>
      <c r="K432" s="8">
        <f t="shared" si="2"/>
        <v>4950</v>
      </c>
      <c r="L432" s="8">
        <f t="shared" si="3"/>
        <v>1979.9999999999998</v>
      </c>
      <c r="M432" s="9">
        <v>0.39999999999999997</v>
      </c>
    </row>
    <row r="433" spans="1:13" ht="15.75" customHeight="1" x14ac:dyDescent="0.2">
      <c r="A433" s="1"/>
      <c r="B433" s="4" t="s">
        <v>23</v>
      </c>
      <c r="C433" s="4">
        <v>1197831</v>
      </c>
      <c r="D433" s="5">
        <v>44531</v>
      </c>
      <c r="E433" s="4" t="s">
        <v>24</v>
      </c>
      <c r="F433" s="4" t="s">
        <v>25</v>
      </c>
      <c r="G433" s="4" t="s">
        <v>36</v>
      </c>
      <c r="H433" s="4" t="s">
        <v>18</v>
      </c>
      <c r="I433" s="6">
        <v>0.6</v>
      </c>
      <c r="J433" s="7">
        <v>8250</v>
      </c>
      <c r="K433" s="8">
        <f t="shared" si="2"/>
        <v>4950</v>
      </c>
      <c r="L433" s="8">
        <f t="shared" si="3"/>
        <v>1979.9999999999998</v>
      </c>
      <c r="M433" s="9">
        <v>0.39999999999999997</v>
      </c>
    </row>
    <row r="434" spans="1:13" ht="15.75" customHeight="1" x14ac:dyDescent="0.2">
      <c r="A434" s="1"/>
      <c r="B434" s="4" t="s">
        <v>23</v>
      </c>
      <c r="C434" s="4">
        <v>1197831</v>
      </c>
      <c r="D434" s="5">
        <v>44531</v>
      </c>
      <c r="E434" s="4" t="s">
        <v>24</v>
      </c>
      <c r="F434" s="4" t="s">
        <v>25</v>
      </c>
      <c r="G434" s="4" t="s">
        <v>36</v>
      </c>
      <c r="H434" s="4" t="s">
        <v>19</v>
      </c>
      <c r="I434" s="6">
        <v>0.65</v>
      </c>
      <c r="J434" s="7">
        <v>7250</v>
      </c>
      <c r="K434" s="8">
        <f t="shared" si="2"/>
        <v>4712.5</v>
      </c>
      <c r="L434" s="8">
        <f t="shared" si="3"/>
        <v>1884.9999999999998</v>
      </c>
      <c r="M434" s="9">
        <v>0.39999999999999997</v>
      </c>
    </row>
    <row r="435" spans="1:13" ht="15.75" customHeight="1" x14ac:dyDescent="0.2">
      <c r="A435" s="1"/>
      <c r="B435" s="4" t="s">
        <v>23</v>
      </c>
      <c r="C435" s="4">
        <v>1197831</v>
      </c>
      <c r="D435" s="5">
        <v>44531</v>
      </c>
      <c r="E435" s="4" t="s">
        <v>24</v>
      </c>
      <c r="F435" s="4" t="s">
        <v>25</v>
      </c>
      <c r="G435" s="4" t="s">
        <v>36</v>
      </c>
      <c r="H435" s="4" t="s">
        <v>20</v>
      </c>
      <c r="I435" s="6">
        <v>0.65</v>
      </c>
      <c r="J435" s="7">
        <v>5750</v>
      </c>
      <c r="K435" s="8">
        <f t="shared" si="2"/>
        <v>3737.5</v>
      </c>
      <c r="L435" s="8">
        <f t="shared" si="3"/>
        <v>1868.75</v>
      </c>
      <c r="M435" s="9">
        <v>0.5</v>
      </c>
    </row>
    <row r="436" spans="1:13" ht="15.75" customHeight="1" x14ac:dyDescent="0.2">
      <c r="A436" s="1"/>
      <c r="B436" s="4" t="s">
        <v>23</v>
      </c>
      <c r="C436" s="4">
        <v>1197831</v>
      </c>
      <c r="D436" s="5">
        <v>44531</v>
      </c>
      <c r="E436" s="4" t="s">
        <v>24</v>
      </c>
      <c r="F436" s="4" t="s">
        <v>25</v>
      </c>
      <c r="G436" s="4" t="s">
        <v>36</v>
      </c>
      <c r="H436" s="4" t="s">
        <v>21</v>
      </c>
      <c r="I436" s="6">
        <v>0.6</v>
      </c>
      <c r="J436" s="7">
        <v>5250</v>
      </c>
      <c r="K436" s="8">
        <f t="shared" si="2"/>
        <v>3150</v>
      </c>
      <c r="L436" s="8">
        <f t="shared" si="3"/>
        <v>1102.5</v>
      </c>
      <c r="M436" s="9">
        <v>0.35</v>
      </c>
    </row>
    <row r="437" spans="1:13" ht="15.75" customHeight="1" x14ac:dyDescent="0.2">
      <c r="A437" s="1"/>
      <c r="B437" s="4" t="s">
        <v>23</v>
      </c>
      <c r="C437" s="4">
        <v>1197831</v>
      </c>
      <c r="D437" s="5">
        <v>44531</v>
      </c>
      <c r="E437" s="4" t="s">
        <v>24</v>
      </c>
      <c r="F437" s="4" t="s">
        <v>25</v>
      </c>
      <c r="G437" s="4" t="s">
        <v>36</v>
      </c>
      <c r="H437" s="4" t="s">
        <v>22</v>
      </c>
      <c r="I437" s="6">
        <v>0.70000000000000007</v>
      </c>
      <c r="J437" s="7">
        <v>7750</v>
      </c>
      <c r="K437" s="8">
        <f t="shared" si="2"/>
        <v>5425.0000000000009</v>
      </c>
      <c r="L437" s="8">
        <f t="shared" si="3"/>
        <v>2983.7500000000009</v>
      </c>
      <c r="M437" s="9">
        <v>0.55000000000000004</v>
      </c>
    </row>
    <row r="438" spans="1:13" ht="15.75" customHeight="1" x14ac:dyDescent="0.2">
      <c r="A438" s="1"/>
      <c r="B438" s="4" t="s">
        <v>14</v>
      </c>
      <c r="C438" s="4">
        <v>1185732</v>
      </c>
      <c r="D438" s="5">
        <v>44203</v>
      </c>
      <c r="E438" s="4" t="s">
        <v>15</v>
      </c>
      <c r="F438" s="4" t="s">
        <v>37</v>
      </c>
      <c r="G438" s="4" t="s">
        <v>38</v>
      </c>
      <c r="H438" s="4" t="s">
        <v>17</v>
      </c>
      <c r="I438" s="6">
        <v>0.45</v>
      </c>
      <c r="J438" s="7">
        <v>4250</v>
      </c>
      <c r="K438" s="8">
        <f t="shared" si="2"/>
        <v>1912.5</v>
      </c>
      <c r="L438" s="8">
        <f t="shared" si="3"/>
        <v>1051.875</v>
      </c>
      <c r="M438" s="9">
        <v>0.55000000000000004</v>
      </c>
    </row>
    <row r="439" spans="1:13" ht="15.75" customHeight="1" x14ac:dyDescent="0.2">
      <c r="A439" s="1"/>
      <c r="B439" s="4" t="s">
        <v>14</v>
      </c>
      <c r="C439" s="4">
        <v>1185732</v>
      </c>
      <c r="D439" s="5">
        <v>44203</v>
      </c>
      <c r="E439" s="4" t="s">
        <v>15</v>
      </c>
      <c r="F439" s="4" t="s">
        <v>37</v>
      </c>
      <c r="G439" s="4" t="s">
        <v>38</v>
      </c>
      <c r="H439" s="4" t="s">
        <v>18</v>
      </c>
      <c r="I439" s="6">
        <v>0.45</v>
      </c>
      <c r="J439" s="7">
        <v>2250</v>
      </c>
      <c r="K439" s="8">
        <f t="shared" si="2"/>
        <v>1012.5</v>
      </c>
      <c r="L439" s="8">
        <f t="shared" si="3"/>
        <v>354.375</v>
      </c>
      <c r="M439" s="9">
        <v>0.35</v>
      </c>
    </row>
    <row r="440" spans="1:13" ht="15.75" customHeight="1" x14ac:dyDescent="0.2">
      <c r="A440" s="1"/>
      <c r="B440" s="4" t="s">
        <v>14</v>
      </c>
      <c r="C440" s="4">
        <v>1185732</v>
      </c>
      <c r="D440" s="5">
        <v>44203</v>
      </c>
      <c r="E440" s="4" t="s">
        <v>15</v>
      </c>
      <c r="F440" s="4" t="s">
        <v>37</v>
      </c>
      <c r="G440" s="4" t="s">
        <v>38</v>
      </c>
      <c r="H440" s="4" t="s">
        <v>19</v>
      </c>
      <c r="I440" s="6">
        <v>0.35000000000000003</v>
      </c>
      <c r="J440" s="7">
        <v>2250</v>
      </c>
      <c r="K440" s="8">
        <f t="shared" si="2"/>
        <v>787.50000000000011</v>
      </c>
      <c r="L440" s="8">
        <f t="shared" si="3"/>
        <v>315</v>
      </c>
      <c r="M440" s="9">
        <v>0.39999999999999997</v>
      </c>
    </row>
    <row r="441" spans="1:13" ht="15.75" customHeight="1" x14ac:dyDescent="0.2">
      <c r="A441" s="1"/>
      <c r="B441" s="4" t="s">
        <v>14</v>
      </c>
      <c r="C441" s="4">
        <v>1185732</v>
      </c>
      <c r="D441" s="5">
        <v>44203</v>
      </c>
      <c r="E441" s="4" t="s">
        <v>15</v>
      </c>
      <c r="F441" s="4" t="s">
        <v>37</v>
      </c>
      <c r="G441" s="4" t="s">
        <v>38</v>
      </c>
      <c r="H441" s="4" t="s">
        <v>20</v>
      </c>
      <c r="I441" s="6">
        <v>0.4</v>
      </c>
      <c r="J441" s="7">
        <v>750</v>
      </c>
      <c r="K441" s="8">
        <f t="shared" si="2"/>
        <v>300</v>
      </c>
      <c r="L441" s="8">
        <f t="shared" si="3"/>
        <v>119.99999999999999</v>
      </c>
      <c r="M441" s="9">
        <v>0.39999999999999997</v>
      </c>
    </row>
    <row r="442" spans="1:13" ht="15.75" customHeight="1" x14ac:dyDescent="0.2">
      <c r="A442" s="1"/>
      <c r="B442" s="4" t="s">
        <v>14</v>
      </c>
      <c r="C442" s="4">
        <v>1185732</v>
      </c>
      <c r="D442" s="5">
        <v>44203</v>
      </c>
      <c r="E442" s="4" t="s">
        <v>15</v>
      </c>
      <c r="F442" s="4" t="s">
        <v>37</v>
      </c>
      <c r="G442" s="4" t="s">
        <v>38</v>
      </c>
      <c r="H442" s="4" t="s">
        <v>21</v>
      </c>
      <c r="I442" s="6">
        <v>0.54999999999999993</v>
      </c>
      <c r="J442" s="7">
        <v>1250</v>
      </c>
      <c r="K442" s="8">
        <f t="shared" si="2"/>
        <v>687.49999999999989</v>
      </c>
      <c r="L442" s="8">
        <f t="shared" si="3"/>
        <v>240.62499999999994</v>
      </c>
      <c r="M442" s="9">
        <v>0.35</v>
      </c>
    </row>
    <row r="443" spans="1:13" ht="15.75" customHeight="1" x14ac:dyDescent="0.2">
      <c r="A443" s="1"/>
      <c r="B443" s="4" t="s">
        <v>14</v>
      </c>
      <c r="C443" s="4">
        <v>1185732</v>
      </c>
      <c r="D443" s="5">
        <v>44203</v>
      </c>
      <c r="E443" s="4" t="s">
        <v>15</v>
      </c>
      <c r="F443" s="4" t="s">
        <v>37</v>
      </c>
      <c r="G443" s="4" t="s">
        <v>38</v>
      </c>
      <c r="H443" s="4" t="s">
        <v>22</v>
      </c>
      <c r="I443" s="6">
        <v>0.45</v>
      </c>
      <c r="J443" s="7">
        <v>2250</v>
      </c>
      <c r="K443" s="8">
        <f t="shared" si="2"/>
        <v>1012.5</v>
      </c>
      <c r="L443" s="8">
        <f t="shared" si="3"/>
        <v>303.75</v>
      </c>
      <c r="M443" s="9">
        <v>0.3</v>
      </c>
    </row>
    <row r="444" spans="1:13" ht="15.75" customHeight="1" x14ac:dyDescent="0.2">
      <c r="A444" s="1"/>
      <c r="B444" s="4" t="s">
        <v>14</v>
      </c>
      <c r="C444" s="4">
        <v>1185732</v>
      </c>
      <c r="D444" s="5">
        <v>44232</v>
      </c>
      <c r="E444" s="4" t="s">
        <v>15</v>
      </c>
      <c r="F444" s="4" t="s">
        <v>37</v>
      </c>
      <c r="G444" s="4" t="s">
        <v>38</v>
      </c>
      <c r="H444" s="4" t="s">
        <v>17</v>
      </c>
      <c r="I444" s="6">
        <v>0.45</v>
      </c>
      <c r="J444" s="7">
        <v>4750</v>
      </c>
      <c r="K444" s="8">
        <f t="shared" si="2"/>
        <v>2137.5</v>
      </c>
      <c r="L444" s="8">
        <f t="shared" si="3"/>
        <v>1175.625</v>
      </c>
      <c r="M444" s="9">
        <v>0.55000000000000004</v>
      </c>
    </row>
    <row r="445" spans="1:13" ht="15.75" customHeight="1" x14ac:dyDescent="0.2">
      <c r="A445" s="1"/>
      <c r="B445" s="4" t="s">
        <v>14</v>
      </c>
      <c r="C445" s="4">
        <v>1185732</v>
      </c>
      <c r="D445" s="5">
        <v>44232</v>
      </c>
      <c r="E445" s="4" t="s">
        <v>15</v>
      </c>
      <c r="F445" s="4" t="s">
        <v>37</v>
      </c>
      <c r="G445" s="4" t="s">
        <v>38</v>
      </c>
      <c r="H445" s="4" t="s">
        <v>18</v>
      </c>
      <c r="I445" s="6">
        <v>0.45</v>
      </c>
      <c r="J445" s="7">
        <v>1250</v>
      </c>
      <c r="K445" s="8">
        <f t="shared" si="2"/>
        <v>562.5</v>
      </c>
      <c r="L445" s="8">
        <f t="shared" si="3"/>
        <v>196.875</v>
      </c>
      <c r="M445" s="9">
        <v>0.35</v>
      </c>
    </row>
    <row r="446" spans="1:13" ht="15.75" customHeight="1" x14ac:dyDescent="0.2">
      <c r="A446" s="1"/>
      <c r="B446" s="4" t="s">
        <v>14</v>
      </c>
      <c r="C446" s="4">
        <v>1185732</v>
      </c>
      <c r="D446" s="5">
        <v>44232</v>
      </c>
      <c r="E446" s="4" t="s">
        <v>15</v>
      </c>
      <c r="F446" s="4" t="s">
        <v>37</v>
      </c>
      <c r="G446" s="4" t="s">
        <v>38</v>
      </c>
      <c r="H446" s="4" t="s">
        <v>19</v>
      </c>
      <c r="I446" s="6">
        <v>0.35000000000000003</v>
      </c>
      <c r="J446" s="7">
        <v>1750</v>
      </c>
      <c r="K446" s="8">
        <f t="shared" si="2"/>
        <v>612.50000000000011</v>
      </c>
      <c r="L446" s="8">
        <f t="shared" si="3"/>
        <v>245.00000000000003</v>
      </c>
      <c r="M446" s="9">
        <v>0.39999999999999997</v>
      </c>
    </row>
    <row r="447" spans="1:13" ht="15.75" customHeight="1" x14ac:dyDescent="0.2">
      <c r="A447" s="1"/>
      <c r="B447" s="4" t="s">
        <v>14</v>
      </c>
      <c r="C447" s="4">
        <v>1185732</v>
      </c>
      <c r="D447" s="5">
        <v>44232</v>
      </c>
      <c r="E447" s="4" t="s">
        <v>15</v>
      </c>
      <c r="F447" s="4" t="s">
        <v>37</v>
      </c>
      <c r="G447" s="4" t="s">
        <v>38</v>
      </c>
      <c r="H447" s="4" t="s">
        <v>20</v>
      </c>
      <c r="I447" s="6">
        <v>0.4</v>
      </c>
      <c r="J447" s="7">
        <v>500</v>
      </c>
      <c r="K447" s="8">
        <f t="shared" si="2"/>
        <v>200</v>
      </c>
      <c r="L447" s="8">
        <f t="shared" si="3"/>
        <v>80</v>
      </c>
      <c r="M447" s="9">
        <v>0.39999999999999997</v>
      </c>
    </row>
    <row r="448" spans="1:13" ht="15.75" customHeight="1" x14ac:dyDescent="0.2">
      <c r="A448" s="1"/>
      <c r="B448" s="4" t="s">
        <v>14</v>
      </c>
      <c r="C448" s="4">
        <v>1185732</v>
      </c>
      <c r="D448" s="5">
        <v>44232</v>
      </c>
      <c r="E448" s="4" t="s">
        <v>15</v>
      </c>
      <c r="F448" s="4" t="s">
        <v>37</v>
      </c>
      <c r="G448" s="4" t="s">
        <v>38</v>
      </c>
      <c r="H448" s="4" t="s">
        <v>21</v>
      </c>
      <c r="I448" s="6">
        <v>0.54999999999999993</v>
      </c>
      <c r="J448" s="7">
        <v>1250</v>
      </c>
      <c r="K448" s="8">
        <f t="shared" si="2"/>
        <v>687.49999999999989</v>
      </c>
      <c r="L448" s="8">
        <f t="shared" si="3"/>
        <v>240.62499999999994</v>
      </c>
      <c r="M448" s="9">
        <v>0.35</v>
      </c>
    </row>
    <row r="449" spans="1:13" ht="15.75" customHeight="1" x14ac:dyDescent="0.2">
      <c r="A449" s="1"/>
      <c r="B449" s="4" t="s">
        <v>14</v>
      </c>
      <c r="C449" s="4">
        <v>1185732</v>
      </c>
      <c r="D449" s="5">
        <v>44232</v>
      </c>
      <c r="E449" s="4" t="s">
        <v>15</v>
      </c>
      <c r="F449" s="4" t="s">
        <v>37</v>
      </c>
      <c r="G449" s="4" t="s">
        <v>38</v>
      </c>
      <c r="H449" s="4" t="s">
        <v>22</v>
      </c>
      <c r="I449" s="6">
        <v>0.45</v>
      </c>
      <c r="J449" s="7">
        <v>2250</v>
      </c>
      <c r="K449" s="8">
        <f t="shared" si="2"/>
        <v>1012.5</v>
      </c>
      <c r="L449" s="8">
        <f t="shared" si="3"/>
        <v>303.75</v>
      </c>
      <c r="M449" s="9">
        <v>0.3</v>
      </c>
    </row>
    <row r="450" spans="1:13" ht="15.75" customHeight="1" x14ac:dyDescent="0.2">
      <c r="A450" s="1"/>
      <c r="B450" s="4" t="s">
        <v>14</v>
      </c>
      <c r="C450" s="4">
        <v>1185732</v>
      </c>
      <c r="D450" s="5">
        <v>44258</v>
      </c>
      <c r="E450" s="4" t="s">
        <v>15</v>
      </c>
      <c r="F450" s="4" t="s">
        <v>37</v>
      </c>
      <c r="G450" s="4" t="s">
        <v>38</v>
      </c>
      <c r="H450" s="4" t="s">
        <v>17</v>
      </c>
      <c r="I450" s="6">
        <v>0.5</v>
      </c>
      <c r="J450" s="7">
        <v>4450</v>
      </c>
      <c r="K450" s="8">
        <f t="shared" si="2"/>
        <v>2225</v>
      </c>
      <c r="L450" s="8">
        <f t="shared" si="3"/>
        <v>1223.75</v>
      </c>
      <c r="M450" s="9">
        <v>0.55000000000000004</v>
      </c>
    </row>
    <row r="451" spans="1:13" ht="15.75" customHeight="1" x14ac:dyDescent="0.2">
      <c r="A451" s="1"/>
      <c r="B451" s="4" t="s">
        <v>14</v>
      </c>
      <c r="C451" s="4">
        <v>1185732</v>
      </c>
      <c r="D451" s="5">
        <v>44258</v>
      </c>
      <c r="E451" s="4" t="s">
        <v>15</v>
      </c>
      <c r="F451" s="4" t="s">
        <v>37</v>
      </c>
      <c r="G451" s="4" t="s">
        <v>38</v>
      </c>
      <c r="H451" s="4" t="s">
        <v>18</v>
      </c>
      <c r="I451" s="6">
        <v>0.5</v>
      </c>
      <c r="J451" s="7">
        <v>1500</v>
      </c>
      <c r="K451" s="8">
        <f t="shared" si="2"/>
        <v>750</v>
      </c>
      <c r="L451" s="8">
        <f t="shared" si="3"/>
        <v>262.5</v>
      </c>
      <c r="M451" s="9">
        <v>0.35</v>
      </c>
    </row>
    <row r="452" spans="1:13" ht="15.75" customHeight="1" x14ac:dyDescent="0.2">
      <c r="A452" s="1"/>
      <c r="B452" s="4" t="s">
        <v>14</v>
      </c>
      <c r="C452" s="4">
        <v>1185732</v>
      </c>
      <c r="D452" s="5">
        <v>44258</v>
      </c>
      <c r="E452" s="4" t="s">
        <v>15</v>
      </c>
      <c r="F452" s="4" t="s">
        <v>37</v>
      </c>
      <c r="G452" s="4" t="s">
        <v>38</v>
      </c>
      <c r="H452" s="4" t="s">
        <v>19</v>
      </c>
      <c r="I452" s="6">
        <v>0.4</v>
      </c>
      <c r="J452" s="7">
        <v>1750</v>
      </c>
      <c r="K452" s="8">
        <f t="shared" si="2"/>
        <v>700</v>
      </c>
      <c r="L452" s="8">
        <f t="shared" si="3"/>
        <v>280</v>
      </c>
      <c r="M452" s="9">
        <v>0.39999999999999997</v>
      </c>
    </row>
    <row r="453" spans="1:13" ht="15.75" customHeight="1" x14ac:dyDescent="0.2">
      <c r="A453" s="1"/>
      <c r="B453" s="4" t="s">
        <v>14</v>
      </c>
      <c r="C453" s="4">
        <v>1185732</v>
      </c>
      <c r="D453" s="5">
        <v>44258</v>
      </c>
      <c r="E453" s="4" t="s">
        <v>15</v>
      </c>
      <c r="F453" s="4" t="s">
        <v>37</v>
      </c>
      <c r="G453" s="4" t="s">
        <v>38</v>
      </c>
      <c r="H453" s="4" t="s">
        <v>20</v>
      </c>
      <c r="I453" s="6">
        <v>0.45</v>
      </c>
      <c r="J453" s="7">
        <v>250</v>
      </c>
      <c r="K453" s="8">
        <f t="shared" si="2"/>
        <v>112.5</v>
      </c>
      <c r="L453" s="8">
        <f t="shared" si="3"/>
        <v>44.999999999999993</v>
      </c>
      <c r="M453" s="9">
        <v>0.39999999999999997</v>
      </c>
    </row>
    <row r="454" spans="1:13" ht="15.75" customHeight="1" x14ac:dyDescent="0.2">
      <c r="A454" s="1"/>
      <c r="B454" s="4" t="s">
        <v>14</v>
      </c>
      <c r="C454" s="4">
        <v>1185732</v>
      </c>
      <c r="D454" s="5">
        <v>44258</v>
      </c>
      <c r="E454" s="4" t="s">
        <v>15</v>
      </c>
      <c r="F454" s="4" t="s">
        <v>37</v>
      </c>
      <c r="G454" s="4" t="s">
        <v>38</v>
      </c>
      <c r="H454" s="4" t="s">
        <v>21</v>
      </c>
      <c r="I454" s="6">
        <v>0.6</v>
      </c>
      <c r="J454" s="7">
        <v>750</v>
      </c>
      <c r="K454" s="8">
        <f t="shared" si="2"/>
        <v>450</v>
      </c>
      <c r="L454" s="8">
        <f t="shared" si="3"/>
        <v>135</v>
      </c>
      <c r="M454" s="9">
        <v>0.3</v>
      </c>
    </row>
    <row r="455" spans="1:13" ht="15.75" customHeight="1" x14ac:dyDescent="0.2">
      <c r="A455" s="1"/>
      <c r="B455" s="4" t="s">
        <v>14</v>
      </c>
      <c r="C455" s="4">
        <v>1185732</v>
      </c>
      <c r="D455" s="5">
        <v>44258</v>
      </c>
      <c r="E455" s="4" t="s">
        <v>15</v>
      </c>
      <c r="F455" s="4" t="s">
        <v>37</v>
      </c>
      <c r="G455" s="4" t="s">
        <v>38</v>
      </c>
      <c r="H455" s="4" t="s">
        <v>22</v>
      </c>
      <c r="I455" s="6">
        <v>0.5</v>
      </c>
      <c r="J455" s="7">
        <v>1750</v>
      </c>
      <c r="K455" s="8">
        <f t="shared" si="2"/>
        <v>875</v>
      </c>
      <c r="L455" s="8">
        <f t="shared" si="3"/>
        <v>218.75</v>
      </c>
      <c r="M455" s="9">
        <v>0.25</v>
      </c>
    </row>
    <row r="456" spans="1:13" ht="15.75" customHeight="1" x14ac:dyDescent="0.2">
      <c r="A456" s="1"/>
      <c r="B456" s="4" t="s">
        <v>14</v>
      </c>
      <c r="C456" s="4">
        <v>1185732</v>
      </c>
      <c r="D456" s="5">
        <v>44290</v>
      </c>
      <c r="E456" s="4" t="s">
        <v>15</v>
      </c>
      <c r="F456" s="4" t="s">
        <v>37</v>
      </c>
      <c r="G456" s="4" t="s">
        <v>38</v>
      </c>
      <c r="H456" s="4" t="s">
        <v>17</v>
      </c>
      <c r="I456" s="6">
        <v>0.5</v>
      </c>
      <c r="J456" s="7">
        <v>4500</v>
      </c>
      <c r="K456" s="8">
        <f t="shared" si="2"/>
        <v>2250</v>
      </c>
      <c r="L456" s="8">
        <f t="shared" si="3"/>
        <v>1125</v>
      </c>
      <c r="M456" s="9">
        <v>0.5</v>
      </c>
    </row>
    <row r="457" spans="1:13" ht="15.75" customHeight="1" x14ac:dyDescent="0.2">
      <c r="A457" s="1"/>
      <c r="B457" s="4" t="s">
        <v>14</v>
      </c>
      <c r="C457" s="4">
        <v>1185732</v>
      </c>
      <c r="D457" s="5">
        <v>44290</v>
      </c>
      <c r="E457" s="4" t="s">
        <v>15</v>
      </c>
      <c r="F457" s="4" t="s">
        <v>37</v>
      </c>
      <c r="G457" s="4" t="s">
        <v>38</v>
      </c>
      <c r="H457" s="4" t="s">
        <v>18</v>
      </c>
      <c r="I457" s="6">
        <v>0.5</v>
      </c>
      <c r="J457" s="7">
        <v>1500</v>
      </c>
      <c r="K457" s="8">
        <f t="shared" si="2"/>
        <v>750</v>
      </c>
      <c r="L457" s="8">
        <f t="shared" si="3"/>
        <v>225</v>
      </c>
      <c r="M457" s="9">
        <v>0.3</v>
      </c>
    </row>
    <row r="458" spans="1:13" ht="15.75" customHeight="1" x14ac:dyDescent="0.2">
      <c r="A458" s="1"/>
      <c r="B458" s="4" t="s">
        <v>14</v>
      </c>
      <c r="C458" s="4">
        <v>1185732</v>
      </c>
      <c r="D458" s="5">
        <v>44290</v>
      </c>
      <c r="E458" s="4" t="s">
        <v>15</v>
      </c>
      <c r="F458" s="4" t="s">
        <v>37</v>
      </c>
      <c r="G458" s="4" t="s">
        <v>38</v>
      </c>
      <c r="H458" s="4" t="s">
        <v>19</v>
      </c>
      <c r="I458" s="6">
        <v>0.4</v>
      </c>
      <c r="J458" s="7">
        <v>1500</v>
      </c>
      <c r="K458" s="8">
        <f t="shared" si="2"/>
        <v>600</v>
      </c>
      <c r="L458" s="8">
        <f t="shared" si="3"/>
        <v>210</v>
      </c>
      <c r="M458" s="9">
        <v>0.35</v>
      </c>
    </row>
    <row r="459" spans="1:13" ht="15.75" customHeight="1" x14ac:dyDescent="0.2">
      <c r="A459" s="1"/>
      <c r="B459" s="4" t="s">
        <v>14</v>
      </c>
      <c r="C459" s="4">
        <v>1185732</v>
      </c>
      <c r="D459" s="5">
        <v>44290</v>
      </c>
      <c r="E459" s="4" t="s">
        <v>15</v>
      </c>
      <c r="F459" s="4" t="s">
        <v>37</v>
      </c>
      <c r="G459" s="4" t="s">
        <v>38</v>
      </c>
      <c r="H459" s="4" t="s">
        <v>20</v>
      </c>
      <c r="I459" s="6">
        <v>0.45</v>
      </c>
      <c r="J459" s="7">
        <v>750</v>
      </c>
      <c r="K459" s="8">
        <f t="shared" si="2"/>
        <v>337.5</v>
      </c>
      <c r="L459" s="8">
        <f t="shared" si="3"/>
        <v>118.12499999999999</v>
      </c>
      <c r="M459" s="9">
        <v>0.35</v>
      </c>
    </row>
    <row r="460" spans="1:13" ht="15.75" customHeight="1" x14ac:dyDescent="0.2">
      <c r="A460" s="1"/>
      <c r="B460" s="4" t="s">
        <v>14</v>
      </c>
      <c r="C460" s="4">
        <v>1185732</v>
      </c>
      <c r="D460" s="5">
        <v>44290</v>
      </c>
      <c r="E460" s="4" t="s">
        <v>15</v>
      </c>
      <c r="F460" s="4" t="s">
        <v>37</v>
      </c>
      <c r="G460" s="4" t="s">
        <v>38</v>
      </c>
      <c r="H460" s="4" t="s">
        <v>21</v>
      </c>
      <c r="I460" s="6">
        <v>0.6</v>
      </c>
      <c r="J460" s="7">
        <v>750</v>
      </c>
      <c r="K460" s="8">
        <f t="shared" si="2"/>
        <v>450</v>
      </c>
      <c r="L460" s="8">
        <f t="shared" si="3"/>
        <v>135</v>
      </c>
      <c r="M460" s="9">
        <v>0.3</v>
      </c>
    </row>
    <row r="461" spans="1:13" ht="15.75" customHeight="1" x14ac:dyDescent="0.2">
      <c r="A461" s="1"/>
      <c r="B461" s="4" t="s">
        <v>14</v>
      </c>
      <c r="C461" s="4">
        <v>1185732</v>
      </c>
      <c r="D461" s="5">
        <v>44290</v>
      </c>
      <c r="E461" s="4" t="s">
        <v>15</v>
      </c>
      <c r="F461" s="4" t="s">
        <v>37</v>
      </c>
      <c r="G461" s="4" t="s">
        <v>38</v>
      </c>
      <c r="H461" s="4" t="s">
        <v>22</v>
      </c>
      <c r="I461" s="6">
        <v>0.5</v>
      </c>
      <c r="J461" s="7">
        <v>2000</v>
      </c>
      <c r="K461" s="8">
        <f t="shared" si="2"/>
        <v>1000</v>
      </c>
      <c r="L461" s="8">
        <f t="shared" si="3"/>
        <v>250</v>
      </c>
      <c r="M461" s="9">
        <v>0.25</v>
      </c>
    </row>
    <row r="462" spans="1:13" ht="15.75" customHeight="1" x14ac:dyDescent="0.2">
      <c r="A462" s="1"/>
      <c r="B462" s="4" t="s">
        <v>14</v>
      </c>
      <c r="C462" s="4">
        <v>1185732</v>
      </c>
      <c r="D462" s="5">
        <v>44319</v>
      </c>
      <c r="E462" s="4" t="s">
        <v>15</v>
      </c>
      <c r="F462" s="4" t="s">
        <v>37</v>
      </c>
      <c r="G462" s="4" t="s">
        <v>38</v>
      </c>
      <c r="H462" s="4" t="s">
        <v>17</v>
      </c>
      <c r="I462" s="6">
        <v>0.6</v>
      </c>
      <c r="J462" s="7">
        <v>4700</v>
      </c>
      <c r="K462" s="8">
        <f t="shared" si="2"/>
        <v>2820</v>
      </c>
      <c r="L462" s="8">
        <f t="shared" si="3"/>
        <v>1410</v>
      </c>
      <c r="M462" s="9">
        <v>0.5</v>
      </c>
    </row>
    <row r="463" spans="1:13" ht="15.75" customHeight="1" x14ac:dyDescent="0.2">
      <c r="A463" s="1"/>
      <c r="B463" s="4" t="s">
        <v>14</v>
      </c>
      <c r="C463" s="4">
        <v>1185732</v>
      </c>
      <c r="D463" s="5">
        <v>44319</v>
      </c>
      <c r="E463" s="4" t="s">
        <v>15</v>
      </c>
      <c r="F463" s="4" t="s">
        <v>37</v>
      </c>
      <c r="G463" s="4" t="s">
        <v>38</v>
      </c>
      <c r="H463" s="4" t="s">
        <v>18</v>
      </c>
      <c r="I463" s="6">
        <v>0.60000000000000009</v>
      </c>
      <c r="J463" s="7">
        <v>1750</v>
      </c>
      <c r="K463" s="8">
        <f t="shared" si="2"/>
        <v>1050.0000000000002</v>
      </c>
      <c r="L463" s="8">
        <f t="shared" si="3"/>
        <v>315.00000000000006</v>
      </c>
      <c r="M463" s="9">
        <v>0.3</v>
      </c>
    </row>
    <row r="464" spans="1:13" ht="15.75" customHeight="1" x14ac:dyDescent="0.2">
      <c r="A464" s="1"/>
      <c r="B464" s="4" t="s">
        <v>14</v>
      </c>
      <c r="C464" s="4">
        <v>1185732</v>
      </c>
      <c r="D464" s="5">
        <v>44319</v>
      </c>
      <c r="E464" s="4" t="s">
        <v>15</v>
      </c>
      <c r="F464" s="4" t="s">
        <v>37</v>
      </c>
      <c r="G464" s="4" t="s">
        <v>38</v>
      </c>
      <c r="H464" s="4" t="s">
        <v>19</v>
      </c>
      <c r="I464" s="6">
        <v>0.55000000000000004</v>
      </c>
      <c r="J464" s="7">
        <v>1500</v>
      </c>
      <c r="K464" s="8">
        <f t="shared" si="2"/>
        <v>825.00000000000011</v>
      </c>
      <c r="L464" s="8">
        <f t="shared" si="3"/>
        <v>288.75</v>
      </c>
      <c r="M464" s="9">
        <v>0.35</v>
      </c>
    </row>
    <row r="465" spans="1:13" ht="15.75" customHeight="1" x14ac:dyDescent="0.2">
      <c r="A465" s="1"/>
      <c r="B465" s="4" t="s">
        <v>14</v>
      </c>
      <c r="C465" s="4">
        <v>1185732</v>
      </c>
      <c r="D465" s="5">
        <v>44319</v>
      </c>
      <c r="E465" s="4" t="s">
        <v>15</v>
      </c>
      <c r="F465" s="4" t="s">
        <v>37</v>
      </c>
      <c r="G465" s="4" t="s">
        <v>38</v>
      </c>
      <c r="H465" s="4" t="s">
        <v>20</v>
      </c>
      <c r="I465" s="6">
        <v>0.55000000000000004</v>
      </c>
      <c r="J465" s="7">
        <v>1000</v>
      </c>
      <c r="K465" s="8">
        <f t="shared" si="2"/>
        <v>550</v>
      </c>
      <c r="L465" s="8">
        <f t="shared" si="3"/>
        <v>192.5</v>
      </c>
      <c r="M465" s="9">
        <v>0.35</v>
      </c>
    </row>
    <row r="466" spans="1:13" ht="15.75" customHeight="1" x14ac:dyDescent="0.2">
      <c r="A466" s="1"/>
      <c r="B466" s="4" t="s">
        <v>14</v>
      </c>
      <c r="C466" s="4">
        <v>1185732</v>
      </c>
      <c r="D466" s="5">
        <v>44319</v>
      </c>
      <c r="E466" s="4" t="s">
        <v>15</v>
      </c>
      <c r="F466" s="4" t="s">
        <v>37</v>
      </c>
      <c r="G466" s="4" t="s">
        <v>38</v>
      </c>
      <c r="H466" s="4" t="s">
        <v>21</v>
      </c>
      <c r="I466" s="6">
        <v>0.65</v>
      </c>
      <c r="J466" s="7">
        <v>1250</v>
      </c>
      <c r="K466" s="8">
        <f t="shared" si="2"/>
        <v>812.5</v>
      </c>
      <c r="L466" s="8">
        <f t="shared" si="3"/>
        <v>243.75</v>
      </c>
      <c r="M466" s="9">
        <v>0.3</v>
      </c>
    </row>
    <row r="467" spans="1:13" ht="15.75" customHeight="1" x14ac:dyDescent="0.2">
      <c r="A467" s="1"/>
      <c r="B467" s="4" t="s">
        <v>14</v>
      </c>
      <c r="C467" s="4">
        <v>1185732</v>
      </c>
      <c r="D467" s="5">
        <v>44319</v>
      </c>
      <c r="E467" s="4" t="s">
        <v>15</v>
      </c>
      <c r="F467" s="4" t="s">
        <v>37</v>
      </c>
      <c r="G467" s="4" t="s">
        <v>38</v>
      </c>
      <c r="H467" s="4" t="s">
        <v>22</v>
      </c>
      <c r="I467" s="6">
        <v>0.70000000000000007</v>
      </c>
      <c r="J467" s="7">
        <v>2500</v>
      </c>
      <c r="K467" s="8">
        <f t="shared" si="2"/>
        <v>1750.0000000000002</v>
      </c>
      <c r="L467" s="8">
        <f t="shared" si="3"/>
        <v>525</v>
      </c>
      <c r="M467" s="9">
        <v>0.3</v>
      </c>
    </row>
    <row r="468" spans="1:13" ht="15.75" customHeight="1" x14ac:dyDescent="0.2">
      <c r="A468" s="1"/>
      <c r="B468" s="4" t="s">
        <v>14</v>
      </c>
      <c r="C468" s="4">
        <v>1185732</v>
      </c>
      <c r="D468" s="5">
        <v>44352</v>
      </c>
      <c r="E468" s="4" t="s">
        <v>15</v>
      </c>
      <c r="F468" s="4" t="s">
        <v>37</v>
      </c>
      <c r="G468" s="4" t="s">
        <v>38</v>
      </c>
      <c r="H468" s="4" t="s">
        <v>17</v>
      </c>
      <c r="I468" s="6">
        <v>0.65</v>
      </c>
      <c r="J468" s="7">
        <v>5000</v>
      </c>
      <c r="K468" s="8">
        <f t="shared" si="2"/>
        <v>3250</v>
      </c>
      <c r="L468" s="8">
        <f t="shared" si="3"/>
        <v>1787.5000000000002</v>
      </c>
      <c r="M468" s="9">
        <v>0.55000000000000004</v>
      </c>
    </row>
    <row r="469" spans="1:13" ht="15.75" customHeight="1" x14ac:dyDescent="0.2">
      <c r="A469" s="1"/>
      <c r="B469" s="4" t="s">
        <v>14</v>
      </c>
      <c r="C469" s="4">
        <v>1185732</v>
      </c>
      <c r="D469" s="5">
        <v>44352</v>
      </c>
      <c r="E469" s="4" t="s">
        <v>15</v>
      </c>
      <c r="F469" s="4" t="s">
        <v>37</v>
      </c>
      <c r="G469" s="4" t="s">
        <v>38</v>
      </c>
      <c r="H469" s="4" t="s">
        <v>18</v>
      </c>
      <c r="I469" s="6">
        <v>0.60000000000000009</v>
      </c>
      <c r="J469" s="7">
        <v>2500</v>
      </c>
      <c r="K469" s="8">
        <f t="shared" si="2"/>
        <v>1500.0000000000002</v>
      </c>
      <c r="L469" s="8">
        <f t="shared" si="3"/>
        <v>525</v>
      </c>
      <c r="M469" s="9">
        <v>0.35</v>
      </c>
    </row>
    <row r="470" spans="1:13" ht="15.75" customHeight="1" x14ac:dyDescent="0.2">
      <c r="A470" s="1"/>
      <c r="B470" s="4" t="s">
        <v>14</v>
      </c>
      <c r="C470" s="4">
        <v>1185732</v>
      </c>
      <c r="D470" s="5">
        <v>44352</v>
      </c>
      <c r="E470" s="4" t="s">
        <v>15</v>
      </c>
      <c r="F470" s="4" t="s">
        <v>37</v>
      </c>
      <c r="G470" s="4" t="s">
        <v>38</v>
      </c>
      <c r="H470" s="4" t="s">
        <v>19</v>
      </c>
      <c r="I470" s="6">
        <v>0.55000000000000004</v>
      </c>
      <c r="J470" s="7">
        <v>1750</v>
      </c>
      <c r="K470" s="8">
        <f t="shared" si="2"/>
        <v>962.50000000000011</v>
      </c>
      <c r="L470" s="8">
        <f t="shared" si="3"/>
        <v>385</v>
      </c>
      <c r="M470" s="9">
        <v>0.39999999999999997</v>
      </c>
    </row>
    <row r="471" spans="1:13" ht="15.75" customHeight="1" x14ac:dyDescent="0.2">
      <c r="A471" s="1"/>
      <c r="B471" s="4" t="s">
        <v>14</v>
      </c>
      <c r="C471" s="4">
        <v>1185732</v>
      </c>
      <c r="D471" s="5">
        <v>44352</v>
      </c>
      <c r="E471" s="4" t="s">
        <v>15</v>
      </c>
      <c r="F471" s="4" t="s">
        <v>37</v>
      </c>
      <c r="G471" s="4" t="s">
        <v>38</v>
      </c>
      <c r="H471" s="4" t="s">
        <v>20</v>
      </c>
      <c r="I471" s="6">
        <v>0.55000000000000004</v>
      </c>
      <c r="J471" s="7">
        <v>1500</v>
      </c>
      <c r="K471" s="8">
        <f t="shared" si="2"/>
        <v>825.00000000000011</v>
      </c>
      <c r="L471" s="8">
        <f t="shared" si="3"/>
        <v>330</v>
      </c>
      <c r="M471" s="9">
        <v>0.39999999999999997</v>
      </c>
    </row>
    <row r="472" spans="1:13" ht="15.75" customHeight="1" x14ac:dyDescent="0.2">
      <c r="A472" s="1"/>
      <c r="B472" s="4" t="s">
        <v>14</v>
      </c>
      <c r="C472" s="4">
        <v>1185732</v>
      </c>
      <c r="D472" s="5">
        <v>44352</v>
      </c>
      <c r="E472" s="4" t="s">
        <v>15</v>
      </c>
      <c r="F472" s="4" t="s">
        <v>37</v>
      </c>
      <c r="G472" s="4" t="s">
        <v>38</v>
      </c>
      <c r="H472" s="4" t="s">
        <v>21</v>
      </c>
      <c r="I472" s="6">
        <v>0.65</v>
      </c>
      <c r="J472" s="7">
        <v>1500</v>
      </c>
      <c r="K472" s="8">
        <f t="shared" si="2"/>
        <v>975</v>
      </c>
      <c r="L472" s="8">
        <f t="shared" si="3"/>
        <v>341.25</v>
      </c>
      <c r="M472" s="9">
        <v>0.35</v>
      </c>
    </row>
    <row r="473" spans="1:13" ht="15.75" customHeight="1" x14ac:dyDescent="0.2">
      <c r="A473" s="1"/>
      <c r="B473" s="4" t="s">
        <v>14</v>
      </c>
      <c r="C473" s="4">
        <v>1185732</v>
      </c>
      <c r="D473" s="5">
        <v>44352</v>
      </c>
      <c r="E473" s="4" t="s">
        <v>15</v>
      </c>
      <c r="F473" s="4" t="s">
        <v>37</v>
      </c>
      <c r="G473" s="4" t="s">
        <v>38</v>
      </c>
      <c r="H473" s="4" t="s">
        <v>22</v>
      </c>
      <c r="I473" s="6">
        <v>0.70000000000000007</v>
      </c>
      <c r="J473" s="7">
        <v>3000</v>
      </c>
      <c r="K473" s="8">
        <f t="shared" si="2"/>
        <v>2100</v>
      </c>
      <c r="L473" s="8">
        <f t="shared" si="3"/>
        <v>630</v>
      </c>
      <c r="M473" s="9">
        <v>0.3</v>
      </c>
    </row>
    <row r="474" spans="1:13" ht="15.75" customHeight="1" x14ac:dyDescent="0.2">
      <c r="A474" s="1"/>
      <c r="B474" s="4" t="s">
        <v>14</v>
      </c>
      <c r="C474" s="4">
        <v>1185732</v>
      </c>
      <c r="D474" s="5">
        <v>44380</v>
      </c>
      <c r="E474" s="4" t="s">
        <v>15</v>
      </c>
      <c r="F474" s="4" t="s">
        <v>37</v>
      </c>
      <c r="G474" s="4" t="s">
        <v>38</v>
      </c>
      <c r="H474" s="4" t="s">
        <v>17</v>
      </c>
      <c r="I474" s="6">
        <v>0.65</v>
      </c>
      <c r="J474" s="7">
        <v>5000</v>
      </c>
      <c r="K474" s="8">
        <f t="shared" si="2"/>
        <v>3250</v>
      </c>
      <c r="L474" s="8">
        <f t="shared" si="3"/>
        <v>1787.5000000000002</v>
      </c>
      <c r="M474" s="9">
        <v>0.55000000000000004</v>
      </c>
    </row>
    <row r="475" spans="1:13" ht="15.75" customHeight="1" x14ac:dyDescent="0.2">
      <c r="A475" s="1"/>
      <c r="B475" s="4" t="s">
        <v>14</v>
      </c>
      <c r="C475" s="4">
        <v>1185732</v>
      </c>
      <c r="D475" s="5">
        <v>44380</v>
      </c>
      <c r="E475" s="4" t="s">
        <v>15</v>
      </c>
      <c r="F475" s="4" t="s">
        <v>37</v>
      </c>
      <c r="G475" s="4" t="s">
        <v>38</v>
      </c>
      <c r="H475" s="4" t="s">
        <v>18</v>
      </c>
      <c r="I475" s="6">
        <v>0.60000000000000009</v>
      </c>
      <c r="J475" s="7">
        <v>3000</v>
      </c>
      <c r="K475" s="8">
        <f t="shared" si="2"/>
        <v>1800.0000000000002</v>
      </c>
      <c r="L475" s="8">
        <f t="shared" si="3"/>
        <v>630</v>
      </c>
      <c r="M475" s="9">
        <v>0.35</v>
      </c>
    </row>
    <row r="476" spans="1:13" ht="15.75" customHeight="1" x14ac:dyDescent="0.2">
      <c r="A476" s="1"/>
      <c r="B476" s="4" t="s">
        <v>14</v>
      </c>
      <c r="C476" s="4">
        <v>1185732</v>
      </c>
      <c r="D476" s="5">
        <v>44380</v>
      </c>
      <c r="E476" s="4" t="s">
        <v>15</v>
      </c>
      <c r="F476" s="4" t="s">
        <v>37</v>
      </c>
      <c r="G476" s="4" t="s">
        <v>38</v>
      </c>
      <c r="H476" s="4" t="s">
        <v>19</v>
      </c>
      <c r="I476" s="6">
        <v>0.55000000000000004</v>
      </c>
      <c r="J476" s="7">
        <v>2250</v>
      </c>
      <c r="K476" s="8">
        <f t="shared" si="2"/>
        <v>1237.5</v>
      </c>
      <c r="L476" s="8">
        <f t="shared" si="3"/>
        <v>494.99999999999994</v>
      </c>
      <c r="M476" s="9">
        <v>0.39999999999999997</v>
      </c>
    </row>
    <row r="477" spans="1:13" ht="15.75" customHeight="1" x14ac:dyDescent="0.2">
      <c r="A477" s="1"/>
      <c r="B477" s="4" t="s">
        <v>14</v>
      </c>
      <c r="C477" s="4">
        <v>1185732</v>
      </c>
      <c r="D477" s="5">
        <v>44380</v>
      </c>
      <c r="E477" s="4" t="s">
        <v>15</v>
      </c>
      <c r="F477" s="4" t="s">
        <v>37</v>
      </c>
      <c r="G477" s="4" t="s">
        <v>38</v>
      </c>
      <c r="H477" s="4" t="s">
        <v>20</v>
      </c>
      <c r="I477" s="6">
        <v>0.55000000000000004</v>
      </c>
      <c r="J477" s="7">
        <v>1750</v>
      </c>
      <c r="K477" s="8">
        <f t="shared" si="2"/>
        <v>962.50000000000011</v>
      </c>
      <c r="L477" s="8">
        <f t="shared" si="3"/>
        <v>385</v>
      </c>
      <c r="M477" s="9">
        <v>0.39999999999999997</v>
      </c>
    </row>
    <row r="478" spans="1:13" ht="15.75" customHeight="1" x14ac:dyDescent="0.2">
      <c r="A478" s="1"/>
      <c r="B478" s="4" t="s">
        <v>14</v>
      </c>
      <c r="C478" s="4">
        <v>1185732</v>
      </c>
      <c r="D478" s="5">
        <v>44380</v>
      </c>
      <c r="E478" s="4" t="s">
        <v>15</v>
      </c>
      <c r="F478" s="4" t="s">
        <v>37</v>
      </c>
      <c r="G478" s="4" t="s">
        <v>38</v>
      </c>
      <c r="H478" s="4" t="s">
        <v>21</v>
      </c>
      <c r="I478" s="6">
        <v>0.65</v>
      </c>
      <c r="J478" s="7">
        <v>2000</v>
      </c>
      <c r="K478" s="8">
        <f t="shared" si="2"/>
        <v>1300</v>
      </c>
      <c r="L478" s="8">
        <f t="shared" si="3"/>
        <v>454.99999999999994</v>
      </c>
      <c r="M478" s="9">
        <v>0.35</v>
      </c>
    </row>
    <row r="479" spans="1:13" ht="15.75" customHeight="1" x14ac:dyDescent="0.2">
      <c r="A479" s="1"/>
      <c r="B479" s="4" t="s">
        <v>14</v>
      </c>
      <c r="C479" s="4">
        <v>1185732</v>
      </c>
      <c r="D479" s="5">
        <v>44380</v>
      </c>
      <c r="E479" s="4" t="s">
        <v>15</v>
      </c>
      <c r="F479" s="4" t="s">
        <v>37</v>
      </c>
      <c r="G479" s="4" t="s">
        <v>38</v>
      </c>
      <c r="H479" s="4" t="s">
        <v>22</v>
      </c>
      <c r="I479" s="6">
        <v>0.70000000000000007</v>
      </c>
      <c r="J479" s="7">
        <v>3750</v>
      </c>
      <c r="K479" s="8">
        <f t="shared" si="2"/>
        <v>2625.0000000000005</v>
      </c>
      <c r="L479" s="8">
        <f t="shared" si="3"/>
        <v>787.50000000000011</v>
      </c>
      <c r="M479" s="9">
        <v>0.3</v>
      </c>
    </row>
    <row r="480" spans="1:13" ht="15.75" customHeight="1" x14ac:dyDescent="0.2">
      <c r="A480" s="1"/>
      <c r="B480" s="4" t="s">
        <v>14</v>
      </c>
      <c r="C480" s="4">
        <v>1185732</v>
      </c>
      <c r="D480" s="5">
        <v>44412</v>
      </c>
      <c r="E480" s="4" t="s">
        <v>15</v>
      </c>
      <c r="F480" s="4" t="s">
        <v>37</v>
      </c>
      <c r="G480" s="4" t="s">
        <v>38</v>
      </c>
      <c r="H480" s="4" t="s">
        <v>17</v>
      </c>
      <c r="I480" s="6">
        <v>0.65</v>
      </c>
      <c r="J480" s="7">
        <v>5250</v>
      </c>
      <c r="K480" s="8">
        <f t="shared" si="2"/>
        <v>3412.5</v>
      </c>
      <c r="L480" s="8">
        <f t="shared" si="3"/>
        <v>1876.8750000000002</v>
      </c>
      <c r="M480" s="9">
        <v>0.55000000000000004</v>
      </c>
    </row>
    <row r="481" spans="1:13" ht="15.75" customHeight="1" x14ac:dyDescent="0.2">
      <c r="A481" s="1"/>
      <c r="B481" s="4" t="s">
        <v>14</v>
      </c>
      <c r="C481" s="4">
        <v>1185732</v>
      </c>
      <c r="D481" s="5">
        <v>44412</v>
      </c>
      <c r="E481" s="4" t="s">
        <v>15</v>
      </c>
      <c r="F481" s="4" t="s">
        <v>37</v>
      </c>
      <c r="G481" s="4" t="s">
        <v>38</v>
      </c>
      <c r="H481" s="4" t="s">
        <v>18</v>
      </c>
      <c r="I481" s="6">
        <v>0.60000000000000009</v>
      </c>
      <c r="J481" s="7">
        <v>3000</v>
      </c>
      <c r="K481" s="8">
        <f t="shared" si="2"/>
        <v>1800.0000000000002</v>
      </c>
      <c r="L481" s="8">
        <f t="shared" si="3"/>
        <v>630</v>
      </c>
      <c r="M481" s="9">
        <v>0.35</v>
      </c>
    </row>
    <row r="482" spans="1:13" ht="15.75" customHeight="1" x14ac:dyDescent="0.2">
      <c r="A482" s="1"/>
      <c r="B482" s="4" t="s">
        <v>14</v>
      </c>
      <c r="C482" s="4">
        <v>1185732</v>
      </c>
      <c r="D482" s="5">
        <v>44412</v>
      </c>
      <c r="E482" s="4" t="s">
        <v>15</v>
      </c>
      <c r="F482" s="4" t="s">
        <v>37</v>
      </c>
      <c r="G482" s="4" t="s">
        <v>38</v>
      </c>
      <c r="H482" s="4" t="s">
        <v>19</v>
      </c>
      <c r="I482" s="6">
        <v>0.55000000000000004</v>
      </c>
      <c r="J482" s="7">
        <v>2250</v>
      </c>
      <c r="K482" s="8">
        <f t="shared" si="2"/>
        <v>1237.5</v>
      </c>
      <c r="L482" s="8">
        <f t="shared" si="3"/>
        <v>494.99999999999994</v>
      </c>
      <c r="M482" s="9">
        <v>0.39999999999999997</v>
      </c>
    </row>
    <row r="483" spans="1:13" ht="15.75" customHeight="1" x14ac:dyDescent="0.2">
      <c r="A483" s="1"/>
      <c r="B483" s="4" t="s">
        <v>14</v>
      </c>
      <c r="C483" s="4">
        <v>1185732</v>
      </c>
      <c r="D483" s="5">
        <v>44412</v>
      </c>
      <c r="E483" s="4" t="s">
        <v>15</v>
      </c>
      <c r="F483" s="4" t="s">
        <v>37</v>
      </c>
      <c r="G483" s="4" t="s">
        <v>38</v>
      </c>
      <c r="H483" s="4" t="s">
        <v>20</v>
      </c>
      <c r="I483" s="6">
        <v>0.55000000000000004</v>
      </c>
      <c r="J483" s="7">
        <v>2000</v>
      </c>
      <c r="K483" s="8">
        <f t="shared" si="2"/>
        <v>1100</v>
      </c>
      <c r="L483" s="8">
        <f t="shared" si="3"/>
        <v>439.99999999999994</v>
      </c>
      <c r="M483" s="9">
        <v>0.39999999999999997</v>
      </c>
    </row>
    <row r="484" spans="1:13" ht="15.75" customHeight="1" x14ac:dyDescent="0.2">
      <c r="A484" s="1"/>
      <c r="B484" s="4" t="s">
        <v>14</v>
      </c>
      <c r="C484" s="4">
        <v>1185732</v>
      </c>
      <c r="D484" s="5">
        <v>44412</v>
      </c>
      <c r="E484" s="4" t="s">
        <v>15</v>
      </c>
      <c r="F484" s="4" t="s">
        <v>37</v>
      </c>
      <c r="G484" s="4" t="s">
        <v>38</v>
      </c>
      <c r="H484" s="4" t="s">
        <v>21</v>
      </c>
      <c r="I484" s="6">
        <v>0.65</v>
      </c>
      <c r="J484" s="7">
        <v>1750</v>
      </c>
      <c r="K484" s="8">
        <f t="shared" si="2"/>
        <v>1137.5</v>
      </c>
      <c r="L484" s="8">
        <f t="shared" si="3"/>
        <v>398.125</v>
      </c>
      <c r="M484" s="9">
        <v>0.35</v>
      </c>
    </row>
    <row r="485" spans="1:13" ht="15.75" customHeight="1" x14ac:dyDescent="0.2">
      <c r="A485" s="1"/>
      <c r="B485" s="4" t="s">
        <v>14</v>
      </c>
      <c r="C485" s="4">
        <v>1185732</v>
      </c>
      <c r="D485" s="5">
        <v>44412</v>
      </c>
      <c r="E485" s="4" t="s">
        <v>15</v>
      </c>
      <c r="F485" s="4" t="s">
        <v>37</v>
      </c>
      <c r="G485" s="4" t="s">
        <v>38</v>
      </c>
      <c r="H485" s="4" t="s">
        <v>22</v>
      </c>
      <c r="I485" s="6">
        <v>0.70000000000000007</v>
      </c>
      <c r="J485" s="7">
        <v>3500</v>
      </c>
      <c r="K485" s="8">
        <f t="shared" si="2"/>
        <v>2450.0000000000005</v>
      </c>
      <c r="L485" s="8">
        <f t="shared" si="3"/>
        <v>735.00000000000011</v>
      </c>
      <c r="M485" s="9">
        <v>0.3</v>
      </c>
    </row>
    <row r="486" spans="1:13" ht="15.75" customHeight="1" x14ac:dyDescent="0.2">
      <c r="A486" s="1"/>
      <c r="B486" s="4" t="s">
        <v>14</v>
      </c>
      <c r="C486" s="4">
        <v>1185732</v>
      </c>
      <c r="D486" s="5">
        <v>44442</v>
      </c>
      <c r="E486" s="4" t="s">
        <v>15</v>
      </c>
      <c r="F486" s="4" t="s">
        <v>37</v>
      </c>
      <c r="G486" s="4" t="s">
        <v>38</v>
      </c>
      <c r="H486" s="4" t="s">
        <v>17</v>
      </c>
      <c r="I486" s="6">
        <v>0.65</v>
      </c>
      <c r="J486" s="7">
        <v>4750</v>
      </c>
      <c r="K486" s="8">
        <f t="shared" si="2"/>
        <v>3087.5</v>
      </c>
      <c r="L486" s="8">
        <f t="shared" si="3"/>
        <v>1543.75</v>
      </c>
      <c r="M486" s="9">
        <v>0.5</v>
      </c>
    </row>
    <row r="487" spans="1:13" ht="15.75" customHeight="1" x14ac:dyDescent="0.2">
      <c r="A487" s="1"/>
      <c r="B487" s="4" t="s">
        <v>14</v>
      </c>
      <c r="C487" s="4">
        <v>1185732</v>
      </c>
      <c r="D487" s="5">
        <v>44442</v>
      </c>
      <c r="E487" s="4" t="s">
        <v>15</v>
      </c>
      <c r="F487" s="4" t="s">
        <v>37</v>
      </c>
      <c r="G487" s="4" t="s">
        <v>38</v>
      </c>
      <c r="H487" s="4" t="s">
        <v>18</v>
      </c>
      <c r="I487" s="6">
        <v>0.5</v>
      </c>
      <c r="J487" s="7">
        <v>2750</v>
      </c>
      <c r="K487" s="8">
        <f t="shared" si="2"/>
        <v>1375</v>
      </c>
      <c r="L487" s="8">
        <f t="shared" si="3"/>
        <v>412.5</v>
      </c>
      <c r="M487" s="9">
        <v>0.3</v>
      </c>
    </row>
    <row r="488" spans="1:13" ht="15.75" customHeight="1" x14ac:dyDescent="0.2">
      <c r="A488" s="1"/>
      <c r="B488" s="4" t="s">
        <v>14</v>
      </c>
      <c r="C488" s="4">
        <v>1185732</v>
      </c>
      <c r="D488" s="5">
        <v>44442</v>
      </c>
      <c r="E488" s="4" t="s">
        <v>15</v>
      </c>
      <c r="F488" s="4" t="s">
        <v>37</v>
      </c>
      <c r="G488" s="4" t="s">
        <v>38</v>
      </c>
      <c r="H488" s="4" t="s">
        <v>19</v>
      </c>
      <c r="I488" s="6">
        <v>0.45</v>
      </c>
      <c r="J488" s="7">
        <v>2000</v>
      </c>
      <c r="K488" s="8">
        <f t="shared" si="2"/>
        <v>900</v>
      </c>
      <c r="L488" s="8">
        <f t="shared" si="3"/>
        <v>315</v>
      </c>
      <c r="M488" s="9">
        <v>0.35</v>
      </c>
    </row>
    <row r="489" spans="1:13" ht="15.75" customHeight="1" x14ac:dyDescent="0.2">
      <c r="A489" s="1"/>
      <c r="B489" s="4" t="s">
        <v>14</v>
      </c>
      <c r="C489" s="4">
        <v>1185732</v>
      </c>
      <c r="D489" s="5">
        <v>44442</v>
      </c>
      <c r="E489" s="4" t="s">
        <v>15</v>
      </c>
      <c r="F489" s="4" t="s">
        <v>37</v>
      </c>
      <c r="G489" s="4" t="s">
        <v>38</v>
      </c>
      <c r="H489" s="4" t="s">
        <v>20</v>
      </c>
      <c r="I489" s="6">
        <v>0.45</v>
      </c>
      <c r="J489" s="7">
        <v>1750</v>
      </c>
      <c r="K489" s="8">
        <f t="shared" si="2"/>
        <v>787.5</v>
      </c>
      <c r="L489" s="8">
        <f t="shared" si="3"/>
        <v>275.625</v>
      </c>
      <c r="M489" s="9">
        <v>0.35</v>
      </c>
    </row>
    <row r="490" spans="1:13" ht="15.75" customHeight="1" x14ac:dyDescent="0.2">
      <c r="A490" s="1"/>
      <c r="B490" s="4" t="s">
        <v>14</v>
      </c>
      <c r="C490" s="4">
        <v>1185732</v>
      </c>
      <c r="D490" s="5">
        <v>44442</v>
      </c>
      <c r="E490" s="4" t="s">
        <v>15</v>
      </c>
      <c r="F490" s="4" t="s">
        <v>37</v>
      </c>
      <c r="G490" s="4" t="s">
        <v>38</v>
      </c>
      <c r="H490" s="4" t="s">
        <v>21</v>
      </c>
      <c r="I490" s="6">
        <v>0.54999999999999993</v>
      </c>
      <c r="J490" s="7">
        <v>1250</v>
      </c>
      <c r="K490" s="8">
        <f t="shared" si="2"/>
        <v>687.49999999999989</v>
      </c>
      <c r="L490" s="8">
        <f t="shared" si="3"/>
        <v>206.24999999999997</v>
      </c>
      <c r="M490" s="9">
        <v>0.3</v>
      </c>
    </row>
    <row r="491" spans="1:13" ht="15.75" customHeight="1" x14ac:dyDescent="0.2">
      <c r="A491" s="1"/>
      <c r="B491" s="4" t="s">
        <v>14</v>
      </c>
      <c r="C491" s="4">
        <v>1185732</v>
      </c>
      <c r="D491" s="5">
        <v>44442</v>
      </c>
      <c r="E491" s="4" t="s">
        <v>15</v>
      </c>
      <c r="F491" s="4" t="s">
        <v>37</v>
      </c>
      <c r="G491" s="4" t="s">
        <v>38</v>
      </c>
      <c r="H491" s="4" t="s">
        <v>22</v>
      </c>
      <c r="I491" s="6">
        <v>0.6</v>
      </c>
      <c r="J491" s="7">
        <v>2250</v>
      </c>
      <c r="K491" s="8">
        <f t="shared" si="2"/>
        <v>1350</v>
      </c>
      <c r="L491" s="8">
        <f t="shared" si="3"/>
        <v>337.5</v>
      </c>
      <c r="M491" s="9">
        <v>0.25</v>
      </c>
    </row>
    <row r="492" spans="1:13" ht="15.75" customHeight="1" x14ac:dyDescent="0.2">
      <c r="A492" s="1"/>
      <c r="B492" s="4" t="s">
        <v>14</v>
      </c>
      <c r="C492" s="4">
        <v>1185732</v>
      </c>
      <c r="D492" s="5">
        <v>44474</v>
      </c>
      <c r="E492" s="4" t="s">
        <v>15</v>
      </c>
      <c r="F492" s="4" t="s">
        <v>37</v>
      </c>
      <c r="G492" s="4" t="s">
        <v>38</v>
      </c>
      <c r="H492" s="4" t="s">
        <v>17</v>
      </c>
      <c r="I492" s="6">
        <v>0.6</v>
      </c>
      <c r="J492" s="7">
        <v>4000</v>
      </c>
      <c r="K492" s="8">
        <f t="shared" si="2"/>
        <v>2400</v>
      </c>
      <c r="L492" s="8">
        <f t="shared" si="3"/>
        <v>1200</v>
      </c>
      <c r="M492" s="9">
        <v>0.5</v>
      </c>
    </row>
    <row r="493" spans="1:13" ht="15.75" customHeight="1" x14ac:dyDescent="0.2">
      <c r="A493" s="1"/>
      <c r="B493" s="4" t="s">
        <v>14</v>
      </c>
      <c r="C493" s="4">
        <v>1185732</v>
      </c>
      <c r="D493" s="5">
        <v>44474</v>
      </c>
      <c r="E493" s="4" t="s">
        <v>15</v>
      </c>
      <c r="F493" s="4" t="s">
        <v>37</v>
      </c>
      <c r="G493" s="4" t="s">
        <v>38</v>
      </c>
      <c r="H493" s="4" t="s">
        <v>18</v>
      </c>
      <c r="I493" s="6">
        <v>0.5</v>
      </c>
      <c r="J493" s="7">
        <v>2250</v>
      </c>
      <c r="K493" s="8">
        <f t="shared" si="2"/>
        <v>1125</v>
      </c>
      <c r="L493" s="8">
        <f t="shared" si="3"/>
        <v>337.5</v>
      </c>
      <c r="M493" s="9">
        <v>0.3</v>
      </c>
    </row>
    <row r="494" spans="1:13" ht="15.75" customHeight="1" x14ac:dyDescent="0.2">
      <c r="A494" s="1"/>
      <c r="B494" s="4" t="s">
        <v>14</v>
      </c>
      <c r="C494" s="4">
        <v>1185732</v>
      </c>
      <c r="D494" s="5">
        <v>44474</v>
      </c>
      <c r="E494" s="4" t="s">
        <v>15</v>
      </c>
      <c r="F494" s="4" t="s">
        <v>37</v>
      </c>
      <c r="G494" s="4" t="s">
        <v>38</v>
      </c>
      <c r="H494" s="4" t="s">
        <v>19</v>
      </c>
      <c r="I494" s="6">
        <v>0.5</v>
      </c>
      <c r="J494" s="7">
        <v>1250</v>
      </c>
      <c r="K494" s="8">
        <f t="shared" si="2"/>
        <v>625</v>
      </c>
      <c r="L494" s="8">
        <f t="shared" si="3"/>
        <v>218.75</v>
      </c>
      <c r="M494" s="9">
        <v>0.35</v>
      </c>
    </row>
    <row r="495" spans="1:13" ht="15.75" customHeight="1" x14ac:dyDescent="0.2">
      <c r="A495" s="1"/>
      <c r="B495" s="4" t="s">
        <v>14</v>
      </c>
      <c r="C495" s="4">
        <v>1185732</v>
      </c>
      <c r="D495" s="5">
        <v>44474</v>
      </c>
      <c r="E495" s="4" t="s">
        <v>15</v>
      </c>
      <c r="F495" s="4" t="s">
        <v>37</v>
      </c>
      <c r="G495" s="4" t="s">
        <v>38</v>
      </c>
      <c r="H495" s="4" t="s">
        <v>20</v>
      </c>
      <c r="I495" s="6">
        <v>0.5</v>
      </c>
      <c r="J495" s="7">
        <v>1000</v>
      </c>
      <c r="K495" s="8">
        <f t="shared" si="2"/>
        <v>500</v>
      </c>
      <c r="L495" s="8">
        <f t="shared" si="3"/>
        <v>175</v>
      </c>
      <c r="M495" s="9">
        <v>0.35</v>
      </c>
    </row>
    <row r="496" spans="1:13" ht="15.75" customHeight="1" x14ac:dyDescent="0.2">
      <c r="A496" s="1"/>
      <c r="B496" s="4" t="s">
        <v>14</v>
      </c>
      <c r="C496" s="4">
        <v>1185732</v>
      </c>
      <c r="D496" s="5">
        <v>44474</v>
      </c>
      <c r="E496" s="4" t="s">
        <v>15</v>
      </c>
      <c r="F496" s="4" t="s">
        <v>37</v>
      </c>
      <c r="G496" s="4" t="s">
        <v>38</v>
      </c>
      <c r="H496" s="4" t="s">
        <v>21</v>
      </c>
      <c r="I496" s="6">
        <v>0.6</v>
      </c>
      <c r="J496" s="7">
        <v>1000</v>
      </c>
      <c r="K496" s="8">
        <f t="shared" si="2"/>
        <v>600</v>
      </c>
      <c r="L496" s="8">
        <f t="shared" si="3"/>
        <v>180</v>
      </c>
      <c r="M496" s="9">
        <v>0.3</v>
      </c>
    </row>
    <row r="497" spans="1:13" ht="15.75" customHeight="1" x14ac:dyDescent="0.2">
      <c r="A497" s="1"/>
      <c r="B497" s="4" t="s">
        <v>14</v>
      </c>
      <c r="C497" s="4">
        <v>1185732</v>
      </c>
      <c r="D497" s="5">
        <v>44474</v>
      </c>
      <c r="E497" s="4" t="s">
        <v>15</v>
      </c>
      <c r="F497" s="4" t="s">
        <v>37</v>
      </c>
      <c r="G497" s="4" t="s">
        <v>38</v>
      </c>
      <c r="H497" s="4" t="s">
        <v>22</v>
      </c>
      <c r="I497" s="6">
        <v>0.64999999999999991</v>
      </c>
      <c r="J497" s="7">
        <v>2250</v>
      </c>
      <c r="K497" s="8">
        <f t="shared" si="2"/>
        <v>1462.4999999999998</v>
      </c>
      <c r="L497" s="8">
        <f t="shared" si="3"/>
        <v>365.62499999999994</v>
      </c>
      <c r="M497" s="9">
        <v>0.25</v>
      </c>
    </row>
    <row r="498" spans="1:13" ht="15.75" customHeight="1" x14ac:dyDescent="0.2">
      <c r="A498" s="1"/>
      <c r="B498" s="4" t="s">
        <v>14</v>
      </c>
      <c r="C498" s="4">
        <v>1185732</v>
      </c>
      <c r="D498" s="5">
        <v>44504</v>
      </c>
      <c r="E498" s="4" t="s">
        <v>15</v>
      </c>
      <c r="F498" s="4" t="s">
        <v>37</v>
      </c>
      <c r="G498" s="4" t="s">
        <v>38</v>
      </c>
      <c r="H498" s="4" t="s">
        <v>17</v>
      </c>
      <c r="I498" s="6">
        <v>0.70000000000000007</v>
      </c>
      <c r="J498" s="7">
        <v>3750</v>
      </c>
      <c r="K498" s="8">
        <f t="shared" si="2"/>
        <v>2625.0000000000005</v>
      </c>
      <c r="L498" s="8">
        <f t="shared" si="3"/>
        <v>1443.7500000000005</v>
      </c>
      <c r="M498" s="9">
        <v>0.55000000000000004</v>
      </c>
    </row>
    <row r="499" spans="1:13" ht="15.75" customHeight="1" x14ac:dyDescent="0.2">
      <c r="A499" s="1"/>
      <c r="B499" s="4" t="s">
        <v>14</v>
      </c>
      <c r="C499" s="4">
        <v>1185732</v>
      </c>
      <c r="D499" s="5">
        <v>44504</v>
      </c>
      <c r="E499" s="4" t="s">
        <v>15</v>
      </c>
      <c r="F499" s="4" t="s">
        <v>37</v>
      </c>
      <c r="G499" s="4" t="s">
        <v>38</v>
      </c>
      <c r="H499" s="4" t="s">
        <v>18</v>
      </c>
      <c r="I499" s="6">
        <v>0.60000000000000009</v>
      </c>
      <c r="J499" s="7">
        <v>2000</v>
      </c>
      <c r="K499" s="8">
        <f t="shared" si="2"/>
        <v>1200.0000000000002</v>
      </c>
      <c r="L499" s="8">
        <f t="shared" si="3"/>
        <v>420.00000000000006</v>
      </c>
      <c r="M499" s="9">
        <v>0.35</v>
      </c>
    </row>
    <row r="500" spans="1:13" ht="15.75" customHeight="1" x14ac:dyDescent="0.2">
      <c r="A500" s="1"/>
      <c r="B500" s="4" t="s">
        <v>14</v>
      </c>
      <c r="C500" s="4">
        <v>1185732</v>
      </c>
      <c r="D500" s="5">
        <v>44504</v>
      </c>
      <c r="E500" s="4" t="s">
        <v>15</v>
      </c>
      <c r="F500" s="4" t="s">
        <v>37</v>
      </c>
      <c r="G500" s="4" t="s">
        <v>38</v>
      </c>
      <c r="H500" s="4" t="s">
        <v>19</v>
      </c>
      <c r="I500" s="6">
        <v>0.60000000000000009</v>
      </c>
      <c r="J500" s="7">
        <v>1950</v>
      </c>
      <c r="K500" s="8">
        <f t="shared" si="2"/>
        <v>1170.0000000000002</v>
      </c>
      <c r="L500" s="8">
        <f t="shared" si="3"/>
        <v>468.00000000000006</v>
      </c>
      <c r="M500" s="9">
        <v>0.39999999999999997</v>
      </c>
    </row>
    <row r="501" spans="1:13" ht="15.75" customHeight="1" x14ac:dyDescent="0.2">
      <c r="A501" s="1"/>
      <c r="B501" s="4" t="s">
        <v>14</v>
      </c>
      <c r="C501" s="4">
        <v>1185732</v>
      </c>
      <c r="D501" s="5">
        <v>44504</v>
      </c>
      <c r="E501" s="4" t="s">
        <v>15</v>
      </c>
      <c r="F501" s="4" t="s">
        <v>37</v>
      </c>
      <c r="G501" s="4" t="s">
        <v>38</v>
      </c>
      <c r="H501" s="4" t="s">
        <v>20</v>
      </c>
      <c r="I501" s="6">
        <v>0.60000000000000009</v>
      </c>
      <c r="J501" s="7">
        <v>1750</v>
      </c>
      <c r="K501" s="8">
        <f t="shared" si="2"/>
        <v>1050.0000000000002</v>
      </c>
      <c r="L501" s="8">
        <f t="shared" si="3"/>
        <v>420.00000000000006</v>
      </c>
      <c r="M501" s="9">
        <v>0.39999999999999997</v>
      </c>
    </row>
    <row r="502" spans="1:13" ht="15.75" customHeight="1" x14ac:dyDescent="0.2">
      <c r="A502" s="1"/>
      <c r="B502" s="4" t="s">
        <v>14</v>
      </c>
      <c r="C502" s="4">
        <v>1185732</v>
      </c>
      <c r="D502" s="5">
        <v>44504</v>
      </c>
      <c r="E502" s="4" t="s">
        <v>15</v>
      </c>
      <c r="F502" s="4" t="s">
        <v>37</v>
      </c>
      <c r="G502" s="4" t="s">
        <v>38</v>
      </c>
      <c r="H502" s="4" t="s">
        <v>21</v>
      </c>
      <c r="I502" s="6">
        <v>0.70000000000000007</v>
      </c>
      <c r="J502" s="7">
        <v>1500</v>
      </c>
      <c r="K502" s="8">
        <f t="shared" si="2"/>
        <v>1050</v>
      </c>
      <c r="L502" s="8">
        <f t="shared" si="3"/>
        <v>367.5</v>
      </c>
      <c r="M502" s="9">
        <v>0.35</v>
      </c>
    </row>
    <row r="503" spans="1:13" ht="15.75" customHeight="1" x14ac:dyDescent="0.2">
      <c r="A503" s="1"/>
      <c r="B503" s="4" t="s">
        <v>14</v>
      </c>
      <c r="C503" s="4">
        <v>1185732</v>
      </c>
      <c r="D503" s="5">
        <v>44504</v>
      </c>
      <c r="E503" s="4" t="s">
        <v>15</v>
      </c>
      <c r="F503" s="4" t="s">
        <v>37</v>
      </c>
      <c r="G503" s="4" t="s">
        <v>38</v>
      </c>
      <c r="H503" s="4" t="s">
        <v>22</v>
      </c>
      <c r="I503" s="6">
        <v>0.75</v>
      </c>
      <c r="J503" s="7">
        <v>2500</v>
      </c>
      <c r="K503" s="8">
        <f t="shared" si="2"/>
        <v>1875</v>
      </c>
      <c r="L503" s="8">
        <f t="shared" si="3"/>
        <v>562.5</v>
      </c>
      <c r="M503" s="9">
        <v>0.3</v>
      </c>
    </row>
    <row r="504" spans="1:13" ht="15.75" customHeight="1" x14ac:dyDescent="0.2">
      <c r="A504" s="1"/>
      <c r="B504" s="4" t="s">
        <v>14</v>
      </c>
      <c r="C504" s="4">
        <v>1185732</v>
      </c>
      <c r="D504" s="5">
        <v>44533</v>
      </c>
      <c r="E504" s="4" t="s">
        <v>15</v>
      </c>
      <c r="F504" s="4" t="s">
        <v>37</v>
      </c>
      <c r="G504" s="4" t="s">
        <v>38</v>
      </c>
      <c r="H504" s="4" t="s">
        <v>17</v>
      </c>
      <c r="I504" s="6">
        <v>0.70000000000000007</v>
      </c>
      <c r="J504" s="7">
        <v>4750</v>
      </c>
      <c r="K504" s="8">
        <f t="shared" si="2"/>
        <v>3325.0000000000005</v>
      </c>
      <c r="L504" s="8">
        <f t="shared" si="3"/>
        <v>1828.7500000000005</v>
      </c>
      <c r="M504" s="9">
        <v>0.55000000000000004</v>
      </c>
    </row>
    <row r="505" spans="1:13" ht="15.75" customHeight="1" x14ac:dyDescent="0.2">
      <c r="A505" s="1"/>
      <c r="B505" s="4" t="s">
        <v>14</v>
      </c>
      <c r="C505" s="4">
        <v>1185732</v>
      </c>
      <c r="D505" s="5">
        <v>44533</v>
      </c>
      <c r="E505" s="4" t="s">
        <v>15</v>
      </c>
      <c r="F505" s="4" t="s">
        <v>37</v>
      </c>
      <c r="G505" s="4" t="s">
        <v>38</v>
      </c>
      <c r="H505" s="4" t="s">
        <v>18</v>
      </c>
      <c r="I505" s="6">
        <v>0.60000000000000009</v>
      </c>
      <c r="J505" s="7">
        <v>2750</v>
      </c>
      <c r="K505" s="8">
        <f t="shared" si="2"/>
        <v>1650.0000000000002</v>
      </c>
      <c r="L505" s="8">
        <f t="shared" si="3"/>
        <v>577.5</v>
      </c>
      <c r="M505" s="9">
        <v>0.35</v>
      </c>
    </row>
    <row r="506" spans="1:13" ht="15.75" customHeight="1" x14ac:dyDescent="0.2">
      <c r="A506" s="1"/>
      <c r="B506" s="4" t="s">
        <v>14</v>
      </c>
      <c r="C506" s="4">
        <v>1185732</v>
      </c>
      <c r="D506" s="5">
        <v>44533</v>
      </c>
      <c r="E506" s="4" t="s">
        <v>15</v>
      </c>
      <c r="F506" s="4" t="s">
        <v>37</v>
      </c>
      <c r="G506" s="4" t="s">
        <v>38</v>
      </c>
      <c r="H506" s="4" t="s">
        <v>19</v>
      </c>
      <c r="I506" s="6">
        <v>0.60000000000000009</v>
      </c>
      <c r="J506" s="7">
        <v>2250</v>
      </c>
      <c r="K506" s="8">
        <f t="shared" si="2"/>
        <v>1350.0000000000002</v>
      </c>
      <c r="L506" s="8">
        <f t="shared" si="3"/>
        <v>540</v>
      </c>
      <c r="M506" s="9">
        <v>0.39999999999999997</v>
      </c>
    </row>
    <row r="507" spans="1:13" ht="15.75" customHeight="1" x14ac:dyDescent="0.2">
      <c r="A507" s="1"/>
      <c r="B507" s="4" t="s">
        <v>14</v>
      </c>
      <c r="C507" s="4">
        <v>1185732</v>
      </c>
      <c r="D507" s="5">
        <v>44533</v>
      </c>
      <c r="E507" s="4" t="s">
        <v>15</v>
      </c>
      <c r="F507" s="4" t="s">
        <v>37</v>
      </c>
      <c r="G507" s="4" t="s">
        <v>38</v>
      </c>
      <c r="H507" s="4" t="s">
        <v>20</v>
      </c>
      <c r="I507" s="6">
        <v>0.60000000000000009</v>
      </c>
      <c r="J507" s="7">
        <v>1750</v>
      </c>
      <c r="K507" s="8">
        <f t="shared" si="2"/>
        <v>1050.0000000000002</v>
      </c>
      <c r="L507" s="8">
        <f t="shared" si="3"/>
        <v>420.00000000000006</v>
      </c>
      <c r="M507" s="9">
        <v>0.39999999999999997</v>
      </c>
    </row>
    <row r="508" spans="1:13" ht="15.75" customHeight="1" x14ac:dyDescent="0.2">
      <c r="A508" s="1"/>
      <c r="B508" s="4" t="s">
        <v>14</v>
      </c>
      <c r="C508" s="4">
        <v>1185732</v>
      </c>
      <c r="D508" s="5">
        <v>44533</v>
      </c>
      <c r="E508" s="4" t="s">
        <v>15</v>
      </c>
      <c r="F508" s="4" t="s">
        <v>37</v>
      </c>
      <c r="G508" s="4" t="s">
        <v>38</v>
      </c>
      <c r="H508" s="4" t="s">
        <v>21</v>
      </c>
      <c r="I508" s="6">
        <v>0.70000000000000007</v>
      </c>
      <c r="J508" s="7">
        <v>1750</v>
      </c>
      <c r="K508" s="8">
        <f t="shared" si="2"/>
        <v>1225.0000000000002</v>
      </c>
      <c r="L508" s="8">
        <f t="shared" si="3"/>
        <v>428.75000000000006</v>
      </c>
      <c r="M508" s="9">
        <v>0.35</v>
      </c>
    </row>
    <row r="509" spans="1:13" ht="15.75" customHeight="1" x14ac:dyDescent="0.2">
      <c r="A509" s="1"/>
      <c r="B509" s="4" t="s">
        <v>14</v>
      </c>
      <c r="C509" s="4">
        <v>1185732</v>
      </c>
      <c r="D509" s="5">
        <v>44533</v>
      </c>
      <c r="E509" s="4" t="s">
        <v>15</v>
      </c>
      <c r="F509" s="4" t="s">
        <v>37</v>
      </c>
      <c r="G509" s="4" t="s">
        <v>38</v>
      </c>
      <c r="H509" s="4" t="s">
        <v>22</v>
      </c>
      <c r="I509" s="6">
        <v>0.75</v>
      </c>
      <c r="J509" s="7">
        <v>2750</v>
      </c>
      <c r="K509" s="8">
        <f t="shared" si="2"/>
        <v>2062.5</v>
      </c>
      <c r="L509" s="8">
        <f t="shared" si="3"/>
        <v>618.75</v>
      </c>
      <c r="M509" s="9">
        <v>0.3</v>
      </c>
    </row>
    <row r="510" spans="1:13" ht="15.75" customHeight="1" x14ac:dyDescent="0.2">
      <c r="A510" s="1" t="s">
        <v>39</v>
      </c>
      <c r="B510" s="4" t="s">
        <v>27</v>
      </c>
      <c r="C510" s="4">
        <v>1128299</v>
      </c>
      <c r="D510" s="5">
        <v>44211</v>
      </c>
      <c r="E510" s="4" t="s">
        <v>28</v>
      </c>
      <c r="F510" s="4" t="s">
        <v>40</v>
      </c>
      <c r="G510" s="4" t="s">
        <v>41</v>
      </c>
      <c r="H510" s="4" t="s">
        <v>17</v>
      </c>
      <c r="I510" s="6">
        <v>0.35</v>
      </c>
      <c r="J510" s="7">
        <v>4500</v>
      </c>
      <c r="K510" s="8">
        <f t="shared" si="2"/>
        <v>1575</v>
      </c>
      <c r="L510" s="8">
        <f t="shared" si="3"/>
        <v>630</v>
      </c>
      <c r="M510" s="9">
        <v>0.4</v>
      </c>
    </row>
    <row r="511" spans="1:13" ht="15.75" customHeight="1" x14ac:dyDescent="0.2">
      <c r="A511" s="1"/>
      <c r="B511" s="4" t="s">
        <v>27</v>
      </c>
      <c r="C511" s="4">
        <v>1128299</v>
      </c>
      <c r="D511" s="5">
        <v>44211</v>
      </c>
      <c r="E511" s="4" t="s">
        <v>28</v>
      </c>
      <c r="F511" s="4" t="s">
        <v>40</v>
      </c>
      <c r="G511" s="4" t="s">
        <v>41</v>
      </c>
      <c r="H511" s="4" t="s">
        <v>18</v>
      </c>
      <c r="I511" s="6">
        <v>0.45</v>
      </c>
      <c r="J511" s="7">
        <v>4500</v>
      </c>
      <c r="K511" s="8">
        <f t="shared" si="2"/>
        <v>2025</v>
      </c>
      <c r="L511" s="8">
        <f t="shared" si="3"/>
        <v>506.25</v>
      </c>
      <c r="M511" s="9">
        <v>0.25</v>
      </c>
    </row>
    <row r="512" spans="1:13" ht="15.75" customHeight="1" x14ac:dyDescent="0.2">
      <c r="A512" s="1"/>
      <c r="B512" s="4" t="s">
        <v>27</v>
      </c>
      <c r="C512" s="4">
        <v>1128299</v>
      </c>
      <c r="D512" s="5">
        <v>44211</v>
      </c>
      <c r="E512" s="4" t="s">
        <v>28</v>
      </c>
      <c r="F512" s="4" t="s">
        <v>40</v>
      </c>
      <c r="G512" s="4" t="s">
        <v>41</v>
      </c>
      <c r="H512" s="4" t="s">
        <v>19</v>
      </c>
      <c r="I512" s="6">
        <v>0.45</v>
      </c>
      <c r="J512" s="7">
        <v>4500</v>
      </c>
      <c r="K512" s="8">
        <f t="shared" si="2"/>
        <v>2025</v>
      </c>
      <c r="L512" s="8">
        <f t="shared" si="3"/>
        <v>810</v>
      </c>
      <c r="M512" s="9">
        <v>0.4</v>
      </c>
    </row>
    <row r="513" spans="1:13" ht="15.75" customHeight="1" x14ac:dyDescent="0.2">
      <c r="A513" s="1"/>
      <c r="B513" s="4" t="s">
        <v>27</v>
      </c>
      <c r="C513" s="4">
        <v>1128299</v>
      </c>
      <c r="D513" s="5">
        <v>44211</v>
      </c>
      <c r="E513" s="4" t="s">
        <v>28</v>
      </c>
      <c r="F513" s="4" t="s">
        <v>40</v>
      </c>
      <c r="G513" s="4" t="s">
        <v>41</v>
      </c>
      <c r="H513" s="4" t="s">
        <v>20</v>
      </c>
      <c r="I513" s="6">
        <v>0.45</v>
      </c>
      <c r="J513" s="7">
        <v>3000</v>
      </c>
      <c r="K513" s="8">
        <f t="shared" si="2"/>
        <v>1350</v>
      </c>
      <c r="L513" s="8">
        <f t="shared" si="3"/>
        <v>472.49999999999994</v>
      </c>
      <c r="M513" s="9">
        <v>0.35</v>
      </c>
    </row>
    <row r="514" spans="1:13" ht="15.75" customHeight="1" x14ac:dyDescent="0.2">
      <c r="A514" s="1"/>
      <c r="B514" s="4" t="s">
        <v>27</v>
      </c>
      <c r="C514" s="4">
        <v>1128299</v>
      </c>
      <c r="D514" s="5">
        <v>44211</v>
      </c>
      <c r="E514" s="4" t="s">
        <v>28</v>
      </c>
      <c r="F514" s="4" t="s">
        <v>40</v>
      </c>
      <c r="G514" s="4" t="s">
        <v>41</v>
      </c>
      <c r="H514" s="4" t="s">
        <v>21</v>
      </c>
      <c r="I514" s="6">
        <v>0.5</v>
      </c>
      <c r="J514" s="7">
        <v>2500</v>
      </c>
      <c r="K514" s="8">
        <f t="shared" si="2"/>
        <v>1250</v>
      </c>
      <c r="L514" s="8">
        <f t="shared" si="3"/>
        <v>687.5</v>
      </c>
      <c r="M514" s="9">
        <v>0.55000000000000004</v>
      </c>
    </row>
    <row r="515" spans="1:13" ht="15.75" customHeight="1" x14ac:dyDescent="0.2">
      <c r="A515" s="1"/>
      <c r="B515" s="4" t="s">
        <v>27</v>
      </c>
      <c r="C515" s="4">
        <v>1128299</v>
      </c>
      <c r="D515" s="5">
        <v>44211</v>
      </c>
      <c r="E515" s="4" t="s">
        <v>28</v>
      </c>
      <c r="F515" s="4" t="s">
        <v>40</v>
      </c>
      <c r="G515" s="4" t="s">
        <v>41</v>
      </c>
      <c r="H515" s="4" t="s">
        <v>22</v>
      </c>
      <c r="I515" s="6">
        <v>0.45</v>
      </c>
      <c r="J515" s="7">
        <v>4750</v>
      </c>
      <c r="K515" s="8">
        <f t="shared" si="2"/>
        <v>2137.5</v>
      </c>
      <c r="L515" s="8">
        <f t="shared" si="3"/>
        <v>427.5</v>
      </c>
      <c r="M515" s="9">
        <v>0.2</v>
      </c>
    </row>
    <row r="516" spans="1:13" ht="15.75" customHeight="1" x14ac:dyDescent="0.2">
      <c r="A516" s="1"/>
      <c r="B516" s="4" t="s">
        <v>27</v>
      </c>
      <c r="C516" s="4">
        <v>1128299</v>
      </c>
      <c r="D516" s="5">
        <v>44242</v>
      </c>
      <c r="E516" s="4" t="s">
        <v>28</v>
      </c>
      <c r="F516" s="4" t="s">
        <v>40</v>
      </c>
      <c r="G516" s="4" t="s">
        <v>41</v>
      </c>
      <c r="H516" s="4" t="s">
        <v>17</v>
      </c>
      <c r="I516" s="6">
        <v>0.35</v>
      </c>
      <c r="J516" s="7">
        <v>5250</v>
      </c>
      <c r="K516" s="8">
        <f t="shared" ref="K516:K770" si="4">I516*J516</f>
        <v>1837.4999999999998</v>
      </c>
      <c r="L516" s="8">
        <f t="shared" ref="L516:L770" si="5">K516*M516</f>
        <v>735</v>
      </c>
      <c r="M516" s="9">
        <v>0.4</v>
      </c>
    </row>
    <row r="517" spans="1:13" ht="15.75" customHeight="1" x14ac:dyDescent="0.2">
      <c r="A517" s="1"/>
      <c r="B517" s="4" t="s">
        <v>27</v>
      </c>
      <c r="C517" s="4">
        <v>1128299</v>
      </c>
      <c r="D517" s="5">
        <v>44242</v>
      </c>
      <c r="E517" s="4" t="s">
        <v>28</v>
      </c>
      <c r="F517" s="4" t="s">
        <v>40</v>
      </c>
      <c r="G517" s="4" t="s">
        <v>41</v>
      </c>
      <c r="H517" s="4" t="s">
        <v>18</v>
      </c>
      <c r="I517" s="6">
        <v>0.45</v>
      </c>
      <c r="J517" s="7">
        <v>4250</v>
      </c>
      <c r="K517" s="8">
        <f t="shared" si="4"/>
        <v>1912.5</v>
      </c>
      <c r="L517" s="8">
        <f t="shared" si="5"/>
        <v>478.125</v>
      </c>
      <c r="M517" s="9">
        <v>0.25</v>
      </c>
    </row>
    <row r="518" spans="1:13" ht="15.75" customHeight="1" x14ac:dyDescent="0.2">
      <c r="A518" s="1"/>
      <c r="B518" s="4" t="s">
        <v>27</v>
      </c>
      <c r="C518" s="4">
        <v>1128299</v>
      </c>
      <c r="D518" s="5">
        <v>44242</v>
      </c>
      <c r="E518" s="4" t="s">
        <v>28</v>
      </c>
      <c r="F518" s="4" t="s">
        <v>40</v>
      </c>
      <c r="G518" s="4" t="s">
        <v>41</v>
      </c>
      <c r="H518" s="4" t="s">
        <v>19</v>
      </c>
      <c r="I518" s="6">
        <v>0.45</v>
      </c>
      <c r="J518" s="7">
        <v>4250</v>
      </c>
      <c r="K518" s="8">
        <f t="shared" si="4"/>
        <v>1912.5</v>
      </c>
      <c r="L518" s="8">
        <f t="shared" si="5"/>
        <v>765</v>
      </c>
      <c r="M518" s="9">
        <v>0.4</v>
      </c>
    </row>
    <row r="519" spans="1:13" ht="15.75" customHeight="1" x14ac:dyDescent="0.2">
      <c r="A519" s="1"/>
      <c r="B519" s="4" t="s">
        <v>27</v>
      </c>
      <c r="C519" s="4">
        <v>1128299</v>
      </c>
      <c r="D519" s="5">
        <v>44242</v>
      </c>
      <c r="E519" s="4" t="s">
        <v>28</v>
      </c>
      <c r="F519" s="4" t="s">
        <v>40</v>
      </c>
      <c r="G519" s="4" t="s">
        <v>41</v>
      </c>
      <c r="H519" s="4" t="s">
        <v>20</v>
      </c>
      <c r="I519" s="6">
        <v>0.45</v>
      </c>
      <c r="J519" s="7">
        <v>2750</v>
      </c>
      <c r="K519" s="8">
        <f t="shared" si="4"/>
        <v>1237.5</v>
      </c>
      <c r="L519" s="8">
        <f t="shared" si="5"/>
        <v>433.125</v>
      </c>
      <c r="M519" s="9">
        <v>0.35</v>
      </c>
    </row>
    <row r="520" spans="1:13" ht="15.75" customHeight="1" x14ac:dyDescent="0.2">
      <c r="A520" s="1"/>
      <c r="B520" s="4" t="s">
        <v>27</v>
      </c>
      <c r="C520" s="4">
        <v>1128299</v>
      </c>
      <c r="D520" s="5">
        <v>44242</v>
      </c>
      <c r="E520" s="4" t="s">
        <v>28</v>
      </c>
      <c r="F520" s="4" t="s">
        <v>40</v>
      </c>
      <c r="G520" s="4" t="s">
        <v>41</v>
      </c>
      <c r="H520" s="4" t="s">
        <v>21</v>
      </c>
      <c r="I520" s="6">
        <v>0.5</v>
      </c>
      <c r="J520" s="7">
        <v>2000</v>
      </c>
      <c r="K520" s="8">
        <f t="shared" si="4"/>
        <v>1000</v>
      </c>
      <c r="L520" s="8">
        <f t="shared" si="5"/>
        <v>550</v>
      </c>
      <c r="M520" s="9">
        <v>0.55000000000000004</v>
      </c>
    </row>
    <row r="521" spans="1:13" ht="15.75" customHeight="1" x14ac:dyDescent="0.2">
      <c r="A521" s="1"/>
      <c r="B521" s="4" t="s">
        <v>27</v>
      </c>
      <c r="C521" s="4">
        <v>1128299</v>
      </c>
      <c r="D521" s="5">
        <v>44242</v>
      </c>
      <c r="E521" s="4" t="s">
        <v>28</v>
      </c>
      <c r="F521" s="4" t="s">
        <v>40</v>
      </c>
      <c r="G521" s="4" t="s">
        <v>41</v>
      </c>
      <c r="H521" s="4" t="s">
        <v>22</v>
      </c>
      <c r="I521" s="6">
        <v>0.45</v>
      </c>
      <c r="J521" s="7">
        <v>4000</v>
      </c>
      <c r="K521" s="8">
        <f t="shared" si="4"/>
        <v>1800</v>
      </c>
      <c r="L521" s="8">
        <f t="shared" si="5"/>
        <v>360</v>
      </c>
      <c r="M521" s="9">
        <v>0.2</v>
      </c>
    </row>
    <row r="522" spans="1:13" ht="15.75" customHeight="1" x14ac:dyDescent="0.2">
      <c r="A522" s="1"/>
      <c r="B522" s="4" t="s">
        <v>27</v>
      </c>
      <c r="C522" s="4">
        <v>1128299</v>
      </c>
      <c r="D522" s="5">
        <v>44269</v>
      </c>
      <c r="E522" s="4" t="s">
        <v>28</v>
      </c>
      <c r="F522" s="4" t="s">
        <v>40</v>
      </c>
      <c r="G522" s="4" t="s">
        <v>41</v>
      </c>
      <c r="H522" s="4" t="s">
        <v>17</v>
      </c>
      <c r="I522" s="6">
        <v>0.45</v>
      </c>
      <c r="J522" s="7">
        <v>5500</v>
      </c>
      <c r="K522" s="8">
        <f t="shared" si="4"/>
        <v>2475</v>
      </c>
      <c r="L522" s="8">
        <f t="shared" si="5"/>
        <v>990</v>
      </c>
      <c r="M522" s="9">
        <v>0.4</v>
      </c>
    </row>
    <row r="523" spans="1:13" ht="15.75" customHeight="1" x14ac:dyDescent="0.2">
      <c r="A523" s="1"/>
      <c r="B523" s="4" t="s">
        <v>27</v>
      </c>
      <c r="C523" s="4">
        <v>1128299</v>
      </c>
      <c r="D523" s="5">
        <v>44269</v>
      </c>
      <c r="E523" s="4" t="s">
        <v>28</v>
      </c>
      <c r="F523" s="4" t="s">
        <v>40</v>
      </c>
      <c r="G523" s="4" t="s">
        <v>41</v>
      </c>
      <c r="H523" s="4" t="s">
        <v>18</v>
      </c>
      <c r="I523" s="6">
        <v>0.54999999999999993</v>
      </c>
      <c r="J523" s="7">
        <v>4000</v>
      </c>
      <c r="K523" s="8">
        <f t="shared" si="4"/>
        <v>2199.9999999999995</v>
      </c>
      <c r="L523" s="8">
        <f t="shared" si="5"/>
        <v>549.99999999999989</v>
      </c>
      <c r="M523" s="9">
        <v>0.25</v>
      </c>
    </row>
    <row r="524" spans="1:13" ht="15.75" customHeight="1" x14ac:dyDescent="0.2">
      <c r="A524" s="1"/>
      <c r="B524" s="4" t="s">
        <v>27</v>
      </c>
      <c r="C524" s="4">
        <v>1128299</v>
      </c>
      <c r="D524" s="5">
        <v>44269</v>
      </c>
      <c r="E524" s="4" t="s">
        <v>28</v>
      </c>
      <c r="F524" s="4" t="s">
        <v>40</v>
      </c>
      <c r="G524" s="4" t="s">
        <v>41</v>
      </c>
      <c r="H524" s="4" t="s">
        <v>19</v>
      </c>
      <c r="I524" s="6">
        <v>0.54999999999999993</v>
      </c>
      <c r="J524" s="7">
        <v>4000</v>
      </c>
      <c r="K524" s="8">
        <f t="shared" si="4"/>
        <v>2199.9999999999995</v>
      </c>
      <c r="L524" s="8">
        <f t="shared" si="5"/>
        <v>879.99999999999989</v>
      </c>
      <c r="M524" s="9">
        <v>0.4</v>
      </c>
    </row>
    <row r="525" spans="1:13" ht="15.75" customHeight="1" x14ac:dyDescent="0.2">
      <c r="A525" s="1"/>
      <c r="B525" s="4" t="s">
        <v>27</v>
      </c>
      <c r="C525" s="4">
        <v>1128299</v>
      </c>
      <c r="D525" s="5">
        <v>44269</v>
      </c>
      <c r="E525" s="4" t="s">
        <v>28</v>
      </c>
      <c r="F525" s="4" t="s">
        <v>40</v>
      </c>
      <c r="G525" s="4" t="s">
        <v>41</v>
      </c>
      <c r="H525" s="4" t="s">
        <v>20</v>
      </c>
      <c r="I525" s="6">
        <v>0.54999999999999993</v>
      </c>
      <c r="J525" s="7">
        <v>3000</v>
      </c>
      <c r="K525" s="8">
        <f t="shared" si="4"/>
        <v>1649.9999999999998</v>
      </c>
      <c r="L525" s="8">
        <f t="shared" si="5"/>
        <v>577.49999999999989</v>
      </c>
      <c r="M525" s="9">
        <v>0.35</v>
      </c>
    </row>
    <row r="526" spans="1:13" ht="15.75" customHeight="1" x14ac:dyDescent="0.2">
      <c r="A526" s="1"/>
      <c r="B526" s="4" t="s">
        <v>27</v>
      </c>
      <c r="C526" s="4">
        <v>1128299</v>
      </c>
      <c r="D526" s="5">
        <v>44269</v>
      </c>
      <c r="E526" s="4" t="s">
        <v>28</v>
      </c>
      <c r="F526" s="4" t="s">
        <v>40</v>
      </c>
      <c r="G526" s="4" t="s">
        <v>41</v>
      </c>
      <c r="H526" s="4" t="s">
        <v>21</v>
      </c>
      <c r="I526" s="6">
        <v>0.6</v>
      </c>
      <c r="J526" s="7">
        <v>1750</v>
      </c>
      <c r="K526" s="8">
        <f t="shared" si="4"/>
        <v>1050</v>
      </c>
      <c r="L526" s="8">
        <f t="shared" si="5"/>
        <v>577.5</v>
      </c>
      <c r="M526" s="9">
        <v>0.55000000000000004</v>
      </c>
    </row>
    <row r="527" spans="1:13" ht="15.75" customHeight="1" x14ac:dyDescent="0.2">
      <c r="A527" s="1"/>
      <c r="B527" s="4" t="s">
        <v>27</v>
      </c>
      <c r="C527" s="4">
        <v>1128299</v>
      </c>
      <c r="D527" s="5">
        <v>44269</v>
      </c>
      <c r="E527" s="4" t="s">
        <v>28</v>
      </c>
      <c r="F527" s="4" t="s">
        <v>40</v>
      </c>
      <c r="G527" s="4" t="s">
        <v>41</v>
      </c>
      <c r="H527" s="4" t="s">
        <v>22</v>
      </c>
      <c r="I527" s="6">
        <v>0.54999999999999993</v>
      </c>
      <c r="J527" s="7">
        <v>3750</v>
      </c>
      <c r="K527" s="8">
        <f t="shared" si="4"/>
        <v>2062.4999999999995</v>
      </c>
      <c r="L527" s="8">
        <f t="shared" si="5"/>
        <v>412.49999999999994</v>
      </c>
      <c r="M527" s="9">
        <v>0.2</v>
      </c>
    </row>
    <row r="528" spans="1:13" ht="15.75" customHeight="1" x14ac:dyDescent="0.2">
      <c r="A528" s="1"/>
      <c r="B528" s="4" t="s">
        <v>27</v>
      </c>
      <c r="C528" s="4">
        <v>1128299</v>
      </c>
      <c r="D528" s="5">
        <v>44301</v>
      </c>
      <c r="E528" s="4" t="s">
        <v>28</v>
      </c>
      <c r="F528" s="4" t="s">
        <v>40</v>
      </c>
      <c r="G528" s="4" t="s">
        <v>41</v>
      </c>
      <c r="H528" s="4" t="s">
        <v>17</v>
      </c>
      <c r="I528" s="6">
        <v>0.6</v>
      </c>
      <c r="J528" s="7">
        <v>5500</v>
      </c>
      <c r="K528" s="8">
        <f t="shared" si="4"/>
        <v>3300</v>
      </c>
      <c r="L528" s="8">
        <f t="shared" si="5"/>
        <v>1320</v>
      </c>
      <c r="M528" s="9">
        <v>0.4</v>
      </c>
    </row>
    <row r="529" spans="1:13" ht="15.75" customHeight="1" x14ac:dyDescent="0.2">
      <c r="A529" s="1"/>
      <c r="B529" s="4" t="s">
        <v>27</v>
      </c>
      <c r="C529" s="4">
        <v>1128299</v>
      </c>
      <c r="D529" s="5">
        <v>44301</v>
      </c>
      <c r="E529" s="4" t="s">
        <v>28</v>
      </c>
      <c r="F529" s="4" t="s">
        <v>40</v>
      </c>
      <c r="G529" s="4" t="s">
        <v>41</v>
      </c>
      <c r="H529" s="4" t="s">
        <v>18</v>
      </c>
      <c r="I529" s="6">
        <v>0.65</v>
      </c>
      <c r="J529" s="7">
        <v>3500</v>
      </c>
      <c r="K529" s="8">
        <f t="shared" si="4"/>
        <v>2275</v>
      </c>
      <c r="L529" s="8">
        <f t="shared" si="5"/>
        <v>568.75</v>
      </c>
      <c r="M529" s="9">
        <v>0.25</v>
      </c>
    </row>
    <row r="530" spans="1:13" ht="15.75" customHeight="1" x14ac:dyDescent="0.2">
      <c r="A530" s="1"/>
      <c r="B530" s="4" t="s">
        <v>27</v>
      </c>
      <c r="C530" s="4">
        <v>1128299</v>
      </c>
      <c r="D530" s="5">
        <v>44301</v>
      </c>
      <c r="E530" s="4" t="s">
        <v>28</v>
      </c>
      <c r="F530" s="4" t="s">
        <v>40</v>
      </c>
      <c r="G530" s="4" t="s">
        <v>41</v>
      </c>
      <c r="H530" s="4" t="s">
        <v>19</v>
      </c>
      <c r="I530" s="6">
        <v>0.65</v>
      </c>
      <c r="J530" s="7">
        <v>4000</v>
      </c>
      <c r="K530" s="8">
        <f t="shared" si="4"/>
        <v>2600</v>
      </c>
      <c r="L530" s="8">
        <f t="shared" si="5"/>
        <v>1040</v>
      </c>
      <c r="M530" s="9">
        <v>0.4</v>
      </c>
    </row>
    <row r="531" spans="1:13" ht="15.75" customHeight="1" x14ac:dyDescent="0.2">
      <c r="A531" s="1"/>
      <c r="B531" s="4" t="s">
        <v>27</v>
      </c>
      <c r="C531" s="4">
        <v>1128299</v>
      </c>
      <c r="D531" s="5">
        <v>44301</v>
      </c>
      <c r="E531" s="4" t="s">
        <v>28</v>
      </c>
      <c r="F531" s="4" t="s">
        <v>40</v>
      </c>
      <c r="G531" s="4" t="s">
        <v>41</v>
      </c>
      <c r="H531" s="4" t="s">
        <v>20</v>
      </c>
      <c r="I531" s="6">
        <v>0.6</v>
      </c>
      <c r="J531" s="7">
        <v>3000</v>
      </c>
      <c r="K531" s="8">
        <f t="shared" si="4"/>
        <v>1800</v>
      </c>
      <c r="L531" s="8">
        <f t="shared" si="5"/>
        <v>630</v>
      </c>
      <c r="M531" s="9">
        <v>0.35</v>
      </c>
    </row>
    <row r="532" spans="1:13" ht="15.75" customHeight="1" x14ac:dyDescent="0.2">
      <c r="A532" s="1"/>
      <c r="B532" s="4" t="s">
        <v>27</v>
      </c>
      <c r="C532" s="4">
        <v>1128299</v>
      </c>
      <c r="D532" s="5">
        <v>44301</v>
      </c>
      <c r="E532" s="4" t="s">
        <v>28</v>
      </c>
      <c r="F532" s="4" t="s">
        <v>40</v>
      </c>
      <c r="G532" s="4" t="s">
        <v>41</v>
      </c>
      <c r="H532" s="4" t="s">
        <v>21</v>
      </c>
      <c r="I532" s="6">
        <v>0.65</v>
      </c>
      <c r="J532" s="7">
        <v>2000</v>
      </c>
      <c r="K532" s="8">
        <f t="shared" si="4"/>
        <v>1300</v>
      </c>
      <c r="L532" s="8">
        <f t="shared" si="5"/>
        <v>715.00000000000011</v>
      </c>
      <c r="M532" s="9">
        <v>0.55000000000000004</v>
      </c>
    </row>
    <row r="533" spans="1:13" ht="15.75" customHeight="1" x14ac:dyDescent="0.2">
      <c r="A533" s="1"/>
      <c r="B533" s="4" t="s">
        <v>27</v>
      </c>
      <c r="C533" s="4">
        <v>1128299</v>
      </c>
      <c r="D533" s="5">
        <v>44301</v>
      </c>
      <c r="E533" s="4" t="s">
        <v>28</v>
      </c>
      <c r="F533" s="4" t="s">
        <v>40</v>
      </c>
      <c r="G533" s="4" t="s">
        <v>41</v>
      </c>
      <c r="H533" s="4" t="s">
        <v>22</v>
      </c>
      <c r="I533" s="6">
        <v>0.8</v>
      </c>
      <c r="J533" s="7">
        <v>3500</v>
      </c>
      <c r="K533" s="8">
        <f t="shared" si="4"/>
        <v>2800</v>
      </c>
      <c r="L533" s="8">
        <f t="shared" si="5"/>
        <v>560</v>
      </c>
      <c r="M533" s="9">
        <v>0.2</v>
      </c>
    </row>
    <row r="534" spans="1:13" ht="15.75" customHeight="1" x14ac:dyDescent="0.2">
      <c r="A534" s="1"/>
      <c r="B534" s="4" t="s">
        <v>27</v>
      </c>
      <c r="C534" s="4">
        <v>1128299</v>
      </c>
      <c r="D534" s="5">
        <v>44332</v>
      </c>
      <c r="E534" s="4" t="s">
        <v>28</v>
      </c>
      <c r="F534" s="4" t="s">
        <v>40</v>
      </c>
      <c r="G534" s="4" t="s">
        <v>41</v>
      </c>
      <c r="H534" s="4" t="s">
        <v>17</v>
      </c>
      <c r="I534" s="6">
        <v>0.6</v>
      </c>
      <c r="J534" s="7">
        <v>5500</v>
      </c>
      <c r="K534" s="8">
        <f t="shared" si="4"/>
        <v>3300</v>
      </c>
      <c r="L534" s="8">
        <f t="shared" si="5"/>
        <v>1485</v>
      </c>
      <c r="M534" s="9">
        <v>0.45</v>
      </c>
    </row>
    <row r="535" spans="1:13" ht="15.75" customHeight="1" x14ac:dyDescent="0.2">
      <c r="A535" s="1"/>
      <c r="B535" s="4" t="s">
        <v>27</v>
      </c>
      <c r="C535" s="4">
        <v>1128299</v>
      </c>
      <c r="D535" s="5">
        <v>44332</v>
      </c>
      <c r="E535" s="4" t="s">
        <v>28</v>
      </c>
      <c r="F535" s="4" t="s">
        <v>40</v>
      </c>
      <c r="G535" s="4" t="s">
        <v>41</v>
      </c>
      <c r="H535" s="4" t="s">
        <v>18</v>
      </c>
      <c r="I535" s="6">
        <v>0.65</v>
      </c>
      <c r="J535" s="7">
        <v>4000</v>
      </c>
      <c r="K535" s="8">
        <f t="shared" si="4"/>
        <v>2600</v>
      </c>
      <c r="L535" s="8">
        <f t="shared" si="5"/>
        <v>780</v>
      </c>
      <c r="M535" s="9">
        <v>0.3</v>
      </c>
    </row>
    <row r="536" spans="1:13" ht="15.75" customHeight="1" x14ac:dyDescent="0.2">
      <c r="A536" s="1"/>
      <c r="B536" s="4" t="s">
        <v>27</v>
      </c>
      <c r="C536" s="4">
        <v>1128299</v>
      </c>
      <c r="D536" s="5">
        <v>44332</v>
      </c>
      <c r="E536" s="4" t="s">
        <v>28</v>
      </c>
      <c r="F536" s="4" t="s">
        <v>40</v>
      </c>
      <c r="G536" s="4" t="s">
        <v>41</v>
      </c>
      <c r="H536" s="4" t="s">
        <v>19</v>
      </c>
      <c r="I536" s="6">
        <v>0.65</v>
      </c>
      <c r="J536" s="7">
        <v>4000</v>
      </c>
      <c r="K536" s="8">
        <f t="shared" si="4"/>
        <v>2600</v>
      </c>
      <c r="L536" s="8">
        <f t="shared" si="5"/>
        <v>1170</v>
      </c>
      <c r="M536" s="9">
        <v>0.45</v>
      </c>
    </row>
    <row r="537" spans="1:13" ht="15.75" customHeight="1" x14ac:dyDescent="0.2">
      <c r="A537" s="1"/>
      <c r="B537" s="4" t="s">
        <v>27</v>
      </c>
      <c r="C537" s="4">
        <v>1128299</v>
      </c>
      <c r="D537" s="5">
        <v>44332</v>
      </c>
      <c r="E537" s="4" t="s">
        <v>28</v>
      </c>
      <c r="F537" s="4" t="s">
        <v>40</v>
      </c>
      <c r="G537" s="4" t="s">
        <v>41</v>
      </c>
      <c r="H537" s="4" t="s">
        <v>20</v>
      </c>
      <c r="I537" s="6">
        <v>0.6</v>
      </c>
      <c r="J537" s="7">
        <v>3000</v>
      </c>
      <c r="K537" s="8">
        <f t="shared" si="4"/>
        <v>1800</v>
      </c>
      <c r="L537" s="8">
        <f t="shared" si="5"/>
        <v>719.99999999999989</v>
      </c>
      <c r="M537" s="9">
        <v>0.39999999999999997</v>
      </c>
    </row>
    <row r="538" spans="1:13" ht="15.75" customHeight="1" x14ac:dyDescent="0.2">
      <c r="A538" s="1"/>
      <c r="B538" s="4" t="s">
        <v>27</v>
      </c>
      <c r="C538" s="4">
        <v>1128299</v>
      </c>
      <c r="D538" s="5">
        <v>44332</v>
      </c>
      <c r="E538" s="4" t="s">
        <v>28</v>
      </c>
      <c r="F538" s="4" t="s">
        <v>40</v>
      </c>
      <c r="G538" s="4" t="s">
        <v>41</v>
      </c>
      <c r="H538" s="4" t="s">
        <v>21</v>
      </c>
      <c r="I538" s="6">
        <v>0.65</v>
      </c>
      <c r="J538" s="7">
        <v>2000</v>
      </c>
      <c r="K538" s="8">
        <f t="shared" si="4"/>
        <v>1300</v>
      </c>
      <c r="L538" s="8">
        <f t="shared" si="5"/>
        <v>780.00000000000011</v>
      </c>
      <c r="M538" s="9">
        <v>0.60000000000000009</v>
      </c>
    </row>
    <row r="539" spans="1:13" ht="15.75" customHeight="1" x14ac:dyDescent="0.2">
      <c r="A539" s="1"/>
      <c r="B539" s="4" t="s">
        <v>27</v>
      </c>
      <c r="C539" s="4">
        <v>1128299</v>
      </c>
      <c r="D539" s="5">
        <v>44332</v>
      </c>
      <c r="E539" s="4" t="s">
        <v>28</v>
      </c>
      <c r="F539" s="4" t="s">
        <v>40</v>
      </c>
      <c r="G539" s="4" t="s">
        <v>41</v>
      </c>
      <c r="H539" s="4" t="s">
        <v>22</v>
      </c>
      <c r="I539" s="6">
        <v>0.8</v>
      </c>
      <c r="J539" s="7">
        <v>4500</v>
      </c>
      <c r="K539" s="8">
        <f t="shared" si="4"/>
        <v>3600</v>
      </c>
      <c r="L539" s="8">
        <f t="shared" si="5"/>
        <v>900</v>
      </c>
      <c r="M539" s="9">
        <v>0.25</v>
      </c>
    </row>
    <row r="540" spans="1:13" ht="15.75" customHeight="1" x14ac:dyDescent="0.2">
      <c r="A540" s="1"/>
      <c r="B540" s="4" t="s">
        <v>27</v>
      </c>
      <c r="C540" s="4">
        <v>1128299</v>
      </c>
      <c r="D540" s="5">
        <v>44362</v>
      </c>
      <c r="E540" s="4" t="s">
        <v>28</v>
      </c>
      <c r="F540" s="4" t="s">
        <v>40</v>
      </c>
      <c r="G540" s="4" t="s">
        <v>41</v>
      </c>
      <c r="H540" s="4" t="s">
        <v>17</v>
      </c>
      <c r="I540" s="6">
        <v>0.6</v>
      </c>
      <c r="J540" s="7">
        <v>7000</v>
      </c>
      <c r="K540" s="8">
        <f t="shared" si="4"/>
        <v>4200</v>
      </c>
      <c r="L540" s="8">
        <f t="shared" si="5"/>
        <v>1890</v>
      </c>
      <c r="M540" s="9">
        <v>0.45</v>
      </c>
    </row>
    <row r="541" spans="1:13" ht="15.75" customHeight="1" x14ac:dyDescent="0.2">
      <c r="A541" s="1"/>
      <c r="B541" s="4" t="s">
        <v>27</v>
      </c>
      <c r="C541" s="4">
        <v>1128299</v>
      </c>
      <c r="D541" s="5">
        <v>44362</v>
      </c>
      <c r="E541" s="4" t="s">
        <v>28</v>
      </c>
      <c r="F541" s="4" t="s">
        <v>40</v>
      </c>
      <c r="G541" s="4" t="s">
        <v>41</v>
      </c>
      <c r="H541" s="4" t="s">
        <v>18</v>
      </c>
      <c r="I541" s="6">
        <v>0.65</v>
      </c>
      <c r="J541" s="7">
        <v>5500</v>
      </c>
      <c r="K541" s="8">
        <f t="shared" si="4"/>
        <v>3575</v>
      </c>
      <c r="L541" s="8">
        <f t="shared" si="5"/>
        <v>1072.5</v>
      </c>
      <c r="M541" s="9">
        <v>0.3</v>
      </c>
    </row>
    <row r="542" spans="1:13" ht="15.75" customHeight="1" x14ac:dyDescent="0.2">
      <c r="A542" s="1"/>
      <c r="B542" s="4" t="s">
        <v>27</v>
      </c>
      <c r="C542" s="4">
        <v>1128299</v>
      </c>
      <c r="D542" s="5">
        <v>44362</v>
      </c>
      <c r="E542" s="4" t="s">
        <v>28</v>
      </c>
      <c r="F542" s="4" t="s">
        <v>40</v>
      </c>
      <c r="G542" s="4" t="s">
        <v>41</v>
      </c>
      <c r="H542" s="4" t="s">
        <v>19</v>
      </c>
      <c r="I542" s="6">
        <v>0.65</v>
      </c>
      <c r="J542" s="7">
        <v>5500</v>
      </c>
      <c r="K542" s="8">
        <f t="shared" si="4"/>
        <v>3575</v>
      </c>
      <c r="L542" s="8">
        <f t="shared" si="5"/>
        <v>1608.75</v>
      </c>
      <c r="M542" s="9">
        <v>0.45</v>
      </c>
    </row>
    <row r="543" spans="1:13" ht="15.75" customHeight="1" x14ac:dyDescent="0.2">
      <c r="A543" s="1"/>
      <c r="B543" s="4" t="s">
        <v>27</v>
      </c>
      <c r="C543" s="4">
        <v>1128299</v>
      </c>
      <c r="D543" s="5">
        <v>44362</v>
      </c>
      <c r="E543" s="4" t="s">
        <v>28</v>
      </c>
      <c r="F543" s="4" t="s">
        <v>40</v>
      </c>
      <c r="G543" s="4" t="s">
        <v>41</v>
      </c>
      <c r="H543" s="4" t="s">
        <v>20</v>
      </c>
      <c r="I543" s="6">
        <v>0.6</v>
      </c>
      <c r="J543" s="7">
        <v>4250</v>
      </c>
      <c r="K543" s="8">
        <f t="shared" si="4"/>
        <v>2550</v>
      </c>
      <c r="L543" s="8">
        <f t="shared" si="5"/>
        <v>1019.9999999999999</v>
      </c>
      <c r="M543" s="9">
        <v>0.39999999999999997</v>
      </c>
    </row>
    <row r="544" spans="1:13" ht="15.75" customHeight="1" x14ac:dyDescent="0.2">
      <c r="A544" s="1"/>
      <c r="B544" s="4" t="s">
        <v>27</v>
      </c>
      <c r="C544" s="4">
        <v>1128299</v>
      </c>
      <c r="D544" s="5">
        <v>44362</v>
      </c>
      <c r="E544" s="4" t="s">
        <v>28</v>
      </c>
      <c r="F544" s="4" t="s">
        <v>40</v>
      </c>
      <c r="G544" s="4" t="s">
        <v>41</v>
      </c>
      <c r="H544" s="4" t="s">
        <v>21</v>
      </c>
      <c r="I544" s="6">
        <v>0.65</v>
      </c>
      <c r="J544" s="7">
        <v>3000</v>
      </c>
      <c r="K544" s="8">
        <f t="shared" si="4"/>
        <v>1950</v>
      </c>
      <c r="L544" s="8">
        <f t="shared" si="5"/>
        <v>1170.0000000000002</v>
      </c>
      <c r="M544" s="9">
        <v>0.60000000000000009</v>
      </c>
    </row>
    <row r="545" spans="1:13" ht="15.75" customHeight="1" x14ac:dyDescent="0.2">
      <c r="A545" s="1"/>
      <c r="B545" s="4" t="s">
        <v>27</v>
      </c>
      <c r="C545" s="4">
        <v>1128299</v>
      </c>
      <c r="D545" s="5">
        <v>44362</v>
      </c>
      <c r="E545" s="4" t="s">
        <v>28</v>
      </c>
      <c r="F545" s="4" t="s">
        <v>40</v>
      </c>
      <c r="G545" s="4" t="s">
        <v>41</v>
      </c>
      <c r="H545" s="4" t="s">
        <v>22</v>
      </c>
      <c r="I545" s="6">
        <v>0.8</v>
      </c>
      <c r="J545" s="7">
        <v>6000</v>
      </c>
      <c r="K545" s="8">
        <f t="shared" si="4"/>
        <v>4800</v>
      </c>
      <c r="L545" s="8">
        <f t="shared" si="5"/>
        <v>1200</v>
      </c>
      <c r="M545" s="9">
        <v>0.25</v>
      </c>
    </row>
    <row r="546" spans="1:13" ht="15.75" customHeight="1" x14ac:dyDescent="0.2">
      <c r="A546" s="1"/>
      <c r="B546" s="4" t="s">
        <v>27</v>
      </c>
      <c r="C546" s="4">
        <v>1128299</v>
      </c>
      <c r="D546" s="5">
        <v>44391</v>
      </c>
      <c r="E546" s="4" t="s">
        <v>28</v>
      </c>
      <c r="F546" s="4" t="s">
        <v>40</v>
      </c>
      <c r="G546" s="4" t="s">
        <v>41</v>
      </c>
      <c r="H546" s="4" t="s">
        <v>17</v>
      </c>
      <c r="I546" s="6">
        <v>0.6</v>
      </c>
      <c r="J546" s="7">
        <v>7500</v>
      </c>
      <c r="K546" s="8">
        <f t="shared" si="4"/>
        <v>4500</v>
      </c>
      <c r="L546" s="8">
        <f t="shared" si="5"/>
        <v>1800</v>
      </c>
      <c r="M546" s="9">
        <v>0.4</v>
      </c>
    </row>
    <row r="547" spans="1:13" ht="15.75" customHeight="1" x14ac:dyDescent="0.2">
      <c r="A547" s="1"/>
      <c r="B547" s="4" t="s">
        <v>27</v>
      </c>
      <c r="C547" s="4">
        <v>1128299</v>
      </c>
      <c r="D547" s="5">
        <v>44391</v>
      </c>
      <c r="E547" s="4" t="s">
        <v>28</v>
      </c>
      <c r="F547" s="4" t="s">
        <v>40</v>
      </c>
      <c r="G547" s="4" t="s">
        <v>41</v>
      </c>
      <c r="H547" s="4" t="s">
        <v>18</v>
      </c>
      <c r="I547" s="6">
        <v>0.65</v>
      </c>
      <c r="J547" s="7">
        <v>6000</v>
      </c>
      <c r="K547" s="8">
        <f t="shared" si="4"/>
        <v>3900</v>
      </c>
      <c r="L547" s="8">
        <f t="shared" si="5"/>
        <v>975</v>
      </c>
      <c r="M547" s="9">
        <v>0.25</v>
      </c>
    </row>
    <row r="548" spans="1:13" ht="15.75" customHeight="1" x14ac:dyDescent="0.2">
      <c r="A548" s="1"/>
      <c r="B548" s="4" t="s">
        <v>27</v>
      </c>
      <c r="C548" s="4">
        <v>1128299</v>
      </c>
      <c r="D548" s="5">
        <v>44391</v>
      </c>
      <c r="E548" s="4" t="s">
        <v>28</v>
      </c>
      <c r="F548" s="4" t="s">
        <v>40</v>
      </c>
      <c r="G548" s="4" t="s">
        <v>41</v>
      </c>
      <c r="H548" s="4" t="s">
        <v>19</v>
      </c>
      <c r="I548" s="6">
        <v>0.65</v>
      </c>
      <c r="J548" s="7">
        <v>5500</v>
      </c>
      <c r="K548" s="8">
        <f t="shared" si="4"/>
        <v>3575</v>
      </c>
      <c r="L548" s="8">
        <f t="shared" si="5"/>
        <v>1430</v>
      </c>
      <c r="M548" s="9">
        <v>0.4</v>
      </c>
    </row>
    <row r="549" spans="1:13" ht="15.75" customHeight="1" x14ac:dyDescent="0.2">
      <c r="A549" s="1"/>
      <c r="B549" s="4" t="s">
        <v>27</v>
      </c>
      <c r="C549" s="4">
        <v>1128299</v>
      </c>
      <c r="D549" s="5">
        <v>44391</v>
      </c>
      <c r="E549" s="4" t="s">
        <v>28</v>
      </c>
      <c r="F549" s="4" t="s">
        <v>40</v>
      </c>
      <c r="G549" s="4" t="s">
        <v>41</v>
      </c>
      <c r="H549" s="4" t="s">
        <v>20</v>
      </c>
      <c r="I549" s="6">
        <v>0.6</v>
      </c>
      <c r="J549" s="7">
        <v>4500</v>
      </c>
      <c r="K549" s="8">
        <f t="shared" si="4"/>
        <v>2700</v>
      </c>
      <c r="L549" s="8">
        <f t="shared" si="5"/>
        <v>944.99999999999989</v>
      </c>
      <c r="M549" s="9">
        <v>0.35</v>
      </c>
    </row>
    <row r="550" spans="1:13" ht="15.75" customHeight="1" x14ac:dyDescent="0.2">
      <c r="A550" s="1"/>
      <c r="B550" s="4" t="s">
        <v>27</v>
      </c>
      <c r="C550" s="4">
        <v>1128299</v>
      </c>
      <c r="D550" s="5">
        <v>44391</v>
      </c>
      <c r="E550" s="4" t="s">
        <v>28</v>
      </c>
      <c r="F550" s="4" t="s">
        <v>40</v>
      </c>
      <c r="G550" s="4" t="s">
        <v>41</v>
      </c>
      <c r="H550" s="4" t="s">
        <v>21</v>
      </c>
      <c r="I550" s="6">
        <v>0.65</v>
      </c>
      <c r="J550" s="7">
        <v>5000</v>
      </c>
      <c r="K550" s="8">
        <f t="shared" si="4"/>
        <v>3250</v>
      </c>
      <c r="L550" s="8">
        <f t="shared" si="5"/>
        <v>1787.5000000000002</v>
      </c>
      <c r="M550" s="9">
        <v>0.55000000000000004</v>
      </c>
    </row>
    <row r="551" spans="1:13" ht="15.75" customHeight="1" x14ac:dyDescent="0.2">
      <c r="A551" s="1"/>
      <c r="B551" s="4" t="s">
        <v>27</v>
      </c>
      <c r="C551" s="4">
        <v>1128299</v>
      </c>
      <c r="D551" s="5">
        <v>44391</v>
      </c>
      <c r="E551" s="4" t="s">
        <v>28</v>
      </c>
      <c r="F551" s="4" t="s">
        <v>40</v>
      </c>
      <c r="G551" s="4" t="s">
        <v>41</v>
      </c>
      <c r="H551" s="4" t="s">
        <v>22</v>
      </c>
      <c r="I551" s="6">
        <v>0.8</v>
      </c>
      <c r="J551" s="7">
        <v>5000</v>
      </c>
      <c r="K551" s="8">
        <f t="shared" si="4"/>
        <v>4000</v>
      </c>
      <c r="L551" s="8">
        <f t="shared" si="5"/>
        <v>800</v>
      </c>
      <c r="M551" s="9">
        <v>0.2</v>
      </c>
    </row>
    <row r="552" spans="1:13" ht="15.75" customHeight="1" x14ac:dyDescent="0.2">
      <c r="A552" s="1"/>
      <c r="B552" s="4" t="s">
        <v>27</v>
      </c>
      <c r="C552" s="4">
        <v>1128299</v>
      </c>
      <c r="D552" s="5">
        <v>44423</v>
      </c>
      <c r="E552" s="4" t="s">
        <v>28</v>
      </c>
      <c r="F552" s="4" t="s">
        <v>40</v>
      </c>
      <c r="G552" s="4" t="s">
        <v>41</v>
      </c>
      <c r="H552" s="4" t="s">
        <v>17</v>
      </c>
      <c r="I552" s="6">
        <v>0.65</v>
      </c>
      <c r="J552" s="7">
        <v>7000</v>
      </c>
      <c r="K552" s="8">
        <f t="shared" si="4"/>
        <v>4550</v>
      </c>
      <c r="L552" s="8">
        <f t="shared" si="5"/>
        <v>1820</v>
      </c>
      <c r="M552" s="9">
        <v>0.4</v>
      </c>
    </row>
    <row r="553" spans="1:13" ht="15.75" customHeight="1" x14ac:dyDescent="0.2">
      <c r="A553" s="1"/>
      <c r="B553" s="4" t="s">
        <v>27</v>
      </c>
      <c r="C553" s="4">
        <v>1128299</v>
      </c>
      <c r="D553" s="5">
        <v>44423</v>
      </c>
      <c r="E553" s="4" t="s">
        <v>28</v>
      </c>
      <c r="F553" s="4" t="s">
        <v>40</v>
      </c>
      <c r="G553" s="4" t="s">
        <v>41</v>
      </c>
      <c r="H553" s="4" t="s">
        <v>18</v>
      </c>
      <c r="I553" s="6">
        <v>0.70000000000000007</v>
      </c>
      <c r="J553" s="7">
        <v>6500</v>
      </c>
      <c r="K553" s="8">
        <f t="shared" si="4"/>
        <v>4550</v>
      </c>
      <c r="L553" s="8">
        <f t="shared" si="5"/>
        <v>1137.5</v>
      </c>
      <c r="M553" s="9">
        <v>0.25</v>
      </c>
    </row>
    <row r="554" spans="1:13" ht="15.75" customHeight="1" x14ac:dyDescent="0.2">
      <c r="A554" s="1"/>
      <c r="B554" s="4" t="s">
        <v>27</v>
      </c>
      <c r="C554" s="4">
        <v>1128299</v>
      </c>
      <c r="D554" s="5">
        <v>44423</v>
      </c>
      <c r="E554" s="4" t="s">
        <v>28</v>
      </c>
      <c r="F554" s="4" t="s">
        <v>40</v>
      </c>
      <c r="G554" s="4" t="s">
        <v>41</v>
      </c>
      <c r="H554" s="4" t="s">
        <v>19</v>
      </c>
      <c r="I554" s="6">
        <v>0.65</v>
      </c>
      <c r="J554" s="7">
        <v>5250</v>
      </c>
      <c r="K554" s="8">
        <f t="shared" si="4"/>
        <v>3412.5</v>
      </c>
      <c r="L554" s="8">
        <f t="shared" si="5"/>
        <v>1365</v>
      </c>
      <c r="M554" s="9">
        <v>0.4</v>
      </c>
    </row>
    <row r="555" spans="1:13" ht="15.75" customHeight="1" x14ac:dyDescent="0.2">
      <c r="A555" s="1"/>
      <c r="B555" s="4" t="s">
        <v>27</v>
      </c>
      <c r="C555" s="4">
        <v>1128299</v>
      </c>
      <c r="D555" s="5">
        <v>44423</v>
      </c>
      <c r="E555" s="4" t="s">
        <v>28</v>
      </c>
      <c r="F555" s="4" t="s">
        <v>40</v>
      </c>
      <c r="G555" s="4" t="s">
        <v>41</v>
      </c>
      <c r="H555" s="4" t="s">
        <v>20</v>
      </c>
      <c r="I555" s="6">
        <v>0.65</v>
      </c>
      <c r="J555" s="7">
        <v>4750</v>
      </c>
      <c r="K555" s="8">
        <f t="shared" si="4"/>
        <v>3087.5</v>
      </c>
      <c r="L555" s="8">
        <f t="shared" si="5"/>
        <v>1080.625</v>
      </c>
      <c r="M555" s="9">
        <v>0.35</v>
      </c>
    </row>
    <row r="556" spans="1:13" ht="15.75" customHeight="1" x14ac:dyDescent="0.2">
      <c r="A556" s="1"/>
      <c r="B556" s="4" t="s">
        <v>27</v>
      </c>
      <c r="C556" s="4">
        <v>1128299</v>
      </c>
      <c r="D556" s="5">
        <v>44423</v>
      </c>
      <c r="E556" s="4" t="s">
        <v>28</v>
      </c>
      <c r="F556" s="4" t="s">
        <v>40</v>
      </c>
      <c r="G556" s="4" t="s">
        <v>41</v>
      </c>
      <c r="H556" s="4" t="s">
        <v>21</v>
      </c>
      <c r="I556" s="6">
        <v>0.75</v>
      </c>
      <c r="J556" s="7">
        <v>4750</v>
      </c>
      <c r="K556" s="8">
        <f t="shared" si="4"/>
        <v>3562.5</v>
      </c>
      <c r="L556" s="8">
        <f t="shared" si="5"/>
        <v>1959.3750000000002</v>
      </c>
      <c r="M556" s="9">
        <v>0.55000000000000004</v>
      </c>
    </row>
    <row r="557" spans="1:13" ht="15.75" customHeight="1" x14ac:dyDescent="0.2">
      <c r="A557" s="1"/>
      <c r="B557" s="4" t="s">
        <v>27</v>
      </c>
      <c r="C557" s="4">
        <v>1128299</v>
      </c>
      <c r="D557" s="5">
        <v>44423</v>
      </c>
      <c r="E557" s="4" t="s">
        <v>28</v>
      </c>
      <c r="F557" s="4" t="s">
        <v>40</v>
      </c>
      <c r="G557" s="4" t="s">
        <v>41</v>
      </c>
      <c r="H557" s="4" t="s">
        <v>22</v>
      </c>
      <c r="I557" s="6">
        <v>0.8</v>
      </c>
      <c r="J557" s="7">
        <v>4000</v>
      </c>
      <c r="K557" s="8">
        <f t="shared" si="4"/>
        <v>3200</v>
      </c>
      <c r="L557" s="8">
        <f t="shared" si="5"/>
        <v>640</v>
      </c>
      <c r="M557" s="9">
        <v>0.2</v>
      </c>
    </row>
    <row r="558" spans="1:13" ht="15.75" customHeight="1" x14ac:dyDescent="0.2">
      <c r="A558" s="1"/>
      <c r="B558" s="4" t="s">
        <v>27</v>
      </c>
      <c r="C558" s="4">
        <v>1128299</v>
      </c>
      <c r="D558" s="5">
        <v>44455</v>
      </c>
      <c r="E558" s="4" t="s">
        <v>28</v>
      </c>
      <c r="F558" s="4" t="s">
        <v>40</v>
      </c>
      <c r="G558" s="4" t="s">
        <v>41</v>
      </c>
      <c r="H558" s="4" t="s">
        <v>17</v>
      </c>
      <c r="I558" s="6">
        <v>0.60000000000000009</v>
      </c>
      <c r="J558" s="7">
        <v>6000</v>
      </c>
      <c r="K558" s="8">
        <f t="shared" si="4"/>
        <v>3600.0000000000005</v>
      </c>
      <c r="L558" s="8">
        <f t="shared" si="5"/>
        <v>1260.0000000000002</v>
      </c>
      <c r="M558" s="9">
        <v>0.35000000000000003</v>
      </c>
    </row>
    <row r="559" spans="1:13" ht="15.75" customHeight="1" x14ac:dyDescent="0.2">
      <c r="A559" s="1"/>
      <c r="B559" s="4" t="s">
        <v>27</v>
      </c>
      <c r="C559" s="4">
        <v>1128299</v>
      </c>
      <c r="D559" s="5">
        <v>44455</v>
      </c>
      <c r="E559" s="4" t="s">
        <v>28</v>
      </c>
      <c r="F559" s="4" t="s">
        <v>40</v>
      </c>
      <c r="G559" s="4" t="s">
        <v>41</v>
      </c>
      <c r="H559" s="4" t="s">
        <v>18</v>
      </c>
      <c r="I559" s="6">
        <v>0.65000000000000013</v>
      </c>
      <c r="J559" s="7">
        <v>6000</v>
      </c>
      <c r="K559" s="8">
        <f t="shared" si="4"/>
        <v>3900.0000000000009</v>
      </c>
      <c r="L559" s="8">
        <f t="shared" si="5"/>
        <v>780.00000000000023</v>
      </c>
      <c r="M559" s="9">
        <v>0.2</v>
      </c>
    </row>
    <row r="560" spans="1:13" ht="15.75" customHeight="1" x14ac:dyDescent="0.2">
      <c r="A560" s="1"/>
      <c r="B560" s="4" t="s">
        <v>27</v>
      </c>
      <c r="C560" s="4">
        <v>1128299</v>
      </c>
      <c r="D560" s="5">
        <v>44455</v>
      </c>
      <c r="E560" s="4" t="s">
        <v>28</v>
      </c>
      <c r="F560" s="4" t="s">
        <v>40</v>
      </c>
      <c r="G560" s="4" t="s">
        <v>41</v>
      </c>
      <c r="H560" s="4" t="s">
        <v>19</v>
      </c>
      <c r="I560" s="6">
        <v>0.60000000000000009</v>
      </c>
      <c r="J560" s="7">
        <v>4500</v>
      </c>
      <c r="K560" s="8">
        <f t="shared" si="4"/>
        <v>2700.0000000000005</v>
      </c>
      <c r="L560" s="8">
        <f t="shared" si="5"/>
        <v>945.00000000000023</v>
      </c>
      <c r="M560" s="9">
        <v>0.35000000000000003</v>
      </c>
    </row>
    <row r="561" spans="1:13" ht="15.75" customHeight="1" x14ac:dyDescent="0.2">
      <c r="A561" s="1"/>
      <c r="B561" s="4" t="s">
        <v>27</v>
      </c>
      <c r="C561" s="4">
        <v>1128299</v>
      </c>
      <c r="D561" s="5">
        <v>44455</v>
      </c>
      <c r="E561" s="4" t="s">
        <v>28</v>
      </c>
      <c r="F561" s="4" t="s">
        <v>40</v>
      </c>
      <c r="G561" s="4" t="s">
        <v>41</v>
      </c>
      <c r="H561" s="4" t="s">
        <v>20</v>
      </c>
      <c r="I561" s="6">
        <v>0.60000000000000009</v>
      </c>
      <c r="J561" s="7">
        <v>4000</v>
      </c>
      <c r="K561" s="8">
        <f t="shared" si="4"/>
        <v>2400.0000000000005</v>
      </c>
      <c r="L561" s="8">
        <f t="shared" si="5"/>
        <v>720.00000000000011</v>
      </c>
      <c r="M561" s="9">
        <v>0.3</v>
      </c>
    </row>
    <row r="562" spans="1:13" ht="15.75" customHeight="1" x14ac:dyDescent="0.2">
      <c r="A562" s="1"/>
      <c r="B562" s="4" t="s">
        <v>27</v>
      </c>
      <c r="C562" s="4">
        <v>1128299</v>
      </c>
      <c r="D562" s="5">
        <v>44455</v>
      </c>
      <c r="E562" s="4" t="s">
        <v>28</v>
      </c>
      <c r="F562" s="4" t="s">
        <v>40</v>
      </c>
      <c r="G562" s="4" t="s">
        <v>41</v>
      </c>
      <c r="H562" s="4" t="s">
        <v>21</v>
      </c>
      <c r="I562" s="6">
        <v>0.70000000000000007</v>
      </c>
      <c r="J562" s="7">
        <v>4000</v>
      </c>
      <c r="K562" s="8">
        <f t="shared" si="4"/>
        <v>2800.0000000000005</v>
      </c>
      <c r="L562" s="8">
        <f t="shared" si="5"/>
        <v>1400.0000000000005</v>
      </c>
      <c r="M562" s="9">
        <v>0.50000000000000011</v>
      </c>
    </row>
    <row r="563" spans="1:13" ht="15.75" customHeight="1" x14ac:dyDescent="0.2">
      <c r="A563" s="1"/>
      <c r="B563" s="4" t="s">
        <v>27</v>
      </c>
      <c r="C563" s="4">
        <v>1128299</v>
      </c>
      <c r="D563" s="5">
        <v>44455</v>
      </c>
      <c r="E563" s="4" t="s">
        <v>28</v>
      </c>
      <c r="F563" s="4" t="s">
        <v>40</v>
      </c>
      <c r="G563" s="4" t="s">
        <v>41</v>
      </c>
      <c r="H563" s="4" t="s">
        <v>22</v>
      </c>
      <c r="I563" s="6">
        <v>0.75000000000000011</v>
      </c>
      <c r="J563" s="7">
        <v>4500</v>
      </c>
      <c r="K563" s="8">
        <f t="shared" si="4"/>
        <v>3375.0000000000005</v>
      </c>
      <c r="L563" s="8">
        <f t="shared" si="5"/>
        <v>506.25000000000017</v>
      </c>
      <c r="M563" s="9">
        <v>0.15000000000000002</v>
      </c>
    </row>
    <row r="564" spans="1:13" ht="15.75" customHeight="1" x14ac:dyDescent="0.2">
      <c r="A564" s="1"/>
      <c r="B564" s="4" t="s">
        <v>27</v>
      </c>
      <c r="C564" s="4">
        <v>1128299</v>
      </c>
      <c r="D564" s="5">
        <v>44484</v>
      </c>
      <c r="E564" s="4" t="s">
        <v>28</v>
      </c>
      <c r="F564" s="4" t="s">
        <v>40</v>
      </c>
      <c r="G564" s="4" t="s">
        <v>41</v>
      </c>
      <c r="H564" s="4" t="s">
        <v>17</v>
      </c>
      <c r="I564" s="6">
        <v>0.60000000000000009</v>
      </c>
      <c r="J564" s="7">
        <v>5500</v>
      </c>
      <c r="K564" s="8">
        <f t="shared" si="4"/>
        <v>3300.0000000000005</v>
      </c>
      <c r="L564" s="8">
        <f t="shared" si="5"/>
        <v>1155.0000000000002</v>
      </c>
      <c r="M564" s="9">
        <v>0.35000000000000003</v>
      </c>
    </row>
    <row r="565" spans="1:13" ht="15.75" customHeight="1" x14ac:dyDescent="0.2">
      <c r="A565" s="1"/>
      <c r="B565" s="4" t="s">
        <v>27</v>
      </c>
      <c r="C565" s="4">
        <v>1128299</v>
      </c>
      <c r="D565" s="5">
        <v>44484</v>
      </c>
      <c r="E565" s="4" t="s">
        <v>28</v>
      </c>
      <c r="F565" s="4" t="s">
        <v>40</v>
      </c>
      <c r="G565" s="4" t="s">
        <v>41</v>
      </c>
      <c r="H565" s="4" t="s">
        <v>18</v>
      </c>
      <c r="I565" s="6">
        <v>0.65000000000000013</v>
      </c>
      <c r="J565" s="7">
        <v>5500</v>
      </c>
      <c r="K565" s="8">
        <f t="shared" si="4"/>
        <v>3575.0000000000009</v>
      </c>
      <c r="L565" s="8">
        <f t="shared" si="5"/>
        <v>715.00000000000023</v>
      </c>
      <c r="M565" s="9">
        <v>0.2</v>
      </c>
    </row>
    <row r="566" spans="1:13" ht="15.75" customHeight="1" x14ac:dyDescent="0.2">
      <c r="A566" s="1"/>
      <c r="B566" s="4" t="s">
        <v>27</v>
      </c>
      <c r="C566" s="4">
        <v>1128299</v>
      </c>
      <c r="D566" s="5">
        <v>44484</v>
      </c>
      <c r="E566" s="4" t="s">
        <v>28</v>
      </c>
      <c r="F566" s="4" t="s">
        <v>40</v>
      </c>
      <c r="G566" s="4" t="s">
        <v>41</v>
      </c>
      <c r="H566" s="4" t="s">
        <v>19</v>
      </c>
      <c r="I566" s="6">
        <v>0.60000000000000009</v>
      </c>
      <c r="J566" s="7">
        <v>3750</v>
      </c>
      <c r="K566" s="8">
        <f t="shared" si="4"/>
        <v>2250.0000000000005</v>
      </c>
      <c r="L566" s="8">
        <f t="shared" si="5"/>
        <v>787.50000000000023</v>
      </c>
      <c r="M566" s="9">
        <v>0.35000000000000003</v>
      </c>
    </row>
    <row r="567" spans="1:13" ht="15.75" customHeight="1" x14ac:dyDescent="0.2">
      <c r="A567" s="1"/>
      <c r="B567" s="4" t="s">
        <v>27</v>
      </c>
      <c r="C567" s="4">
        <v>1128299</v>
      </c>
      <c r="D567" s="5">
        <v>44484</v>
      </c>
      <c r="E567" s="4" t="s">
        <v>28</v>
      </c>
      <c r="F567" s="4" t="s">
        <v>40</v>
      </c>
      <c r="G567" s="4" t="s">
        <v>41</v>
      </c>
      <c r="H567" s="4" t="s">
        <v>20</v>
      </c>
      <c r="I567" s="6">
        <v>0.60000000000000009</v>
      </c>
      <c r="J567" s="7">
        <v>3500</v>
      </c>
      <c r="K567" s="8">
        <f t="shared" si="4"/>
        <v>2100.0000000000005</v>
      </c>
      <c r="L567" s="8">
        <f t="shared" si="5"/>
        <v>630.00000000000011</v>
      </c>
      <c r="M567" s="9">
        <v>0.3</v>
      </c>
    </row>
    <row r="568" spans="1:13" ht="15.75" customHeight="1" x14ac:dyDescent="0.2">
      <c r="A568" s="1"/>
      <c r="B568" s="4" t="s">
        <v>27</v>
      </c>
      <c r="C568" s="4">
        <v>1128299</v>
      </c>
      <c r="D568" s="5">
        <v>44484</v>
      </c>
      <c r="E568" s="4" t="s">
        <v>28</v>
      </c>
      <c r="F568" s="4" t="s">
        <v>40</v>
      </c>
      <c r="G568" s="4" t="s">
        <v>41</v>
      </c>
      <c r="H568" s="4" t="s">
        <v>21</v>
      </c>
      <c r="I568" s="6">
        <v>0.70000000000000007</v>
      </c>
      <c r="J568" s="7">
        <v>3250</v>
      </c>
      <c r="K568" s="8">
        <f t="shared" si="4"/>
        <v>2275</v>
      </c>
      <c r="L568" s="8">
        <f t="shared" si="5"/>
        <v>1137.5000000000002</v>
      </c>
      <c r="M568" s="9">
        <v>0.50000000000000011</v>
      </c>
    </row>
    <row r="569" spans="1:13" ht="15.75" customHeight="1" x14ac:dyDescent="0.2">
      <c r="A569" s="1"/>
      <c r="B569" s="4" t="s">
        <v>27</v>
      </c>
      <c r="C569" s="4">
        <v>1128299</v>
      </c>
      <c r="D569" s="5">
        <v>44484</v>
      </c>
      <c r="E569" s="4" t="s">
        <v>28</v>
      </c>
      <c r="F569" s="4" t="s">
        <v>40</v>
      </c>
      <c r="G569" s="4" t="s">
        <v>41</v>
      </c>
      <c r="H569" s="4" t="s">
        <v>22</v>
      </c>
      <c r="I569" s="6">
        <v>0.75000000000000011</v>
      </c>
      <c r="J569" s="7">
        <v>3750</v>
      </c>
      <c r="K569" s="8">
        <f t="shared" si="4"/>
        <v>2812.5000000000005</v>
      </c>
      <c r="L569" s="8">
        <f t="shared" si="5"/>
        <v>421.87500000000011</v>
      </c>
      <c r="M569" s="9">
        <v>0.15000000000000002</v>
      </c>
    </row>
    <row r="570" spans="1:13" ht="15.75" customHeight="1" x14ac:dyDescent="0.2">
      <c r="A570" s="1"/>
      <c r="B570" s="4" t="s">
        <v>27</v>
      </c>
      <c r="C570" s="4">
        <v>1128299</v>
      </c>
      <c r="D570" s="5">
        <v>44515</v>
      </c>
      <c r="E570" s="4" t="s">
        <v>28</v>
      </c>
      <c r="F570" s="4" t="s">
        <v>40</v>
      </c>
      <c r="G570" s="4" t="s">
        <v>41</v>
      </c>
      <c r="H570" s="4" t="s">
        <v>17</v>
      </c>
      <c r="I570" s="6">
        <v>0.60000000000000009</v>
      </c>
      <c r="J570" s="7">
        <v>5750</v>
      </c>
      <c r="K570" s="8">
        <f t="shared" si="4"/>
        <v>3450.0000000000005</v>
      </c>
      <c r="L570" s="8">
        <f t="shared" si="5"/>
        <v>1207.5000000000002</v>
      </c>
      <c r="M570" s="9">
        <v>0.35000000000000003</v>
      </c>
    </row>
    <row r="571" spans="1:13" ht="15.75" customHeight="1" x14ac:dyDescent="0.2">
      <c r="A571" s="1"/>
      <c r="B571" s="4" t="s">
        <v>27</v>
      </c>
      <c r="C571" s="4">
        <v>1128299</v>
      </c>
      <c r="D571" s="5">
        <v>44515</v>
      </c>
      <c r="E571" s="4" t="s">
        <v>28</v>
      </c>
      <c r="F571" s="4" t="s">
        <v>40</v>
      </c>
      <c r="G571" s="4" t="s">
        <v>41</v>
      </c>
      <c r="H571" s="4" t="s">
        <v>18</v>
      </c>
      <c r="I571" s="6">
        <v>0.65000000000000013</v>
      </c>
      <c r="J571" s="7">
        <v>5750</v>
      </c>
      <c r="K571" s="8">
        <f t="shared" si="4"/>
        <v>3737.5000000000009</v>
      </c>
      <c r="L571" s="8">
        <f t="shared" si="5"/>
        <v>747.50000000000023</v>
      </c>
      <c r="M571" s="9">
        <v>0.2</v>
      </c>
    </row>
    <row r="572" spans="1:13" ht="15.75" customHeight="1" x14ac:dyDescent="0.2">
      <c r="A572" s="1"/>
      <c r="B572" s="4" t="s">
        <v>27</v>
      </c>
      <c r="C572" s="4">
        <v>1128299</v>
      </c>
      <c r="D572" s="5">
        <v>44515</v>
      </c>
      <c r="E572" s="4" t="s">
        <v>28</v>
      </c>
      <c r="F572" s="4" t="s">
        <v>40</v>
      </c>
      <c r="G572" s="4" t="s">
        <v>41</v>
      </c>
      <c r="H572" s="4" t="s">
        <v>19</v>
      </c>
      <c r="I572" s="6">
        <v>0.60000000000000009</v>
      </c>
      <c r="J572" s="7">
        <v>4250</v>
      </c>
      <c r="K572" s="8">
        <f t="shared" si="4"/>
        <v>2550.0000000000005</v>
      </c>
      <c r="L572" s="8">
        <f t="shared" si="5"/>
        <v>892.50000000000023</v>
      </c>
      <c r="M572" s="9">
        <v>0.35000000000000003</v>
      </c>
    </row>
    <row r="573" spans="1:13" ht="15.75" customHeight="1" x14ac:dyDescent="0.2">
      <c r="A573" s="1"/>
      <c r="B573" s="4" t="s">
        <v>27</v>
      </c>
      <c r="C573" s="4">
        <v>1128299</v>
      </c>
      <c r="D573" s="5">
        <v>44515</v>
      </c>
      <c r="E573" s="4" t="s">
        <v>28</v>
      </c>
      <c r="F573" s="4" t="s">
        <v>40</v>
      </c>
      <c r="G573" s="4" t="s">
        <v>41</v>
      </c>
      <c r="H573" s="4" t="s">
        <v>20</v>
      </c>
      <c r="I573" s="6">
        <v>0.60000000000000009</v>
      </c>
      <c r="J573" s="7">
        <v>4000</v>
      </c>
      <c r="K573" s="8">
        <f t="shared" si="4"/>
        <v>2400.0000000000005</v>
      </c>
      <c r="L573" s="8">
        <f t="shared" si="5"/>
        <v>720.00000000000011</v>
      </c>
      <c r="M573" s="9">
        <v>0.3</v>
      </c>
    </row>
    <row r="574" spans="1:13" ht="15.75" customHeight="1" x14ac:dyDescent="0.2">
      <c r="A574" s="1"/>
      <c r="B574" s="4" t="s">
        <v>27</v>
      </c>
      <c r="C574" s="4">
        <v>1128299</v>
      </c>
      <c r="D574" s="5">
        <v>44515</v>
      </c>
      <c r="E574" s="4" t="s">
        <v>28</v>
      </c>
      <c r="F574" s="4" t="s">
        <v>40</v>
      </c>
      <c r="G574" s="4" t="s">
        <v>41</v>
      </c>
      <c r="H574" s="4" t="s">
        <v>21</v>
      </c>
      <c r="I574" s="6">
        <v>0.70000000000000007</v>
      </c>
      <c r="J574" s="7">
        <v>3500</v>
      </c>
      <c r="K574" s="8">
        <f t="shared" si="4"/>
        <v>2450.0000000000005</v>
      </c>
      <c r="L574" s="8">
        <f t="shared" si="5"/>
        <v>1225.0000000000005</v>
      </c>
      <c r="M574" s="9">
        <v>0.50000000000000011</v>
      </c>
    </row>
    <row r="575" spans="1:13" ht="15.75" customHeight="1" x14ac:dyDescent="0.2">
      <c r="A575" s="1"/>
      <c r="B575" s="4" t="s">
        <v>27</v>
      </c>
      <c r="C575" s="4">
        <v>1128299</v>
      </c>
      <c r="D575" s="5">
        <v>44515</v>
      </c>
      <c r="E575" s="4" t="s">
        <v>28</v>
      </c>
      <c r="F575" s="4" t="s">
        <v>40</v>
      </c>
      <c r="G575" s="4" t="s">
        <v>41</v>
      </c>
      <c r="H575" s="4" t="s">
        <v>22</v>
      </c>
      <c r="I575" s="6">
        <v>0.75000000000000011</v>
      </c>
      <c r="J575" s="7">
        <v>4750</v>
      </c>
      <c r="K575" s="8">
        <f t="shared" si="4"/>
        <v>3562.5000000000005</v>
      </c>
      <c r="L575" s="8">
        <f t="shared" si="5"/>
        <v>534.37500000000011</v>
      </c>
      <c r="M575" s="9">
        <v>0.15000000000000002</v>
      </c>
    </row>
    <row r="576" spans="1:13" ht="15.75" customHeight="1" x14ac:dyDescent="0.2">
      <c r="A576" s="1"/>
      <c r="B576" s="4" t="s">
        <v>27</v>
      </c>
      <c r="C576" s="4">
        <v>1128299</v>
      </c>
      <c r="D576" s="5">
        <v>44544</v>
      </c>
      <c r="E576" s="4" t="s">
        <v>28</v>
      </c>
      <c r="F576" s="4" t="s">
        <v>40</v>
      </c>
      <c r="G576" s="4" t="s">
        <v>41</v>
      </c>
      <c r="H576" s="4" t="s">
        <v>17</v>
      </c>
      <c r="I576" s="6">
        <v>0.60000000000000009</v>
      </c>
      <c r="J576" s="7">
        <v>6750</v>
      </c>
      <c r="K576" s="8">
        <f t="shared" si="4"/>
        <v>4050.0000000000005</v>
      </c>
      <c r="L576" s="8">
        <f t="shared" si="5"/>
        <v>1417.5000000000002</v>
      </c>
      <c r="M576" s="9">
        <v>0.35000000000000003</v>
      </c>
    </row>
    <row r="577" spans="1:13" ht="15.75" customHeight="1" x14ac:dyDescent="0.2">
      <c r="A577" s="1"/>
      <c r="B577" s="4" t="s">
        <v>27</v>
      </c>
      <c r="C577" s="4">
        <v>1128299</v>
      </c>
      <c r="D577" s="5">
        <v>44544</v>
      </c>
      <c r="E577" s="4" t="s">
        <v>28</v>
      </c>
      <c r="F577" s="4" t="s">
        <v>40</v>
      </c>
      <c r="G577" s="4" t="s">
        <v>41</v>
      </c>
      <c r="H577" s="4" t="s">
        <v>18</v>
      </c>
      <c r="I577" s="6">
        <v>0.65000000000000013</v>
      </c>
      <c r="J577" s="7">
        <v>6750</v>
      </c>
      <c r="K577" s="8">
        <f t="shared" si="4"/>
        <v>4387.5000000000009</v>
      </c>
      <c r="L577" s="8">
        <f t="shared" si="5"/>
        <v>877.50000000000023</v>
      </c>
      <c r="M577" s="9">
        <v>0.2</v>
      </c>
    </row>
    <row r="578" spans="1:13" ht="15.75" customHeight="1" x14ac:dyDescent="0.2">
      <c r="A578" s="1"/>
      <c r="B578" s="4" t="s">
        <v>27</v>
      </c>
      <c r="C578" s="4">
        <v>1128299</v>
      </c>
      <c r="D578" s="5">
        <v>44544</v>
      </c>
      <c r="E578" s="4" t="s">
        <v>28</v>
      </c>
      <c r="F578" s="4" t="s">
        <v>40</v>
      </c>
      <c r="G578" s="4" t="s">
        <v>41</v>
      </c>
      <c r="H578" s="4" t="s">
        <v>19</v>
      </c>
      <c r="I578" s="6">
        <v>0.60000000000000009</v>
      </c>
      <c r="J578" s="7">
        <v>4750</v>
      </c>
      <c r="K578" s="8">
        <f t="shared" si="4"/>
        <v>2850.0000000000005</v>
      </c>
      <c r="L578" s="8">
        <f t="shared" si="5"/>
        <v>997.50000000000023</v>
      </c>
      <c r="M578" s="9">
        <v>0.35000000000000003</v>
      </c>
    </row>
    <row r="579" spans="1:13" ht="15.75" customHeight="1" x14ac:dyDescent="0.2">
      <c r="A579" s="1"/>
      <c r="B579" s="4" t="s">
        <v>27</v>
      </c>
      <c r="C579" s="4">
        <v>1128299</v>
      </c>
      <c r="D579" s="5">
        <v>44544</v>
      </c>
      <c r="E579" s="4" t="s">
        <v>28</v>
      </c>
      <c r="F579" s="4" t="s">
        <v>40</v>
      </c>
      <c r="G579" s="4" t="s">
        <v>41</v>
      </c>
      <c r="H579" s="4" t="s">
        <v>20</v>
      </c>
      <c r="I579" s="6">
        <v>0.60000000000000009</v>
      </c>
      <c r="J579" s="7">
        <v>4750</v>
      </c>
      <c r="K579" s="8">
        <f t="shared" si="4"/>
        <v>2850.0000000000005</v>
      </c>
      <c r="L579" s="8">
        <f t="shared" si="5"/>
        <v>855.00000000000011</v>
      </c>
      <c r="M579" s="9">
        <v>0.3</v>
      </c>
    </row>
    <row r="580" spans="1:13" ht="15.75" customHeight="1" x14ac:dyDescent="0.2">
      <c r="A580" s="1"/>
      <c r="B580" s="4" t="s">
        <v>27</v>
      </c>
      <c r="C580" s="4">
        <v>1128299</v>
      </c>
      <c r="D580" s="5">
        <v>44544</v>
      </c>
      <c r="E580" s="4" t="s">
        <v>28</v>
      </c>
      <c r="F580" s="4" t="s">
        <v>40</v>
      </c>
      <c r="G580" s="4" t="s">
        <v>41</v>
      </c>
      <c r="H580" s="4" t="s">
        <v>21</v>
      </c>
      <c r="I580" s="6">
        <v>0.70000000000000007</v>
      </c>
      <c r="J580" s="7">
        <v>4000</v>
      </c>
      <c r="K580" s="8">
        <f t="shared" si="4"/>
        <v>2800.0000000000005</v>
      </c>
      <c r="L580" s="8">
        <f t="shared" si="5"/>
        <v>1400.0000000000005</v>
      </c>
      <c r="M580" s="9">
        <v>0.50000000000000011</v>
      </c>
    </row>
    <row r="581" spans="1:13" ht="15.75" customHeight="1" x14ac:dyDescent="0.2">
      <c r="A581" s="1"/>
      <c r="B581" s="4" t="s">
        <v>27</v>
      </c>
      <c r="C581" s="4">
        <v>1128299</v>
      </c>
      <c r="D581" s="5">
        <v>44544</v>
      </c>
      <c r="E581" s="4" t="s">
        <v>28</v>
      </c>
      <c r="F581" s="4" t="s">
        <v>40</v>
      </c>
      <c r="G581" s="4" t="s">
        <v>41</v>
      </c>
      <c r="H581" s="4" t="s">
        <v>22</v>
      </c>
      <c r="I581" s="6">
        <v>0.75000000000000011</v>
      </c>
      <c r="J581" s="7">
        <v>5000</v>
      </c>
      <c r="K581" s="8">
        <f t="shared" si="4"/>
        <v>3750.0000000000005</v>
      </c>
      <c r="L581" s="8">
        <f t="shared" si="5"/>
        <v>562.50000000000011</v>
      </c>
      <c r="M581" s="9">
        <v>0.15000000000000002</v>
      </c>
    </row>
    <row r="582" spans="1:13" ht="15.75" customHeight="1" x14ac:dyDescent="0.2">
      <c r="A582" s="1" t="s">
        <v>39</v>
      </c>
      <c r="B582" s="4" t="s">
        <v>27</v>
      </c>
      <c r="C582" s="4">
        <v>1128299</v>
      </c>
      <c r="D582" s="5">
        <v>44201</v>
      </c>
      <c r="E582" s="4" t="s">
        <v>28</v>
      </c>
      <c r="F582" s="4" t="s">
        <v>42</v>
      </c>
      <c r="G582" s="4" t="s">
        <v>43</v>
      </c>
      <c r="H582" s="4" t="s">
        <v>17</v>
      </c>
      <c r="I582" s="6">
        <v>0.3</v>
      </c>
      <c r="J582" s="7">
        <v>4250</v>
      </c>
      <c r="K582" s="8">
        <f t="shared" si="4"/>
        <v>1275</v>
      </c>
      <c r="L582" s="8">
        <f t="shared" si="5"/>
        <v>446.25000000000006</v>
      </c>
      <c r="M582" s="9">
        <v>0.35000000000000003</v>
      </c>
    </row>
    <row r="583" spans="1:13" ht="15.75" customHeight="1" x14ac:dyDescent="0.2">
      <c r="A583" s="1"/>
      <c r="B583" s="4" t="s">
        <v>27</v>
      </c>
      <c r="C583" s="4">
        <v>1128299</v>
      </c>
      <c r="D583" s="5">
        <v>44201</v>
      </c>
      <c r="E583" s="4" t="s">
        <v>28</v>
      </c>
      <c r="F583" s="4" t="s">
        <v>42</v>
      </c>
      <c r="G583" s="4" t="s">
        <v>43</v>
      </c>
      <c r="H583" s="4" t="s">
        <v>18</v>
      </c>
      <c r="I583" s="6">
        <v>0.4</v>
      </c>
      <c r="J583" s="7">
        <v>4250</v>
      </c>
      <c r="K583" s="8">
        <f t="shared" si="4"/>
        <v>1700</v>
      </c>
      <c r="L583" s="8">
        <f t="shared" si="5"/>
        <v>340</v>
      </c>
      <c r="M583" s="9">
        <v>0.2</v>
      </c>
    </row>
    <row r="584" spans="1:13" ht="15.75" customHeight="1" x14ac:dyDescent="0.2">
      <c r="A584" s="1"/>
      <c r="B584" s="4" t="s">
        <v>27</v>
      </c>
      <c r="C584" s="4">
        <v>1128299</v>
      </c>
      <c r="D584" s="5">
        <v>44201</v>
      </c>
      <c r="E584" s="4" t="s">
        <v>28</v>
      </c>
      <c r="F584" s="4" t="s">
        <v>42</v>
      </c>
      <c r="G584" s="4" t="s">
        <v>43</v>
      </c>
      <c r="H584" s="4" t="s">
        <v>19</v>
      </c>
      <c r="I584" s="6">
        <v>0.4</v>
      </c>
      <c r="J584" s="7">
        <v>4250</v>
      </c>
      <c r="K584" s="8">
        <f t="shared" si="4"/>
        <v>1700</v>
      </c>
      <c r="L584" s="8">
        <f t="shared" si="5"/>
        <v>595</v>
      </c>
      <c r="M584" s="9">
        <v>0.35000000000000003</v>
      </c>
    </row>
    <row r="585" spans="1:13" ht="15.75" customHeight="1" x14ac:dyDescent="0.2">
      <c r="A585" s="1"/>
      <c r="B585" s="4" t="s">
        <v>27</v>
      </c>
      <c r="C585" s="4">
        <v>1128299</v>
      </c>
      <c r="D585" s="5">
        <v>44201</v>
      </c>
      <c r="E585" s="4" t="s">
        <v>28</v>
      </c>
      <c r="F585" s="4" t="s">
        <v>42</v>
      </c>
      <c r="G585" s="4" t="s">
        <v>43</v>
      </c>
      <c r="H585" s="4" t="s">
        <v>20</v>
      </c>
      <c r="I585" s="6">
        <v>0.4</v>
      </c>
      <c r="J585" s="7">
        <v>2750</v>
      </c>
      <c r="K585" s="8">
        <f t="shared" si="4"/>
        <v>1100</v>
      </c>
      <c r="L585" s="8">
        <f t="shared" si="5"/>
        <v>330</v>
      </c>
      <c r="M585" s="9">
        <v>0.3</v>
      </c>
    </row>
    <row r="586" spans="1:13" ht="15.75" customHeight="1" x14ac:dyDescent="0.2">
      <c r="A586" s="1"/>
      <c r="B586" s="4" t="s">
        <v>27</v>
      </c>
      <c r="C586" s="4">
        <v>1128299</v>
      </c>
      <c r="D586" s="5">
        <v>44201</v>
      </c>
      <c r="E586" s="4" t="s">
        <v>28</v>
      </c>
      <c r="F586" s="4" t="s">
        <v>42</v>
      </c>
      <c r="G586" s="4" t="s">
        <v>43</v>
      </c>
      <c r="H586" s="4" t="s">
        <v>21</v>
      </c>
      <c r="I586" s="6">
        <v>0.45</v>
      </c>
      <c r="J586" s="7">
        <v>2250</v>
      </c>
      <c r="K586" s="8">
        <f t="shared" si="4"/>
        <v>1012.5</v>
      </c>
      <c r="L586" s="8">
        <f t="shared" si="5"/>
        <v>506.25</v>
      </c>
      <c r="M586" s="9">
        <v>0.5</v>
      </c>
    </row>
    <row r="587" spans="1:13" ht="15.75" customHeight="1" x14ac:dyDescent="0.2">
      <c r="A587" s="1"/>
      <c r="B587" s="4" t="s">
        <v>27</v>
      </c>
      <c r="C587" s="4">
        <v>1128299</v>
      </c>
      <c r="D587" s="5">
        <v>44201</v>
      </c>
      <c r="E587" s="4" t="s">
        <v>28</v>
      </c>
      <c r="F587" s="4" t="s">
        <v>42</v>
      </c>
      <c r="G587" s="4" t="s">
        <v>43</v>
      </c>
      <c r="H587" s="4" t="s">
        <v>22</v>
      </c>
      <c r="I587" s="6">
        <v>0.4</v>
      </c>
      <c r="J587" s="7">
        <v>4750</v>
      </c>
      <c r="K587" s="8">
        <f t="shared" si="4"/>
        <v>1900</v>
      </c>
      <c r="L587" s="8">
        <f t="shared" si="5"/>
        <v>285.00000000000006</v>
      </c>
      <c r="M587" s="9">
        <v>0.15000000000000002</v>
      </c>
    </row>
    <row r="588" spans="1:13" ht="15.75" customHeight="1" x14ac:dyDescent="0.2">
      <c r="A588" s="1"/>
      <c r="B588" s="4" t="s">
        <v>27</v>
      </c>
      <c r="C588" s="4">
        <v>1128299</v>
      </c>
      <c r="D588" s="5">
        <v>44232</v>
      </c>
      <c r="E588" s="4" t="s">
        <v>28</v>
      </c>
      <c r="F588" s="4" t="s">
        <v>42</v>
      </c>
      <c r="G588" s="4" t="s">
        <v>43</v>
      </c>
      <c r="H588" s="4" t="s">
        <v>17</v>
      </c>
      <c r="I588" s="6">
        <v>0.3</v>
      </c>
      <c r="J588" s="7">
        <v>5250</v>
      </c>
      <c r="K588" s="8">
        <f t="shared" si="4"/>
        <v>1575</v>
      </c>
      <c r="L588" s="8">
        <f t="shared" si="5"/>
        <v>551.25</v>
      </c>
      <c r="M588" s="9">
        <v>0.35000000000000003</v>
      </c>
    </row>
    <row r="589" spans="1:13" ht="15.75" customHeight="1" x14ac:dyDescent="0.2">
      <c r="A589" s="1"/>
      <c r="B589" s="4" t="s">
        <v>27</v>
      </c>
      <c r="C589" s="4">
        <v>1128299</v>
      </c>
      <c r="D589" s="5">
        <v>44232</v>
      </c>
      <c r="E589" s="4" t="s">
        <v>28</v>
      </c>
      <c r="F589" s="4" t="s">
        <v>42</v>
      </c>
      <c r="G589" s="4" t="s">
        <v>43</v>
      </c>
      <c r="H589" s="4" t="s">
        <v>18</v>
      </c>
      <c r="I589" s="6">
        <v>0.4</v>
      </c>
      <c r="J589" s="7">
        <v>4250</v>
      </c>
      <c r="K589" s="8">
        <f t="shared" si="4"/>
        <v>1700</v>
      </c>
      <c r="L589" s="8">
        <f t="shared" si="5"/>
        <v>340</v>
      </c>
      <c r="M589" s="9">
        <v>0.2</v>
      </c>
    </row>
    <row r="590" spans="1:13" ht="15.75" customHeight="1" x14ac:dyDescent="0.2">
      <c r="A590" s="1"/>
      <c r="B590" s="4" t="s">
        <v>27</v>
      </c>
      <c r="C590" s="4">
        <v>1128299</v>
      </c>
      <c r="D590" s="5">
        <v>44232</v>
      </c>
      <c r="E590" s="4" t="s">
        <v>28</v>
      </c>
      <c r="F590" s="4" t="s">
        <v>42</v>
      </c>
      <c r="G590" s="4" t="s">
        <v>43</v>
      </c>
      <c r="H590" s="4" t="s">
        <v>19</v>
      </c>
      <c r="I590" s="6">
        <v>0.4</v>
      </c>
      <c r="J590" s="7">
        <v>4250</v>
      </c>
      <c r="K590" s="8">
        <f t="shared" si="4"/>
        <v>1700</v>
      </c>
      <c r="L590" s="8">
        <f t="shared" si="5"/>
        <v>595</v>
      </c>
      <c r="M590" s="9">
        <v>0.35000000000000003</v>
      </c>
    </row>
    <row r="591" spans="1:13" ht="15.75" customHeight="1" x14ac:dyDescent="0.2">
      <c r="A591" s="1"/>
      <c r="B591" s="4" t="s">
        <v>27</v>
      </c>
      <c r="C591" s="4">
        <v>1128299</v>
      </c>
      <c r="D591" s="5">
        <v>44232</v>
      </c>
      <c r="E591" s="4" t="s">
        <v>28</v>
      </c>
      <c r="F591" s="4" t="s">
        <v>42</v>
      </c>
      <c r="G591" s="4" t="s">
        <v>43</v>
      </c>
      <c r="H591" s="4" t="s">
        <v>20</v>
      </c>
      <c r="I591" s="6">
        <v>0.4</v>
      </c>
      <c r="J591" s="7">
        <v>2750</v>
      </c>
      <c r="K591" s="8">
        <f t="shared" si="4"/>
        <v>1100</v>
      </c>
      <c r="L591" s="8">
        <f t="shared" si="5"/>
        <v>330</v>
      </c>
      <c r="M591" s="9">
        <v>0.3</v>
      </c>
    </row>
    <row r="592" spans="1:13" ht="15.75" customHeight="1" x14ac:dyDescent="0.2">
      <c r="A592" s="1"/>
      <c r="B592" s="4" t="s">
        <v>27</v>
      </c>
      <c r="C592" s="4">
        <v>1128299</v>
      </c>
      <c r="D592" s="5">
        <v>44232</v>
      </c>
      <c r="E592" s="4" t="s">
        <v>28</v>
      </c>
      <c r="F592" s="4" t="s">
        <v>42</v>
      </c>
      <c r="G592" s="4" t="s">
        <v>43</v>
      </c>
      <c r="H592" s="4" t="s">
        <v>21</v>
      </c>
      <c r="I592" s="6">
        <v>0.45</v>
      </c>
      <c r="J592" s="7">
        <v>2000</v>
      </c>
      <c r="K592" s="8">
        <f t="shared" si="4"/>
        <v>900</v>
      </c>
      <c r="L592" s="8">
        <f t="shared" si="5"/>
        <v>450</v>
      </c>
      <c r="M592" s="9">
        <v>0.5</v>
      </c>
    </row>
    <row r="593" spans="1:13" ht="15.75" customHeight="1" x14ac:dyDescent="0.2">
      <c r="A593" s="1"/>
      <c r="B593" s="4" t="s">
        <v>27</v>
      </c>
      <c r="C593" s="4">
        <v>1128299</v>
      </c>
      <c r="D593" s="5">
        <v>44232</v>
      </c>
      <c r="E593" s="4" t="s">
        <v>28</v>
      </c>
      <c r="F593" s="4" t="s">
        <v>42</v>
      </c>
      <c r="G593" s="4" t="s">
        <v>43</v>
      </c>
      <c r="H593" s="4" t="s">
        <v>22</v>
      </c>
      <c r="I593" s="6">
        <v>0.4</v>
      </c>
      <c r="J593" s="7">
        <v>4000</v>
      </c>
      <c r="K593" s="8">
        <f t="shared" si="4"/>
        <v>1600</v>
      </c>
      <c r="L593" s="8">
        <f t="shared" si="5"/>
        <v>240.00000000000003</v>
      </c>
      <c r="M593" s="9">
        <v>0.15000000000000002</v>
      </c>
    </row>
    <row r="594" spans="1:13" ht="15.75" customHeight="1" x14ac:dyDescent="0.2">
      <c r="A594" s="1"/>
      <c r="B594" s="4" t="s">
        <v>27</v>
      </c>
      <c r="C594" s="4">
        <v>1128299</v>
      </c>
      <c r="D594" s="5">
        <v>44259</v>
      </c>
      <c r="E594" s="4" t="s">
        <v>28</v>
      </c>
      <c r="F594" s="4" t="s">
        <v>42</v>
      </c>
      <c r="G594" s="4" t="s">
        <v>43</v>
      </c>
      <c r="H594" s="4" t="s">
        <v>17</v>
      </c>
      <c r="I594" s="6">
        <v>0.4</v>
      </c>
      <c r="J594" s="7">
        <v>5500</v>
      </c>
      <c r="K594" s="8">
        <f t="shared" si="4"/>
        <v>2200</v>
      </c>
      <c r="L594" s="8">
        <f t="shared" si="5"/>
        <v>770.00000000000011</v>
      </c>
      <c r="M594" s="9">
        <v>0.35000000000000003</v>
      </c>
    </row>
    <row r="595" spans="1:13" ht="15.75" customHeight="1" x14ac:dyDescent="0.2">
      <c r="A595" s="1"/>
      <c r="B595" s="4" t="s">
        <v>27</v>
      </c>
      <c r="C595" s="4">
        <v>1128299</v>
      </c>
      <c r="D595" s="5">
        <v>44259</v>
      </c>
      <c r="E595" s="4" t="s">
        <v>28</v>
      </c>
      <c r="F595" s="4" t="s">
        <v>42</v>
      </c>
      <c r="G595" s="4" t="s">
        <v>43</v>
      </c>
      <c r="H595" s="4" t="s">
        <v>18</v>
      </c>
      <c r="I595" s="6">
        <v>0.49999999999999994</v>
      </c>
      <c r="J595" s="7">
        <v>4000</v>
      </c>
      <c r="K595" s="8">
        <f t="shared" si="4"/>
        <v>1999.9999999999998</v>
      </c>
      <c r="L595" s="8">
        <f t="shared" si="5"/>
        <v>400</v>
      </c>
      <c r="M595" s="9">
        <v>0.2</v>
      </c>
    </row>
    <row r="596" spans="1:13" ht="15.75" customHeight="1" x14ac:dyDescent="0.2">
      <c r="A596" s="1"/>
      <c r="B596" s="4" t="s">
        <v>27</v>
      </c>
      <c r="C596" s="4">
        <v>1128299</v>
      </c>
      <c r="D596" s="5">
        <v>44259</v>
      </c>
      <c r="E596" s="4" t="s">
        <v>28</v>
      </c>
      <c r="F596" s="4" t="s">
        <v>42</v>
      </c>
      <c r="G596" s="4" t="s">
        <v>43</v>
      </c>
      <c r="H596" s="4" t="s">
        <v>19</v>
      </c>
      <c r="I596" s="6">
        <v>0.54999999999999993</v>
      </c>
      <c r="J596" s="7">
        <v>4000</v>
      </c>
      <c r="K596" s="8">
        <f t="shared" si="4"/>
        <v>2199.9999999999995</v>
      </c>
      <c r="L596" s="8">
        <f t="shared" si="5"/>
        <v>769.99999999999989</v>
      </c>
      <c r="M596" s="9">
        <v>0.35000000000000003</v>
      </c>
    </row>
    <row r="597" spans="1:13" ht="15.75" customHeight="1" x14ac:dyDescent="0.2">
      <c r="A597" s="1"/>
      <c r="B597" s="4" t="s">
        <v>27</v>
      </c>
      <c r="C597" s="4">
        <v>1128299</v>
      </c>
      <c r="D597" s="5">
        <v>44259</v>
      </c>
      <c r="E597" s="4" t="s">
        <v>28</v>
      </c>
      <c r="F597" s="4" t="s">
        <v>42</v>
      </c>
      <c r="G597" s="4" t="s">
        <v>43</v>
      </c>
      <c r="H597" s="4" t="s">
        <v>20</v>
      </c>
      <c r="I597" s="6">
        <v>0.54999999999999993</v>
      </c>
      <c r="J597" s="7">
        <v>3000</v>
      </c>
      <c r="K597" s="8">
        <f t="shared" si="4"/>
        <v>1649.9999999999998</v>
      </c>
      <c r="L597" s="8">
        <f t="shared" si="5"/>
        <v>494.99999999999989</v>
      </c>
      <c r="M597" s="9">
        <v>0.3</v>
      </c>
    </row>
    <row r="598" spans="1:13" ht="15.75" customHeight="1" x14ac:dyDescent="0.2">
      <c r="A598" s="1"/>
      <c r="B598" s="4" t="s">
        <v>27</v>
      </c>
      <c r="C598" s="4">
        <v>1128299</v>
      </c>
      <c r="D598" s="5">
        <v>44259</v>
      </c>
      <c r="E598" s="4" t="s">
        <v>28</v>
      </c>
      <c r="F598" s="4" t="s">
        <v>42</v>
      </c>
      <c r="G598" s="4" t="s">
        <v>43</v>
      </c>
      <c r="H598" s="4" t="s">
        <v>21</v>
      </c>
      <c r="I598" s="6">
        <v>0.6</v>
      </c>
      <c r="J598" s="7">
        <v>1500</v>
      </c>
      <c r="K598" s="8">
        <f t="shared" si="4"/>
        <v>900</v>
      </c>
      <c r="L598" s="8">
        <f t="shared" si="5"/>
        <v>450</v>
      </c>
      <c r="M598" s="9">
        <v>0.5</v>
      </c>
    </row>
    <row r="599" spans="1:13" ht="15.75" customHeight="1" x14ac:dyDescent="0.2">
      <c r="A599" s="1"/>
      <c r="B599" s="4" t="s">
        <v>27</v>
      </c>
      <c r="C599" s="4">
        <v>1128299</v>
      </c>
      <c r="D599" s="5">
        <v>44259</v>
      </c>
      <c r="E599" s="4" t="s">
        <v>28</v>
      </c>
      <c r="F599" s="4" t="s">
        <v>42</v>
      </c>
      <c r="G599" s="4" t="s">
        <v>43</v>
      </c>
      <c r="H599" s="4" t="s">
        <v>22</v>
      </c>
      <c r="I599" s="6">
        <v>0.54999999999999993</v>
      </c>
      <c r="J599" s="7">
        <v>3500</v>
      </c>
      <c r="K599" s="8">
        <f t="shared" si="4"/>
        <v>1924.9999999999998</v>
      </c>
      <c r="L599" s="8">
        <f t="shared" si="5"/>
        <v>288.75</v>
      </c>
      <c r="M599" s="9">
        <v>0.15000000000000002</v>
      </c>
    </row>
    <row r="600" spans="1:13" ht="15.75" customHeight="1" x14ac:dyDescent="0.2">
      <c r="A600" s="1"/>
      <c r="B600" s="4" t="s">
        <v>27</v>
      </c>
      <c r="C600" s="4">
        <v>1128299</v>
      </c>
      <c r="D600" s="5">
        <v>44291</v>
      </c>
      <c r="E600" s="4" t="s">
        <v>28</v>
      </c>
      <c r="F600" s="4" t="s">
        <v>42</v>
      </c>
      <c r="G600" s="4" t="s">
        <v>43</v>
      </c>
      <c r="H600" s="4" t="s">
        <v>17</v>
      </c>
      <c r="I600" s="6">
        <v>0.6</v>
      </c>
      <c r="J600" s="7">
        <v>5250</v>
      </c>
      <c r="K600" s="8">
        <f t="shared" si="4"/>
        <v>3150</v>
      </c>
      <c r="L600" s="8">
        <f t="shared" si="5"/>
        <v>1102.5</v>
      </c>
      <c r="M600" s="9">
        <v>0.35000000000000003</v>
      </c>
    </row>
    <row r="601" spans="1:13" ht="15.75" customHeight="1" x14ac:dyDescent="0.2">
      <c r="A601" s="1"/>
      <c r="B601" s="4" t="s">
        <v>27</v>
      </c>
      <c r="C601" s="4">
        <v>1128299</v>
      </c>
      <c r="D601" s="5">
        <v>44291</v>
      </c>
      <c r="E601" s="4" t="s">
        <v>28</v>
      </c>
      <c r="F601" s="4" t="s">
        <v>42</v>
      </c>
      <c r="G601" s="4" t="s">
        <v>43</v>
      </c>
      <c r="H601" s="4" t="s">
        <v>18</v>
      </c>
      <c r="I601" s="6">
        <v>0.65</v>
      </c>
      <c r="J601" s="7">
        <v>3250</v>
      </c>
      <c r="K601" s="8">
        <f t="shared" si="4"/>
        <v>2112.5</v>
      </c>
      <c r="L601" s="8">
        <f t="shared" si="5"/>
        <v>422.5</v>
      </c>
      <c r="M601" s="9">
        <v>0.2</v>
      </c>
    </row>
    <row r="602" spans="1:13" ht="15.75" customHeight="1" x14ac:dyDescent="0.2">
      <c r="A602" s="1"/>
      <c r="B602" s="4" t="s">
        <v>27</v>
      </c>
      <c r="C602" s="4">
        <v>1128299</v>
      </c>
      <c r="D602" s="5">
        <v>44291</v>
      </c>
      <c r="E602" s="4" t="s">
        <v>28</v>
      </c>
      <c r="F602" s="4" t="s">
        <v>42</v>
      </c>
      <c r="G602" s="4" t="s">
        <v>43</v>
      </c>
      <c r="H602" s="4" t="s">
        <v>19</v>
      </c>
      <c r="I602" s="6">
        <v>0.65</v>
      </c>
      <c r="J602" s="7">
        <v>3750</v>
      </c>
      <c r="K602" s="8">
        <f t="shared" si="4"/>
        <v>2437.5</v>
      </c>
      <c r="L602" s="8">
        <f t="shared" si="5"/>
        <v>853.12500000000011</v>
      </c>
      <c r="M602" s="9">
        <v>0.35000000000000003</v>
      </c>
    </row>
    <row r="603" spans="1:13" ht="15.75" customHeight="1" x14ac:dyDescent="0.2">
      <c r="A603" s="1"/>
      <c r="B603" s="4" t="s">
        <v>27</v>
      </c>
      <c r="C603" s="4">
        <v>1128299</v>
      </c>
      <c r="D603" s="5">
        <v>44291</v>
      </c>
      <c r="E603" s="4" t="s">
        <v>28</v>
      </c>
      <c r="F603" s="4" t="s">
        <v>42</v>
      </c>
      <c r="G603" s="4" t="s">
        <v>43</v>
      </c>
      <c r="H603" s="4" t="s">
        <v>20</v>
      </c>
      <c r="I603" s="6">
        <v>0.6</v>
      </c>
      <c r="J603" s="7">
        <v>2750</v>
      </c>
      <c r="K603" s="8">
        <f t="shared" si="4"/>
        <v>1650</v>
      </c>
      <c r="L603" s="8">
        <f t="shared" si="5"/>
        <v>495</v>
      </c>
      <c r="M603" s="9">
        <v>0.3</v>
      </c>
    </row>
    <row r="604" spans="1:13" ht="15.75" customHeight="1" x14ac:dyDescent="0.2">
      <c r="A604" s="1"/>
      <c r="B604" s="4" t="s">
        <v>27</v>
      </c>
      <c r="C604" s="4">
        <v>1128299</v>
      </c>
      <c r="D604" s="5">
        <v>44291</v>
      </c>
      <c r="E604" s="4" t="s">
        <v>28</v>
      </c>
      <c r="F604" s="4" t="s">
        <v>42</v>
      </c>
      <c r="G604" s="4" t="s">
        <v>43</v>
      </c>
      <c r="H604" s="4" t="s">
        <v>21</v>
      </c>
      <c r="I604" s="6">
        <v>0.65</v>
      </c>
      <c r="J604" s="7">
        <v>1750</v>
      </c>
      <c r="K604" s="8">
        <f t="shared" si="4"/>
        <v>1137.5</v>
      </c>
      <c r="L604" s="8">
        <f t="shared" si="5"/>
        <v>568.75</v>
      </c>
      <c r="M604" s="9">
        <v>0.5</v>
      </c>
    </row>
    <row r="605" spans="1:13" ht="15.75" customHeight="1" x14ac:dyDescent="0.2">
      <c r="A605" s="1"/>
      <c r="B605" s="4" t="s">
        <v>27</v>
      </c>
      <c r="C605" s="4">
        <v>1128299</v>
      </c>
      <c r="D605" s="5">
        <v>44291</v>
      </c>
      <c r="E605" s="4" t="s">
        <v>28</v>
      </c>
      <c r="F605" s="4" t="s">
        <v>42</v>
      </c>
      <c r="G605" s="4" t="s">
        <v>43</v>
      </c>
      <c r="H605" s="4" t="s">
        <v>22</v>
      </c>
      <c r="I605" s="6">
        <v>0.8</v>
      </c>
      <c r="J605" s="7">
        <v>3250</v>
      </c>
      <c r="K605" s="8">
        <f t="shared" si="4"/>
        <v>2600</v>
      </c>
      <c r="L605" s="8">
        <f t="shared" si="5"/>
        <v>390.00000000000006</v>
      </c>
      <c r="M605" s="9">
        <v>0.15000000000000002</v>
      </c>
    </row>
    <row r="606" spans="1:13" ht="15.75" customHeight="1" x14ac:dyDescent="0.2">
      <c r="A606" s="1"/>
      <c r="B606" s="4" t="s">
        <v>27</v>
      </c>
      <c r="C606" s="4">
        <v>1128299</v>
      </c>
      <c r="D606" s="5">
        <v>44322</v>
      </c>
      <c r="E606" s="4" t="s">
        <v>28</v>
      </c>
      <c r="F606" s="4" t="s">
        <v>42</v>
      </c>
      <c r="G606" s="4" t="s">
        <v>43</v>
      </c>
      <c r="H606" s="4" t="s">
        <v>17</v>
      </c>
      <c r="I606" s="6">
        <v>0.6</v>
      </c>
      <c r="J606" s="7">
        <v>5250</v>
      </c>
      <c r="K606" s="8">
        <f t="shared" si="4"/>
        <v>3150</v>
      </c>
      <c r="L606" s="8">
        <f t="shared" si="5"/>
        <v>1575</v>
      </c>
      <c r="M606" s="9">
        <v>0.5</v>
      </c>
    </row>
    <row r="607" spans="1:13" ht="15.75" customHeight="1" x14ac:dyDescent="0.2">
      <c r="A607" s="1"/>
      <c r="B607" s="4" t="s">
        <v>27</v>
      </c>
      <c r="C607" s="4">
        <v>1128299</v>
      </c>
      <c r="D607" s="5">
        <v>44322</v>
      </c>
      <c r="E607" s="4" t="s">
        <v>28</v>
      </c>
      <c r="F607" s="4" t="s">
        <v>42</v>
      </c>
      <c r="G607" s="4" t="s">
        <v>43</v>
      </c>
      <c r="H607" s="4" t="s">
        <v>18</v>
      </c>
      <c r="I607" s="6">
        <v>0.65</v>
      </c>
      <c r="J607" s="7">
        <v>3750</v>
      </c>
      <c r="K607" s="8">
        <f t="shared" si="4"/>
        <v>2437.5</v>
      </c>
      <c r="L607" s="8">
        <f t="shared" si="5"/>
        <v>853.125</v>
      </c>
      <c r="M607" s="9">
        <v>0.35</v>
      </c>
    </row>
    <row r="608" spans="1:13" ht="15.75" customHeight="1" x14ac:dyDescent="0.2">
      <c r="A608" s="1"/>
      <c r="B608" s="4" t="s">
        <v>27</v>
      </c>
      <c r="C608" s="4">
        <v>1128299</v>
      </c>
      <c r="D608" s="5">
        <v>44322</v>
      </c>
      <c r="E608" s="4" t="s">
        <v>28</v>
      </c>
      <c r="F608" s="4" t="s">
        <v>42</v>
      </c>
      <c r="G608" s="4" t="s">
        <v>43</v>
      </c>
      <c r="H608" s="4" t="s">
        <v>19</v>
      </c>
      <c r="I608" s="6">
        <v>0.65</v>
      </c>
      <c r="J608" s="7">
        <v>3750</v>
      </c>
      <c r="K608" s="8">
        <f t="shared" si="4"/>
        <v>2437.5</v>
      </c>
      <c r="L608" s="8">
        <f t="shared" si="5"/>
        <v>1218.75</v>
      </c>
      <c r="M608" s="9">
        <v>0.5</v>
      </c>
    </row>
    <row r="609" spans="1:13" ht="15.75" customHeight="1" x14ac:dyDescent="0.2">
      <c r="A609" s="1"/>
      <c r="B609" s="4" t="s">
        <v>27</v>
      </c>
      <c r="C609" s="4">
        <v>1128299</v>
      </c>
      <c r="D609" s="5">
        <v>44322</v>
      </c>
      <c r="E609" s="4" t="s">
        <v>28</v>
      </c>
      <c r="F609" s="4" t="s">
        <v>42</v>
      </c>
      <c r="G609" s="4" t="s">
        <v>43</v>
      </c>
      <c r="H609" s="4" t="s">
        <v>20</v>
      </c>
      <c r="I609" s="6">
        <v>0.6</v>
      </c>
      <c r="J609" s="7">
        <v>2750</v>
      </c>
      <c r="K609" s="8">
        <f t="shared" si="4"/>
        <v>1650</v>
      </c>
      <c r="L609" s="8">
        <f t="shared" si="5"/>
        <v>742.49999999999989</v>
      </c>
      <c r="M609" s="9">
        <v>0.44999999999999996</v>
      </c>
    </row>
    <row r="610" spans="1:13" ht="15.75" customHeight="1" x14ac:dyDescent="0.2">
      <c r="A610" s="1"/>
      <c r="B610" s="4" t="s">
        <v>27</v>
      </c>
      <c r="C610" s="4">
        <v>1128299</v>
      </c>
      <c r="D610" s="5">
        <v>44322</v>
      </c>
      <c r="E610" s="4" t="s">
        <v>28</v>
      </c>
      <c r="F610" s="4" t="s">
        <v>42</v>
      </c>
      <c r="G610" s="4" t="s">
        <v>43</v>
      </c>
      <c r="H610" s="4" t="s">
        <v>21</v>
      </c>
      <c r="I610" s="6">
        <v>0.65</v>
      </c>
      <c r="J610" s="7">
        <v>1750</v>
      </c>
      <c r="K610" s="8">
        <f t="shared" si="4"/>
        <v>1137.5</v>
      </c>
      <c r="L610" s="8">
        <f t="shared" si="5"/>
        <v>739.37500000000011</v>
      </c>
      <c r="M610" s="9">
        <v>0.65000000000000013</v>
      </c>
    </row>
    <row r="611" spans="1:13" ht="15.75" customHeight="1" x14ac:dyDescent="0.2">
      <c r="A611" s="1"/>
      <c r="B611" s="4" t="s">
        <v>27</v>
      </c>
      <c r="C611" s="4">
        <v>1128299</v>
      </c>
      <c r="D611" s="5">
        <v>44322</v>
      </c>
      <c r="E611" s="4" t="s">
        <v>28</v>
      </c>
      <c r="F611" s="4" t="s">
        <v>42</v>
      </c>
      <c r="G611" s="4" t="s">
        <v>43</v>
      </c>
      <c r="H611" s="4" t="s">
        <v>22</v>
      </c>
      <c r="I611" s="6">
        <v>0.8</v>
      </c>
      <c r="J611" s="7">
        <v>4750</v>
      </c>
      <c r="K611" s="8">
        <f t="shared" si="4"/>
        <v>3800</v>
      </c>
      <c r="L611" s="8">
        <f t="shared" si="5"/>
        <v>1140</v>
      </c>
      <c r="M611" s="9">
        <v>0.3</v>
      </c>
    </row>
    <row r="612" spans="1:13" ht="15.75" customHeight="1" x14ac:dyDescent="0.2">
      <c r="A612" s="1"/>
      <c r="B612" s="4" t="s">
        <v>27</v>
      </c>
      <c r="C612" s="4">
        <v>1128299</v>
      </c>
      <c r="D612" s="5">
        <v>44352</v>
      </c>
      <c r="E612" s="4" t="s">
        <v>28</v>
      </c>
      <c r="F612" s="4" t="s">
        <v>42</v>
      </c>
      <c r="G612" s="4" t="s">
        <v>43</v>
      </c>
      <c r="H612" s="4" t="s">
        <v>17</v>
      </c>
      <c r="I612" s="6">
        <v>0.6</v>
      </c>
      <c r="J612" s="7">
        <v>7250</v>
      </c>
      <c r="K612" s="8">
        <f t="shared" si="4"/>
        <v>4350</v>
      </c>
      <c r="L612" s="8">
        <f t="shared" si="5"/>
        <v>2175</v>
      </c>
      <c r="M612" s="9">
        <v>0.5</v>
      </c>
    </row>
    <row r="613" spans="1:13" ht="15.75" customHeight="1" x14ac:dyDescent="0.2">
      <c r="A613" s="1"/>
      <c r="B613" s="4" t="s">
        <v>27</v>
      </c>
      <c r="C613" s="4">
        <v>1128299</v>
      </c>
      <c r="D613" s="5">
        <v>44352</v>
      </c>
      <c r="E613" s="4" t="s">
        <v>28</v>
      </c>
      <c r="F613" s="4" t="s">
        <v>42</v>
      </c>
      <c r="G613" s="4" t="s">
        <v>43</v>
      </c>
      <c r="H613" s="4" t="s">
        <v>18</v>
      </c>
      <c r="I613" s="6">
        <v>0.65</v>
      </c>
      <c r="J613" s="7">
        <v>5750</v>
      </c>
      <c r="K613" s="8">
        <f t="shared" si="4"/>
        <v>3737.5</v>
      </c>
      <c r="L613" s="8">
        <f t="shared" si="5"/>
        <v>1308.125</v>
      </c>
      <c r="M613" s="9">
        <v>0.35</v>
      </c>
    </row>
    <row r="614" spans="1:13" ht="15.75" customHeight="1" x14ac:dyDescent="0.2">
      <c r="A614" s="1"/>
      <c r="B614" s="4" t="s">
        <v>27</v>
      </c>
      <c r="C614" s="4">
        <v>1128299</v>
      </c>
      <c r="D614" s="5">
        <v>44352</v>
      </c>
      <c r="E614" s="4" t="s">
        <v>28</v>
      </c>
      <c r="F614" s="4" t="s">
        <v>42</v>
      </c>
      <c r="G614" s="4" t="s">
        <v>43</v>
      </c>
      <c r="H614" s="4" t="s">
        <v>19</v>
      </c>
      <c r="I614" s="6">
        <v>0.65</v>
      </c>
      <c r="J614" s="7">
        <v>5750</v>
      </c>
      <c r="K614" s="8">
        <f t="shared" si="4"/>
        <v>3737.5</v>
      </c>
      <c r="L614" s="8">
        <f t="shared" si="5"/>
        <v>1868.75</v>
      </c>
      <c r="M614" s="9">
        <v>0.5</v>
      </c>
    </row>
    <row r="615" spans="1:13" ht="15.75" customHeight="1" x14ac:dyDescent="0.2">
      <c r="A615" s="1"/>
      <c r="B615" s="4" t="s">
        <v>27</v>
      </c>
      <c r="C615" s="4">
        <v>1128299</v>
      </c>
      <c r="D615" s="5">
        <v>44352</v>
      </c>
      <c r="E615" s="4" t="s">
        <v>28</v>
      </c>
      <c r="F615" s="4" t="s">
        <v>42</v>
      </c>
      <c r="G615" s="4" t="s">
        <v>43</v>
      </c>
      <c r="H615" s="4" t="s">
        <v>20</v>
      </c>
      <c r="I615" s="6">
        <v>0.65</v>
      </c>
      <c r="J615" s="7">
        <v>4500</v>
      </c>
      <c r="K615" s="8">
        <f t="shared" si="4"/>
        <v>2925</v>
      </c>
      <c r="L615" s="8">
        <f t="shared" si="5"/>
        <v>1316.2499999999998</v>
      </c>
      <c r="M615" s="9">
        <v>0.44999999999999996</v>
      </c>
    </row>
    <row r="616" spans="1:13" ht="15.75" customHeight="1" x14ac:dyDescent="0.2">
      <c r="A616" s="1"/>
      <c r="B616" s="4" t="s">
        <v>27</v>
      </c>
      <c r="C616" s="4">
        <v>1128299</v>
      </c>
      <c r="D616" s="5">
        <v>44352</v>
      </c>
      <c r="E616" s="4" t="s">
        <v>28</v>
      </c>
      <c r="F616" s="4" t="s">
        <v>42</v>
      </c>
      <c r="G616" s="4" t="s">
        <v>43</v>
      </c>
      <c r="H616" s="4" t="s">
        <v>21</v>
      </c>
      <c r="I616" s="6">
        <v>0.70000000000000007</v>
      </c>
      <c r="J616" s="7">
        <v>3250</v>
      </c>
      <c r="K616" s="8">
        <f t="shared" si="4"/>
        <v>2275</v>
      </c>
      <c r="L616" s="8">
        <f t="shared" si="5"/>
        <v>1478.7500000000002</v>
      </c>
      <c r="M616" s="9">
        <v>0.65000000000000013</v>
      </c>
    </row>
    <row r="617" spans="1:13" ht="15.75" customHeight="1" x14ac:dyDescent="0.2">
      <c r="A617" s="1"/>
      <c r="B617" s="4" t="s">
        <v>27</v>
      </c>
      <c r="C617" s="4">
        <v>1128299</v>
      </c>
      <c r="D617" s="5">
        <v>44352</v>
      </c>
      <c r="E617" s="4" t="s">
        <v>28</v>
      </c>
      <c r="F617" s="4" t="s">
        <v>42</v>
      </c>
      <c r="G617" s="4" t="s">
        <v>43</v>
      </c>
      <c r="H617" s="4" t="s">
        <v>22</v>
      </c>
      <c r="I617" s="6">
        <v>0.85000000000000009</v>
      </c>
      <c r="J617" s="7">
        <v>6250</v>
      </c>
      <c r="K617" s="8">
        <f t="shared" si="4"/>
        <v>5312.5000000000009</v>
      </c>
      <c r="L617" s="8">
        <f t="shared" si="5"/>
        <v>1593.7500000000002</v>
      </c>
      <c r="M617" s="9">
        <v>0.3</v>
      </c>
    </row>
    <row r="618" spans="1:13" ht="15.75" customHeight="1" x14ac:dyDescent="0.2">
      <c r="A618" s="1"/>
      <c r="B618" s="4" t="s">
        <v>27</v>
      </c>
      <c r="C618" s="4">
        <v>1128299</v>
      </c>
      <c r="D618" s="5">
        <v>44381</v>
      </c>
      <c r="E618" s="4" t="s">
        <v>28</v>
      </c>
      <c r="F618" s="4" t="s">
        <v>42</v>
      </c>
      <c r="G618" s="4" t="s">
        <v>43</v>
      </c>
      <c r="H618" s="4" t="s">
        <v>17</v>
      </c>
      <c r="I618" s="6">
        <v>0.65</v>
      </c>
      <c r="J618" s="7">
        <v>7750</v>
      </c>
      <c r="K618" s="8">
        <f t="shared" si="4"/>
        <v>5037.5</v>
      </c>
      <c r="L618" s="8">
        <f t="shared" si="5"/>
        <v>2266.875</v>
      </c>
      <c r="M618" s="9">
        <v>0.45</v>
      </c>
    </row>
    <row r="619" spans="1:13" ht="15.75" customHeight="1" x14ac:dyDescent="0.2">
      <c r="A619" s="1"/>
      <c r="B619" s="4" t="s">
        <v>27</v>
      </c>
      <c r="C619" s="4">
        <v>1128299</v>
      </c>
      <c r="D619" s="5">
        <v>44381</v>
      </c>
      <c r="E619" s="4" t="s">
        <v>28</v>
      </c>
      <c r="F619" s="4" t="s">
        <v>42</v>
      </c>
      <c r="G619" s="4" t="s">
        <v>43</v>
      </c>
      <c r="H619" s="4" t="s">
        <v>18</v>
      </c>
      <c r="I619" s="6">
        <v>0.70000000000000007</v>
      </c>
      <c r="J619" s="7">
        <v>6250</v>
      </c>
      <c r="K619" s="8">
        <f t="shared" si="4"/>
        <v>4375</v>
      </c>
      <c r="L619" s="8">
        <f t="shared" si="5"/>
        <v>1312.5</v>
      </c>
      <c r="M619" s="9">
        <v>0.3</v>
      </c>
    </row>
    <row r="620" spans="1:13" ht="15.75" customHeight="1" x14ac:dyDescent="0.2">
      <c r="A620" s="1"/>
      <c r="B620" s="4" t="s">
        <v>27</v>
      </c>
      <c r="C620" s="4">
        <v>1128299</v>
      </c>
      <c r="D620" s="5">
        <v>44381</v>
      </c>
      <c r="E620" s="4" t="s">
        <v>28</v>
      </c>
      <c r="F620" s="4" t="s">
        <v>42</v>
      </c>
      <c r="G620" s="4" t="s">
        <v>43</v>
      </c>
      <c r="H620" s="4" t="s">
        <v>19</v>
      </c>
      <c r="I620" s="6">
        <v>0.70000000000000007</v>
      </c>
      <c r="J620" s="7">
        <v>5750</v>
      </c>
      <c r="K620" s="8">
        <f t="shared" si="4"/>
        <v>4025.0000000000005</v>
      </c>
      <c r="L620" s="8">
        <f t="shared" si="5"/>
        <v>1811.2500000000002</v>
      </c>
      <c r="M620" s="9">
        <v>0.45</v>
      </c>
    </row>
    <row r="621" spans="1:13" ht="15.75" customHeight="1" x14ac:dyDescent="0.2">
      <c r="A621" s="1"/>
      <c r="B621" s="4" t="s">
        <v>27</v>
      </c>
      <c r="C621" s="4">
        <v>1128299</v>
      </c>
      <c r="D621" s="5">
        <v>44381</v>
      </c>
      <c r="E621" s="4" t="s">
        <v>28</v>
      </c>
      <c r="F621" s="4" t="s">
        <v>42</v>
      </c>
      <c r="G621" s="4" t="s">
        <v>43</v>
      </c>
      <c r="H621" s="4" t="s">
        <v>20</v>
      </c>
      <c r="I621" s="6">
        <v>0.65</v>
      </c>
      <c r="J621" s="7">
        <v>4750</v>
      </c>
      <c r="K621" s="8">
        <f t="shared" si="4"/>
        <v>3087.5</v>
      </c>
      <c r="L621" s="8">
        <f t="shared" si="5"/>
        <v>1235</v>
      </c>
      <c r="M621" s="9">
        <v>0.39999999999999997</v>
      </c>
    </row>
    <row r="622" spans="1:13" ht="15.75" customHeight="1" x14ac:dyDescent="0.2">
      <c r="A622" s="1"/>
      <c r="B622" s="4" t="s">
        <v>27</v>
      </c>
      <c r="C622" s="4">
        <v>1128299</v>
      </c>
      <c r="D622" s="5">
        <v>44381</v>
      </c>
      <c r="E622" s="4" t="s">
        <v>28</v>
      </c>
      <c r="F622" s="4" t="s">
        <v>42</v>
      </c>
      <c r="G622" s="4" t="s">
        <v>43</v>
      </c>
      <c r="H622" s="4" t="s">
        <v>21</v>
      </c>
      <c r="I622" s="6">
        <v>0.70000000000000007</v>
      </c>
      <c r="J622" s="7">
        <v>5250</v>
      </c>
      <c r="K622" s="8">
        <f t="shared" si="4"/>
        <v>3675.0000000000005</v>
      </c>
      <c r="L622" s="8">
        <f t="shared" si="5"/>
        <v>2205.0000000000005</v>
      </c>
      <c r="M622" s="9">
        <v>0.60000000000000009</v>
      </c>
    </row>
    <row r="623" spans="1:13" ht="15.75" customHeight="1" x14ac:dyDescent="0.2">
      <c r="A623" s="1"/>
      <c r="B623" s="4" t="s">
        <v>27</v>
      </c>
      <c r="C623" s="4">
        <v>1128299</v>
      </c>
      <c r="D623" s="5">
        <v>44381</v>
      </c>
      <c r="E623" s="4" t="s">
        <v>28</v>
      </c>
      <c r="F623" s="4" t="s">
        <v>42</v>
      </c>
      <c r="G623" s="4" t="s">
        <v>43</v>
      </c>
      <c r="H623" s="4" t="s">
        <v>22</v>
      </c>
      <c r="I623" s="6">
        <v>0.85000000000000009</v>
      </c>
      <c r="J623" s="7">
        <v>5250</v>
      </c>
      <c r="K623" s="8">
        <f t="shared" si="4"/>
        <v>4462.5000000000009</v>
      </c>
      <c r="L623" s="8">
        <f t="shared" si="5"/>
        <v>1115.6250000000002</v>
      </c>
      <c r="M623" s="9">
        <v>0.25</v>
      </c>
    </row>
    <row r="624" spans="1:13" ht="15.75" customHeight="1" x14ac:dyDescent="0.2">
      <c r="A624" s="1"/>
      <c r="B624" s="4" t="s">
        <v>27</v>
      </c>
      <c r="C624" s="4">
        <v>1128299</v>
      </c>
      <c r="D624" s="5">
        <v>44413</v>
      </c>
      <c r="E624" s="4" t="s">
        <v>28</v>
      </c>
      <c r="F624" s="4" t="s">
        <v>42</v>
      </c>
      <c r="G624" s="4" t="s">
        <v>43</v>
      </c>
      <c r="H624" s="4" t="s">
        <v>17</v>
      </c>
      <c r="I624" s="6">
        <v>0.70000000000000007</v>
      </c>
      <c r="J624" s="7">
        <v>7250</v>
      </c>
      <c r="K624" s="8">
        <f t="shared" si="4"/>
        <v>5075.0000000000009</v>
      </c>
      <c r="L624" s="8">
        <f t="shared" si="5"/>
        <v>2283.7500000000005</v>
      </c>
      <c r="M624" s="9">
        <v>0.45</v>
      </c>
    </row>
    <row r="625" spans="1:13" ht="15.75" customHeight="1" x14ac:dyDescent="0.2">
      <c r="A625" s="1"/>
      <c r="B625" s="4" t="s">
        <v>27</v>
      </c>
      <c r="C625" s="4">
        <v>1128299</v>
      </c>
      <c r="D625" s="5">
        <v>44413</v>
      </c>
      <c r="E625" s="4" t="s">
        <v>28</v>
      </c>
      <c r="F625" s="4" t="s">
        <v>42</v>
      </c>
      <c r="G625" s="4" t="s">
        <v>43</v>
      </c>
      <c r="H625" s="4" t="s">
        <v>18</v>
      </c>
      <c r="I625" s="6">
        <v>0.75000000000000011</v>
      </c>
      <c r="J625" s="7">
        <v>6750</v>
      </c>
      <c r="K625" s="8">
        <f t="shared" si="4"/>
        <v>5062.5000000000009</v>
      </c>
      <c r="L625" s="8">
        <f t="shared" si="5"/>
        <v>1518.7500000000002</v>
      </c>
      <c r="M625" s="9">
        <v>0.3</v>
      </c>
    </row>
    <row r="626" spans="1:13" ht="15.75" customHeight="1" x14ac:dyDescent="0.2">
      <c r="A626" s="1"/>
      <c r="B626" s="4" t="s">
        <v>27</v>
      </c>
      <c r="C626" s="4">
        <v>1128299</v>
      </c>
      <c r="D626" s="5">
        <v>44413</v>
      </c>
      <c r="E626" s="4" t="s">
        <v>28</v>
      </c>
      <c r="F626" s="4" t="s">
        <v>42</v>
      </c>
      <c r="G626" s="4" t="s">
        <v>43</v>
      </c>
      <c r="H626" s="4" t="s">
        <v>19</v>
      </c>
      <c r="I626" s="6">
        <v>0.70000000000000007</v>
      </c>
      <c r="J626" s="7">
        <v>5500</v>
      </c>
      <c r="K626" s="8">
        <f t="shared" si="4"/>
        <v>3850.0000000000005</v>
      </c>
      <c r="L626" s="8">
        <f t="shared" si="5"/>
        <v>1732.5000000000002</v>
      </c>
      <c r="M626" s="9">
        <v>0.45</v>
      </c>
    </row>
    <row r="627" spans="1:13" ht="15.75" customHeight="1" x14ac:dyDescent="0.2">
      <c r="A627" s="1"/>
      <c r="B627" s="4" t="s">
        <v>27</v>
      </c>
      <c r="C627" s="4">
        <v>1128299</v>
      </c>
      <c r="D627" s="5">
        <v>44413</v>
      </c>
      <c r="E627" s="4" t="s">
        <v>28</v>
      </c>
      <c r="F627" s="4" t="s">
        <v>42</v>
      </c>
      <c r="G627" s="4" t="s">
        <v>43</v>
      </c>
      <c r="H627" s="4" t="s">
        <v>20</v>
      </c>
      <c r="I627" s="6">
        <v>0.70000000000000007</v>
      </c>
      <c r="J627" s="7">
        <v>5000</v>
      </c>
      <c r="K627" s="8">
        <f t="shared" si="4"/>
        <v>3500.0000000000005</v>
      </c>
      <c r="L627" s="8">
        <f t="shared" si="5"/>
        <v>1400</v>
      </c>
      <c r="M627" s="9">
        <v>0.39999999999999997</v>
      </c>
    </row>
    <row r="628" spans="1:13" ht="15.75" customHeight="1" x14ac:dyDescent="0.2">
      <c r="A628" s="1"/>
      <c r="B628" s="4" t="s">
        <v>27</v>
      </c>
      <c r="C628" s="4">
        <v>1128299</v>
      </c>
      <c r="D628" s="5">
        <v>44413</v>
      </c>
      <c r="E628" s="4" t="s">
        <v>28</v>
      </c>
      <c r="F628" s="4" t="s">
        <v>42</v>
      </c>
      <c r="G628" s="4" t="s">
        <v>43</v>
      </c>
      <c r="H628" s="4" t="s">
        <v>21</v>
      </c>
      <c r="I628" s="6">
        <v>0.75</v>
      </c>
      <c r="J628" s="7">
        <v>5000</v>
      </c>
      <c r="K628" s="8">
        <f t="shared" si="4"/>
        <v>3750</v>
      </c>
      <c r="L628" s="8">
        <f t="shared" si="5"/>
        <v>2250.0000000000005</v>
      </c>
      <c r="M628" s="9">
        <v>0.60000000000000009</v>
      </c>
    </row>
    <row r="629" spans="1:13" ht="15.75" customHeight="1" x14ac:dyDescent="0.2">
      <c r="A629" s="1"/>
      <c r="B629" s="4" t="s">
        <v>27</v>
      </c>
      <c r="C629" s="4">
        <v>1128299</v>
      </c>
      <c r="D629" s="5">
        <v>44413</v>
      </c>
      <c r="E629" s="4" t="s">
        <v>28</v>
      </c>
      <c r="F629" s="4" t="s">
        <v>42</v>
      </c>
      <c r="G629" s="4" t="s">
        <v>43</v>
      </c>
      <c r="H629" s="4" t="s">
        <v>22</v>
      </c>
      <c r="I629" s="6">
        <v>0.8</v>
      </c>
      <c r="J629" s="7">
        <v>4000</v>
      </c>
      <c r="K629" s="8">
        <f t="shared" si="4"/>
        <v>3200</v>
      </c>
      <c r="L629" s="8">
        <f t="shared" si="5"/>
        <v>800</v>
      </c>
      <c r="M629" s="9">
        <v>0.25</v>
      </c>
    </row>
    <row r="630" spans="1:13" ht="15.75" customHeight="1" x14ac:dyDescent="0.2">
      <c r="A630" s="1"/>
      <c r="B630" s="4" t="s">
        <v>27</v>
      </c>
      <c r="C630" s="4">
        <v>1128299</v>
      </c>
      <c r="D630" s="5">
        <v>44445</v>
      </c>
      <c r="E630" s="4" t="s">
        <v>28</v>
      </c>
      <c r="F630" s="4" t="s">
        <v>42</v>
      </c>
      <c r="G630" s="4" t="s">
        <v>43</v>
      </c>
      <c r="H630" s="4" t="s">
        <v>17</v>
      </c>
      <c r="I630" s="6">
        <v>0.65000000000000013</v>
      </c>
      <c r="J630" s="7">
        <v>6000</v>
      </c>
      <c r="K630" s="8">
        <f t="shared" si="4"/>
        <v>3900.0000000000009</v>
      </c>
      <c r="L630" s="8">
        <f t="shared" si="5"/>
        <v>1560.0000000000005</v>
      </c>
      <c r="M630" s="9">
        <v>0.4</v>
      </c>
    </row>
    <row r="631" spans="1:13" ht="15.75" customHeight="1" x14ac:dyDescent="0.2">
      <c r="A631" s="1"/>
      <c r="B631" s="4" t="s">
        <v>27</v>
      </c>
      <c r="C631" s="4">
        <v>1128299</v>
      </c>
      <c r="D631" s="5">
        <v>44445</v>
      </c>
      <c r="E631" s="4" t="s">
        <v>28</v>
      </c>
      <c r="F631" s="4" t="s">
        <v>42</v>
      </c>
      <c r="G631" s="4" t="s">
        <v>43</v>
      </c>
      <c r="H631" s="4" t="s">
        <v>18</v>
      </c>
      <c r="I631" s="6">
        <v>0.70000000000000018</v>
      </c>
      <c r="J631" s="7">
        <v>6000</v>
      </c>
      <c r="K631" s="8">
        <f t="shared" si="4"/>
        <v>4200.0000000000009</v>
      </c>
      <c r="L631" s="8">
        <f t="shared" si="5"/>
        <v>1050.0000000000002</v>
      </c>
      <c r="M631" s="9">
        <v>0.25</v>
      </c>
    </row>
    <row r="632" spans="1:13" ht="15.75" customHeight="1" x14ac:dyDescent="0.2">
      <c r="A632" s="1"/>
      <c r="B632" s="4" t="s">
        <v>27</v>
      </c>
      <c r="C632" s="4">
        <v>1128299</v>
      </c>
      <c r="D632" s="5">
        <v>44445</v>
      </c>
      <c r="E632" s="4" t="s">
        <v>28</v>
      </c>
      <c r="F632" s="4" t="s">
        <v>42</v>
      </c>
      <c r="G632" s="4" t="s">
        <v>43</v>
      </c>
      <c r="H632" s="4" t="s">
        <v>19</v>
      </c>
      <c r="I632" s="6">
        <v>0.65000000000000013</v>
      </c>
      <c r="J632" s="7">
        <v>4500</v>
      </c>
      <c r="K632" s="8">
        <f t="shared" si="4"/>
        <v>2925.0000000000005</v>
      </c>
      <c r="L632" s="8">
        <f t="shared" si="5"/>
        <v>1170.0000000000002</v>
      </c>
      <c r="M632" s="9">
        <v>0.4</v>
      </c>
    </row>
    <row r="633" spans="1:13" ht="15.75" customHeight="1" x14ac:dyDescent="0.2">
      <c r="A633" s="1"/>
      <c r="B633" s="4" t="s">
        <v>27</v>
      </c>
      <c r="C633" s="4">
        <v>1128299</v>
      </c>
      <c r="D633" s="5">
        <v>44445</v>
      </c>
      <c r="E633" s="4" t="s">
        <v>28</v>
      </c>
      <c r="F633" s="4" t="s">
        <v>42</v>
      </c>
      <c r="G633" s="4" t="s">
        <v>43</v>
      </c>
      <c r="H633" s="4" t="s">
        <v>20</v>
      </c>
      <c r="I633" s="6">
        <v>0.65000000000000013</v>
      </c>
      <c r="J633" s="7">
        <v>4000</v>
      </c>
      <c r="K633" s="8">
        <f t="shared" si="4"/>
        <v>2600.0000000000005</v>
      </c>
      <c r="L633" s="8">
        <f t="shared" si="5"/>
        <v>910.00000000000011</v>
      </c>
      <c r="M633" s="9">
        <v>0.35</v>
      </c>
    </row>
    <row r="634" spans="1:13" ht="15.75" customHeight="1" x14ac:dyDescent="0.2">
      <c r="A634" s="1"/>
      <c r="B634" s="4" t="s">
        <v>27</v>
      </c>
      <c r="C634" s="4">
        <v>1128299</v>
      </c>
      <c r="D634" s="5">
        <v>44445</v>
      </c>
      <c r="E634" s="4" t="s">
        <v>28</v>
      </c>
      <c r="F634" s="4" t="s">
        <v>42</v>
      </c>
      <c r="G634" s="4" t="s">
        <v>43</v>
      </c>
      <c r="H634" s="4" t="s">
        <v>21</v>
      </c>
      <c r="I634" s="6">
        <v>0.75000000000000011</v>
      </c>
      <c r="J634" s="7">
        <v>4000</v>
      </c>
      <c r="K634" s="8">
        <f t="shared" si="4"/>
        <v>3000.0000000000005</v>
      </c>
      <c r="L634" s="8">
        <f t="shared" si="5"/>
        <v>1650.0000000000007</v>
      </c>
      <c r="M634" s="9">
        <v>0.55000000000000016</v>
      </c>
    </row>
    <row r="635" spans="1:13" ht="15.75" customHeight="1" x14ac:dyDescent="0.2">
      <c r="A635" s="1"/>
      <c r="B635" s="4" t="s">
        <v>27</v>
      </c>
      <c r="C635" s="4">
        <v>1128299</v>
      </c>
      <c r="D635" s="5">
        <v>44445</v>
      </c>
      <c r="E635" s="4" t="s">
        <v>28</v>
      </c>
      <c r="F635" s="4" t="s">
        <v>42</v>
      </c>
      <c r="G635" s="4" t="s">
        <v>43</v>
      </c>
      <c r="H635" s="4" t="s">
        <v>22</v>
      </c>
      <c r="I635" s="6">
        <v>0.70000000000000007</v>
      </c>
      <c r="J635" s="7">
        <v>4250</v>
      </c>
      <c r="K635" s="8">
        <f t="shared" si="4"/>
        <v>2975.0000000000005</v>
      </c>
      <c r="L635" s="8">
        <f t="shared" si="5"/>
        <v>595.00000000000011</v>
      </c>
      <c r="M635" s="9">
        <v>0.2</v>
      </c>
    </row>
    <row r="636" spans="1:13" ht="15.75" customHeight="1" x14ac:dyDescent="0.2">
      <c r="A636" s="1"/>
      <c r="B636" s="4" t="s">
        <v>27</v>
      </c>
      <c r="C636" s="4">
        <v>1128299</v>
      </c>
      <c r="D636" s="5">
        <v>44474</v>
      </c>
      <c r="E636" s="4" t="s">
        <v>28</v>
      </c>
      <c r="F636" s="4" t="s">
        <v>42</v>
      </c>
      <c r="G636" s="4" t="s">
        <v>43</v>
      </c>
      <c r="H636" s="4" t="s">
        <v>17</v>
      </c>
      <c r="I636" s="6">
        <v>0.55000000000000004</v>
      </c>
      <c r="J636" s="7">
        <v>5250</v>
      </c>
      <c r="K636" s="8">
        <f t="shared" si="4"/>
        <v>2887.5000000000005</v>
      </c>
      <c r="L636" s="8">
        <f t="shared" si="5"/>
        <v>1155.0000000000002</v>
      </c>
      <c r="M636" s="9">
        <v>0.4</v>
      </c>
    </row>
    <row r="637" spans="1:13" ht="15.75" customHeight="1" x14ac:dyDescent="0.2">
      <c r="A637" s="1"/>
      <c r="B637" s="4" t="s">
        <v>27</v>
      </c>
      <c r="C637" s="4">
        <v>1128299</v>
      </c>
      <c r="D637" s="5">
        <v>44474</v>
      </c>
      <c r="E637" s="4" t="s">
        <v>28</v>
      </c>
      <c r="F637" s="4" t="s">
        <v>42</v>
      </c>
      <c r="G637" s="4" t="s">
        <v>43</v>
      </c>
      <c r="H637" s="4" t="s">
        <v>18</v>
      </c>
      <c r="I637" s="6">
        <v>0.60000000000000009</v>
      </c>
      <c r="J637" s="7">
        <v>5250</v>
      </c>
      <c r="K637" s="8">
        <f t="shared" si="4"/>
        <v>3150.0000000000005</v>
      </c>
      <c r="L637" s="8">
        <f t="shared" si="5"/>
        <v>787.50000000000011</v>
      </c>
      <c r="M637" s="9">
        <v>0.25</v>
      </c>
    </row>
    <row r="638" spans="1:13" ht="15.75" customHeight="1" x14ac:dyDescent="0.2">
      <c r="A638" s="1"/>
      <c r="B638" s="4" t="s">
        <v>27</v>
      </c>
      <c r="C638" s="4">
        <v>1128299</v>
      </c>
      <c r="D638" s="5">
        <v>44474</v>
      </c>
      <c r="E638" s="4" t="s">
        <v>28</v>
      </c>
      <c r="F638" s="4" t="s">
        <v>42</v>
      </c>
      <c r="G638" s="4" t="s">
        <v>43</v>
      </c>
      <c r="H638" s="4" t="s">
        <v>19</v>
      </c>
      <c r="I638" s="6">
        <v>0.55000000000000004</v>
      </c>
      <c r="J638" s="7">
        <v>3500</v>
      </c>
      <c r="K638" s="8">
        <f t="shared" si="4"/>
        <v>1925.0000000000002</v>
      </c>
      <c r="L638" s="8">
        <f t="shared" si="5"/>
        <v>770.00000000000011</v>
      </c>
      <c r="M638" s="9">
        <v>0.4</v>
      </c>
    </row>
    <row r="639" spans="1:13" ht="15.75" customHeight="1" x14ac:dyDescent="0.2">
      <c r="A639" s="1"/>
      <c r="B639" s="4" t="s">
        <v>27</v>
      </c>
      <c r="C639" s="4">
        <v>1128299</v>
      </c>
      <c r="D639" s="5">
        <v>44474</v>
      </c>
      <c r="E639" s="4" t="s">
        <v>28</v>
      </c>
      <c r="F639" s="4" t="s">
        <v>42</v>
      </c>
      <c r="G639" s="4" t="s">
        <v>43</v>
      </c>
      <c r="H639" s="4" t="s">
        <v>20</v>
      </c>
      <c r="I639" s="6">
        <v>0.55000000000000004</v>
      </c>
      <c r="J639" s="7">
        <v>3250</v>
      </c>
      <c r="K639" s="8">
        <f t="shared" si="4"/>
        <v>1787.5000000000002</v>
      </c>
      <c r="L639" s="8">
        <f t="shared" si="5"/>
        <v>625.625</v>
      </c>
      <c r="M639" s="9">
        <v>0.35</v>
      </c>
    </row>
    <row r="640" spans="1:13" ht="15.75" customHeight="1" x14ac:dyDescent="0.2">
      <c r="A640" s="1"/>
      <c r="B640" s="4" t="s">
        <v>27</v>
      </c>
      <c r="C640" s="4">
        <v>1128299</v>
      </c>
      <c r="D640" s="5">
        <v>44474</v>
      </c>
      <c r="E640" s="4" t="s">
        <v>28</v>
      </c>
      <c r="F640" s="4" t="s">
        <v>42</v>
      </c>
      <c r="G640" s="4" t="s">
        <v>43</v>
      </c>
      <c r="H640" s="4" t="s">
        <v>21</v>
      </c>
      <c r="I640" s="6">
        <v>0.65</v>
      </c>
      <c r="J640" s="7">
        <v>3000</v>
      </c>
      <c r="K640" s="8">
        <f t="shared" si="4"/>
        <v>1950</v>
      </c>
      <c r="L640" s="8">
        <f t="shared" si="5"/>
        <v>1072.5000000000002</v>
      </c>
      <c r="M640" s="9">
        <v>0.55000000000000016</v>
      </c>
    </row>
    <row r="641" spans="1:13" ht="15.75" customHeight="1" x14ac:dyDescent="0.2">
      <c r="A641" s="1"/>
      <c r="B641" s="4" t="s">
        <v>27</v>
      </c>
      <c r="C641" s="4">
        <v>1128299</v>
      </c>
      <c r="D641" s="5">
        <v>44474</v>
      </c>
      <c r="E641" s="4" t="s">
        <v>28</v>
      </c>
      <c r="F641" s="4" t="s">
        <v>42</v>
      </c>
      <c r="G641" s="4" t="s">
        <v>43</v>
      </c>
      <c r="H641" s="4" t="s">
        <v>22</v>
      </c>
      <c r="I641" s="6">
        <v>0.70000000000000007</v>
      </c>
      <c r="J641" s="7">
        <v>3500</v>
      </c>
      <c r="K641" s="8">
        <f t="shared" si="4"/>
        <v>2450.0000000000005</v>
      </c>
      <c r="L641" s="8">
        <f t="shared" si="5"/>
        <v>490.00000000000011</v>
      </c>
      <c r="M641" s="9">
        <v>0.2</v>
      </c>
    </row>
    <row r="642" spans="1:13" ht="15.75" customHeight="1" x14ac:dyDescent="0.2">
      <c r="A642" s="1"/>
      <c r="B642" s="4" t="s">
        <v>27</v>
      </c>
      <c r="C642" s="4">
        <v>1128299</v>
      </c>
      <c r="D642" s="5">
        <v>44505</v>
      </c>
      <c r="E642" s="4" t="s">
        <v>28</v>
      </c>
      <c r="F642" s="4" t="s">
        <v>42</v>
      </c>
      <c r="G642" s="4" t="s">
        <v>43</v>
      </c>
      <c r="H642" s="4" t="s">
        <v>17</v>
      </c>
      <c r="I642" s="6">
        <v>0.55000000000000004</v>
      </c>
      <c r="J642" s="7">
        <v>5750</v>
      </c>
      <c r="K642" s="8">
        <f t="shared" si="4"/>
        <v>3162.5000000000005</v>
      </c>
      <c r="L642" s="8">
        <f t="shared" si="5"/>
        <v>1265.0000000000002</v>
      </c>
      <c r="M642" s="9">
        <v>0.4</v>
      </c>
    </row>
    <row r="643" spans="1:13" ht="15.75" customHeight="1" x14ac:dyDescent="0.2">
      <c r="A643" s="1"/>
      <c r="B643" s="4" t="s">
        <v>27</v>
      </c>
      <c r="C643" s="4">
        <v>1128299</v>
      </c>
      <c r="D643" s="5">
        <v>44505</v>
      </c>
      <c r="E643" s="4" t="s">
        <v>28</v>
      </c>
      <c r="F643" s="4" t="s">
        <v>42</v>
      </c>
      <c r="G643" s="4" t="s">
        <v>43</v>
      </c>
      <c r="H643" s="4" t="s">
        <v>18</v>
      </c>
      <c r="I643" s="6">
        <v>0.60000000000000009</v>
      </c>
      <c r="J643" s="7">
        <v>5750</v>
      </c>
      <c r="K643" s="8">
        <f t="shared" si="4"/>
        <v>3450.0000000000005</v>
      </c>
      <c r="L643" s="8">
        <f t="shared" si="5"/>
        <v>862.50000000000011</v>
      </c>
      <c r="M643" s="9">
        <v>0.25</v>
      </c>
    </row>
    <row r="644" spans="1:13" ht="15.75" customHeight="1" x14ac:dyDescent="0.2">
      <c r="A644" s="1"/>
      <c r="B644" s="4" t="s">
        <v>27</v>
      </c>
      <c r="C644" s="4">
        <v>1128299</v>
      </c>
      <c r="D644" s="5">
        <v>44505</v>
      </c>
      <c r="E644" s="4" t="s">
        <v>28</v>
      </c>
      <c r="F644" s="4" t="s">
        <v>42</v>
      </c>
      <c r="G644" s="4" t="s">
        <v>43</v>
      </c>
      <c r="H644" s="4" t="s">
        <v>19</v>
      </c>
      <c r="I644" s="6">
        <v>0.55000000000000004</v>
      </c>
      <c r="J644" s="7">
        <v>4250</v>
      </c>
      <c r="K644" s="8">
        <f t="shared" si="4"/>
        <v>2337.5</v>
      </c>
      <c r="L644" s="8">
        <f t="shared" si="5"/>
        <v>935</v>
      </c>
      <c r="M644" s="9">
        <v>0.4</v>
      </c>
    </row>
    <row r="645" spans="1:13" ht="15.75" customHeight="1" x14ac:dyDescent="0.2">
      <c r="A645" s="1"/>
      <c r="B645" s="4" t="s">
        <v>27</v>
      </c>
      <c r="C645" s="4">
        <v>1128299</v>
      </c>
      <c r="D645" s="5">
        <v>44505</v>
      </c>
      <c r="E645" s="4" t="s">
        <v>28</v>
      </c>
      <c r="F645" s="4" t="s">
        <v>42</v>
      </c>
      <c r="G645" s="4" t="s">
        <v>43</v>
      </c>
      <c r="H645" s="4" t="s">
        <v>20</v>
      </c>
      <c r="I645" s="6">
        <v>0.65000000000000013</v>
      </c>
      <c r="J645" s="7">
        <v>4000</v>
      </c>
      <c r="K645" s="8">
        <f t="shared" si="4"/>
        <v>2600.0000000000005</v>
      </c>
      <c r="L645" s="8">
        <f t="shared" si="5"/>
        <v>910.00000000000011</v>
      </c>
      <c r="M645" s="9">
        <v>0.35</v>
      </c>
    </row>
    <row r="646" spans="1:13" ht="15.75" customHeight="1" x14ac:dyDescent="0.2">
      <c r="A646" s="1"/>
      <c r="B646" s="4" t="s">
        <v>27</v>
      </c>
      <c r="C646" s="4">
        <v>1128299</v>
      </c>
      <c r="D646" s="5">
        <v>44505</v>
      </c>
      <c r="E646" s="4" t="s">
        <v>28</v>
      </c>
      <c r="F646" s="4" t="s">
        <v>42</v>
      </c>
      <c r="G646" s="4" t="s">
        <v>43</v>
      </c>
      <c r="H646" s="4" t="s">
        <v>21</v>
      </c>
      <c r="I646" s="6">
        <v>0.75000000000000011</v>
      </c>
      <c r="J646" s="7">
        <v>3750</v>
      </c>
      <c r="K646" s="8">
        <f t="shared" si="4"/>
        <v>2812.5000000000005</v>
      </c>
      <c r="L646" s="8">
        <f t="shared" si="5"/>
        <v>1546.8750000000007</v>
      </c>
      <c r="M646" s="9">
        <v>0.55000000000000016</v>
      </c>
    </row>
    <row r="647" spans="1:13" ht="15.75" customHeight="1" x14ac:dyDescent="0.2">
      <c r="A647" s="1"/>
      <c r="B647" s="4" t="s">
        <v>27</v>
      </c>
      <c r="C647" s="4">
        <v>1128299</v>
      </c>
      <c r="D647" s="5">
        <v>44505</v>
      </c>
      <c r="E647" s="4" t="s">
        <v>28</v>
      </c>
      <c r="F647" s="4" t="s">
        <v>42</v>
      </c>
      <c r="G647" s="4" t="s">
        <v>43</v>
      </c>
      <c r="H647" s="4" t="s">
        <v>22</v>
      </c>
      <c r="I647" s="6">
        <v>0.80000000000000016</v>
      </c>
      <c r="J647" s="7">
        <v>5000</v>
      </c>
      <c r="K647" s="8">
        <f t="shared" si="4"/>
        <v>4000.0000000000009</v>
      </c>
      <c r="L647" s="8">
        <f t="shared" si="5"/>
        <v>800.00000000000023</v>
      </c>
      <c r="M647" s="9">
        <v>0.2</v>
      </c>
    </row>
    <row r="648" spans="1:13" ht="15.75" customHeight="1" x14ac:dyDescent="0.2">
      <c r="A648" s="1"/>
      <c r="B648" s="4" t="s">
        <v>27</v>
      </c>
      <c r="C648" s="4">
        <v>1128299</v>
      </c>
      <c r="D648" s="5">
        <v>44534</v>
      </c>
      <c r="E648" s="4" t="s">
        <v>28</v>
      </c>
      <c r="F648" s="4" t="s">
        <v>42</v>
      </c>
      <c r="G648" s="4" t="s">
        <v>43</v>
      </c>
      <c r="H648" s="4" t="s">
        <v>17</v>
      </c>
      <c r="I648" s="6">
        <v>0.65000000000000013</v>
      </c>
      <c r="J648" s="7">
        <v>7000</v>
      </c>
      <c r="K648" s="8">
        <f t="shared" si="4"/>
        <v>4550.0000000000009</v>
      </c>
      <c r="L648" s="8">
        <f t="shared" si="5"/>
        <v>1820.0000000000005</v>
      </c>
      <c r="M648" s="9">
        <v>0.4</v>
      </c>
    </row>
    <row r="649" spans="1:13" ht="15.75" customHeight="1" x14ac:dyDescent="0.2">
      <c r="A649" s="1"/>
      <c r="B649" s="4" t="s">
        <v>27</v>
      </c>
      <c r="C649" s="4">
        <v>1128299</v>
      </c>
      <c r="D649" s="5">
        <v>44534</v>
      </c>
      <c r="E649" s="4" t="s">
        <v>28</v>
      </c>
      <c r="F649" s="4" t="s">
        <v>42</v>
      </c>
      <c r="G649" s="4" t="s">
        <v>43</v>
      </c>
      <c r="H649" s="4" t="s">
        <v>18</v>
      </c>
      <c r="I649" s="6">
        <v>0.70000000000000018</v>
      </c>
      <c r="J649" s="7">
        <v>7000</v>
      </c>
      <c r="K649" s="8">
        <f t="shared" si="4"/>
        <v>4900.0000000000009</v>
      </c>
      <c r="L649" s="8">
        <f t="shared" si="5"/>
        <v>1225.0000000000002</v>
      </c>
      <c r="M649" s="9">
        <v>0.25</v>
      </c>
    </row>
    <row r="650" spans="1:13" ht="15.75" customHeight="1" x14ac:dyDescent="0.2">
      <c r="A650" s="1"/>
      <c r="B650" s="4" t="s">
        <v>27</v>
      </c>
      <c r="C650" s="4">
        <v>1128299</v>
      </c>
      <c r="D650" s="5">
        <v>44534</v>
      </c>
      <c r="E650" s="4" t="s">
        <v>28</v>
      </c>
      <c r="F650" s="4" t="s">
        <v>42</v>
      </c>
      <c r="G650" s="4" t="s">
        <v>43</v>
      </c>
      <c r="H650" s="4" t="s">
        <v>19</v>
      </c>
      <c r="I650" s="6">
        <v>0.65000000000000013</v>
      </c>
      <c r="J650" s="7">
        <v>5000</v>
      </c>
      <c r="K650" s="8">
        <f t="shared" si="4"/>
        <v>3250.0000000000005</v>
      </c>
      <c r="L650" s="8">
        <f t="shared" si="5"/>
        <v>1300.0000000000002</v>
      </c>
      <c r="M650" s="9">
        <v>0.4</v>
      </c>
    </row>
    <row r="651" spans="1:13" ht="15.75" customHeight="1" x14ac:dyDescent="0.2">
      <c r="A651" s="1"/>
      <c r="B651" s="4" t="s">
        <v>27</v>
      </c>
      <c r="C651" s="4">
        <v>1128299</v>
      </c>
      <c r="D651" s="5">
        <v>44534</v>
      </c>
      <c r="E651" s="4" t="s">
        <v>28</v>
      </c>
      <c r="F651" s="4" t="s">
        <v>42</v>
      </c>
      <c r="G651" s="4" t="s">
        <v>43</v>
      </c>
      <c r="H651" s="4" t="s">
        <v>20</v>
      </c>
      <c r="I651" s="6">
        <v>0.65000000000000013</v>
      </c>
      <c r="J651" s="7">
        <v>5000</v>
      </c>
      <c r="K651" s="8">
        <f t="shared" si="4"/>
        <v>3250.0000000000005</v>
      </c>
      <c r="L651" s="8">
        <f t="shared" si="5"/>
        <v>1137.5</v>
      </c>
      <c r="M651" s="9">
        <v>0.35</v>
      </c>
    </row>
    <row r="652" spans="1:13" ht="15.75" customHeight="1" x14ac:dyDescent="0.2">
      <c r="A652" s="1"/>
      <c r="B652" s="4" t="s">
        <v>27</v>
      </c>
      <c r="C652" s="4">
        <v>1128299</v>
      </c>
      <c r="D652" s="5">
        <v>44534</v>
      </c>
      <c r="E652" s="4" t="s">
        <v>28</v>
      </c>
      <c r="F652" s="4" t="s">
        <v>42</v>
      </c>
      <c r="G652" s="4" t="s">
        <v>43</v>
      </c>
      <c r="H652" s="4" t="s">
        <v>21</v>
      </c>
      <c r="I652" s="6">
        <v>0.75000000000000011</v>
      </c>
      <c r="J652" s="7">
        <v>4250</v>
      </c>
      <c r="K652" s="8">
        <f t="shared" si="4"/>
        <v>3187.5000000000005</v>
      </c>
      <c r="L652" s="8">
        <f t="shared" si="5"/>
        <v>1753.1250000000007</v>
      </c>
      <c r="M652" s="9">
        <v>0.55000000000000016</v>
      </c>
    </row>
    <row r="653" spans="1:13" ht="15.75" customHeight="1" x14ac:dyDescent="0.2">
      <c r="A653" s="1"/>
      <c r="B653" s="4" t="s">
        <v>27</v>
      </c>
      <c r="C653" s="4">
        <v>1128299</v>
      </c>
      <c r="D653" s="5">
        <v>44534</v>
      </c>
      <c r="E653" s="4" t="s">
        <v>28</v>
      </c>
      <c r="F653" s="4" t="s">
        <v>42</v>
      </c>
      <c r="G653" s="4" t="s">
        <v>43</v>
      </c>
      <c r="H653" s="4" t="s">
        <v>22</v>
      </c>
      <c r="I653" s="6">
        <v>0.80000000000000016</v>
      </c>
      <c r="J653" s="7">
        <v>5250</v>
      </c>
      <c r="K653" s="8">
        <f t="shared" si="4"/>
        <v>4200.0000000000009</v>
      </c>
      <c r="L653" s="8">
        <f t="shared" si="5"/>
        <v>840.00000000000023</v>
      </c>
      <c r="M653" s="9">
        <v>0.2</v>
      </c>
    </row>
    <row r="654" spans="1:13" ht="15.75" customHeight="1" x14ac:dyDescent="0.2">
      <c r="A654" s="1" t="s">
        <v>39</v>
      </c>
      <c r="B654" s="4" t="s">
        <v>27</v>
      </c>
      <c r="C654" s="4">
        <v>1128299</v>
      </c>
      <c r="D654" s="5">
        <v>44199</v>
      </c>
      <c r="E654" s="4" t="s">
        <v>28</v>
      </c>
      <c r="F654" s="4" t="s">
        <v>44</v>
      </c>
      <c r="G654" s="4" t="s">
        <v>45</v>
      </c>
      <c r="H654" s="4" t="s">
        <v>17</v>
      </c>
      <c r="I654" s="6">
        <v>0.4</v>
      </c>
      <c r="J654" s="7">
        <v>4500</v>
      </c>
      <c r="K654" s="8">
        <f t="shared" si="4"/>
        <v>1800</v>
      </c>
      <c r="L654" s="8">
        <f t="shared" si="5"/>
        <v>540</v>
      </c>
      <c r="M654" s="9">
        <v>0.3</v>
      </c>
    </row>
    <row r="655" spans="1:13" ht="15.75" customHeight="1" x14ac:dyDescent="0.2">
      <c r="A655" s="1"/>
      <c r="B655" s="4" t="s">
        <v>27</v>
      </c>
      <c r="C655" s="4">
        <v>1128299</v>
      </c>
      <c r="D655" s="5">
        <v>44199</v>
      </c>
      <c r="E655" s="4" t="s">
        <v>28</v>
      </c>
      <c r="F655" s="4" t="s">
        <v>44</v>
      </c>
      <c r="G655" s="4" t="s">
        <v>45</v>
      </c>
      <c r="H655" s="4" t="s">
        <v>18</v>
      </c>
      <c r="I655" s="6">
        <v>0.5</v>
      </c>
      <c r="J655" s="7">
        <v>4500</v>
      </c>
      <c r="K655" s="8">
        <f t="shared" si="4"/>
        <v>2250</v>
      </c>
      <c r="L655" s="8">
        <f t="shared" si="5"/>
        <v>562.5</v>
      </c>
      <c r="M655" s="9">
        <v>0.25</v>
      </c>
    </row>
    <row r="656" spans="1:13" ht="15.75" customHeight="1" x14ac:dyDescent="0.2">
      <c r="A656" s="1"/>
      <c r="B656" s="4" t="s">
        <v>27</v>
      </c>
      <c r="C656" s="4">
        <v>1128299</v>
      </c>
      <c r="D656" s="5">
        <v>44199</v>
      </c>
      <c r="E656" s="4" t="s">
        <v>28</v>
      </c>
      <c r="F656" s="4" t="s">
        <v>44</v>
      </c>
      <c r="G656" s="4" t="s">
        <v>45</v>
      </c>
      <c r="H656" s="4" t="s">
        <v>19</v>
      </c>
      <c r="I656" s="6">
        <v>0.5</v>
      </c>
      <c r="J656" s="7">
        <v>4500</v>
      </c>
      <c r="K656" s="8">
        <f t="shared" si="4"/>
        <v>2250</v>
      </c>
      <c r="L656" s="8">
        <f t="shared" si="5"/>
        <v>562.5</v>
      </c>
      <c r="M656" s="9">
        <v>0.25</v>
      </c>
    </row>
    <row r="657" spans="1:13" ht="15.75" customHeight="1" x14ac:dyDescent="0.2">
      <c r="A657" s="1"/>
      <c r="B657" s="4" t="s">
        <v>27</v>
      </c>
      <c r="C657" s="4">
        <v>1128299</v>
      </c>
      <c r="D657" s="5">
        <v>44199</v>
      </c>
      <c r="E657" s="4" t="s">
        <v>28</v>
      </c>
      <c r="F657" s="4" t="s">
        <v>44</v>
      </c>
      <c r="G657" s="4" t="s">
        <v>45</v>
      </c>
      <c r="H657" s="4" t="s">
        <v>20</v>
      </c>
      <c r="I657" s="6">
        <v>0.5</v>
      </c>
      <c r="J657" s="7">
        <v>3000</v>
      </c>
      <c r="K657" s="8">
        <f t="shared" si="4"/>
        <v>1500</v>
      </c>
      <c r="L657" s="8">
        <f t="shared" si="5"/>
        <v>450</v>
      </c>
      <c r="M657" s="9">
        <v>0.3</v>
      </c>
    </row>
    <row r="658" spans="1:13" ht="15.75" customHeight="1" x14ac:dyDescent="0.2">
      <c r="A658" s="1"/>
      <c r="B658" s="4" t="s">
        <v>27</v>
      </c>
      <c r="C658" s="4">
        <v>1128299</v>
      </c>
      <c r="D658" s="5">
        <v>44199</v>
      </c>
      <c r="E658" s="4" t="s">
        <v>28</v>
      </c>
      <c r="F658" s="4" t="s">
        <v>44</v>
      </c>
      <c r="G658" s="4" t="s">
        <v>45</v>
      </c>
      <c r="H658" s="4" t="s">
        <v>21</v>
      </c>
      <c r="I658" s="6">
        <v>0.55000000000000004</v>
      </c>
      <c r="J658" s="7">
        <v>2500</v>
      </c>
      <c r="K658" s="8">
        <f t="shared" si="4"/>
        <v>1375</v>
      </c>
      <c r="L658" s="8">
        <f t="shared" si="5"/>
        <v>343.75</v>
      </c>
      <c r="M658" s="9">
        <v>0.25</v>
      </c>
    </row>
    <row r="659" spans="1:13" ht="15.75" customHeight="1" x14ac:dyDescent="0.2">
      <c r="A659" s="1"/>
      <c r="B659" s="4" t="s">
        <v>27</v>
      </c>
      <c r="C659" s="4">
        <v>1128299</v>
      </c>
      <c r="D659" s="5">
        <v>44199</v>
      </c>
      <c r="E659" s="4" t="s">
        <v>28</v>
      </c>
      <c r="F659" s="4" t="s">
        <v>44</v>
      </c>
      <c r="G659" s="4" t="s">
        <v>45</v>
      </c>
      <c r="H659" s="4" t="s">
        <v>22</v>
      </c>
      <c r="I659" s="6">
        <v>0.5</v>
      </c>
      <c r="J659" s="7">
        <v>5000</v>
      </c>
      <c r="K659" s="8">
        <f t="shared" si="4"/>
        <v>2500</v>
      </c>
      <c r="L659" s="8">
        <f t="shared" si="5"/>
        <v>500</v>
      </c>
      <c r="M659" s="9">
        <v>0.2</v>
      </c>
    </row>
    <row r="660" spans="1:13" ht="15.75" customHeight="1" x14ac:dyDescent="0.2">
      <c r="A660" s="1"/>
      <c r="B660" s="4" t="s">
        <v>27</v>
      </c>
      <c r="C660" s="4">
        <v>1128299</v>
      </c>
      <c r="D660" s="5">
        <v>44230</v>
      </c>
      <c r="E660" s="4" t="s">
        <v>28</v>
      </c>
      <c r="F660" s="4" t="s">
        <v>44</v>
      </c>
      <c r="G660" s="4" t="s">
        <v>45</v>
      </c>
      <c r="H660" s="4" t="s">
        <v>17</v>
      </c>
      <c r="I660" s="6">
        <v>0.4</v>
      </c>
      <c r="J660" s="7">
        <v>5500</v>
      </c>
      <c r="K660" s="8">
        <f t="shared" si="4"/>
        <v>2200</v>
      </c>
      <c r="L660" s="8">
        <f t="shared" si="5"/>
        <v>660</v>
      </c>
      <c r="M660" s="9">
        <v>0.3</v>
      </c>
    </row>
    <row r="661" spans="1:13" ht="15.75" customHeight="1" x14ac:dyDescent="0.2">
      <c r="A661" s="1"/>
      <c r="B661" s="4" t="s">
        <v>27</v>
      </c>
      <c r="C661" s="4">
        <v>1128299</v>
      </c>
      <c r="D661" s="5">
        <v>44230</v>
      </c>
      <c r="E661" s="4" t="s">
        <v>28</v>
      </c>
      <c r="F661" s="4" t="s">
        <v>44</v>
      </c>
      <c r="G661" s="4" t="s">
        <v>45</v>
      </c>
      <c r="H661" s="4" t="s">
        <v>18</v>
      </c>
      <c r="I661" s="6">
        <v>0.5</v>
      </c>
      <c r="J661" s="7">
        <v>4500</v>
      </c>
      <c r="K661" s="8">
        <f t="shared" si="4"/>
        <v>2250</v>
      </c>
      <c r="L661" s="8">
        <f t="shared" si="5"/>
        <v>562.5</v>
      </c>
      <c r="M661" s="9">
        <v>0.25</v>
      </c>
    </row>
    <row r="662" spans="1:13" ht="15.75" customHeight="1" x14ac:dyDescent="0.2">
      <c r="A662" s="1"/>
      <c r="B662" s="4" t="s">
        <v>27</v>
      </c>
      <c r="C662" s="4">
        <v>1128299</v>
      </c>
      <c r="D662" s="5">
        <v>44230</v>
      </c>
      <c r="E662" s="4" t="s">
        <v>28</v>
      </c>
      <c r="F662" s="4" t="s">
        <v>44</v>
      </c>
      <c r="G662" s="4" t="s">
        <v>45</v>
      </c>
      <c r="H662" s="4" t="s">
        <v>19</v>
      </c>
      <c r="I662" s="6">
        <v>0.5</v>
      </c>
      <c r="J662" s="7">
        <v>4500</v>
      </c>
      <c r="K662" s="8">
        <f t="shared" si="4"/>
        <v>2250</v>
      </c>
      <c r="L662" s="8">
        <f t="shared" si="5"/>
        <v>562.5</v>
      </c>
      <c r="M662" s="9">
        <v>0.25</v>
      </c>
    </row>
    <row r="663" spans="1:13" ht="15.75" customHeight="1" x14ac:dyDescent="0.2">
      <c r="A663" s="1"/>
      <c r="B663" s="4" t="s">
        <v>27</v>
      </c>
      <c r="C663" s="4">
        <v>1128299</v>
      </c>
      <c r="D663" s="5">
        <v>44230</v>
      </c>
      <c r="E663" s="4" t="s">
        <v>28</v>
      </c>
      <c r="F663" s="4" t="s">
        <v>44</v>
      </c>
      <c r="G663" s="4" t="s">
        <v>45</v>
      </c>
      <c r="H663" s="4" t="s">
        <v>20</v>
      </c>
      <c r="I663" s="6">
        <v>0.5</v>
      </c>
      <c r="J663" s="7">
        <v>3000</v>
      </c>
      <c r="K663" s="8">
        <f t="shared" si="4"/>
        <v>1500</v>
      </c>
      <c r="L663" s="8">
        <f t="shared" si="5"/>
        <v>450</v>
      </c>
      <c r="M663" s="9">
        <v>0.3</v>
      </c>
    </row>
    <row r="664" spans="1:13" ht="15.75" customHeight="1" x14ac:dyDescent="0.2">
      <c r="A664" s="1"/>
      <c r="B664" s="4" t="s">
        <v>27</v>
      </c>
      <c r="C664" s="4">
        <v>1128299</v>
      </c>
      <c r="D664" s="5">
        <v>44230</v>
      </c>
      <c r="E664" s="4" t="s">
        <v>28</v>
      </c>
      <c r="F664" s="4" t="s">
        <v>44</v>
      </c>
      <c r="G664" s="4" t="s">
        <v>45</v>
      </c>
      <c r="H664" s="4" t="s">
        <v>21</v>
      </c>
      <c r="I664" s="6">
        <v>0.55000000000000004</v>
      </c>
      <c r="J664" s="7">
        <v>2250</v>
      </c>
      <c r="K664" s="8">
        <f t="shared" si="4"/>
        <v>1237.5</v>
      </c>
      <c r="L664" s="8">
        <f t="shared" si="5"/>
        <v>309.375</v>
      </c>
      <c r="M664" s="9">
        <v>0.25</v>
      </c>
    </row>
    <row r="665" spans="1:13" ht="15.75" customHeight="1" x14ac:dyDescent="0.2">
      <c r="A665" s="1"/>
      <c r="B665" s="4" t="s">
        <v>27</v>
      </c>
      <c r="C665" s="4">
        <v>1128299</v>
      </c>
      <c r="D665" s="5">
        <v>44230</v>
      </c>
      <c r="E665" s="4" t="s">
        <v>28</v>
      </c>
      <c r="F665" s="4" t="s">
        <v>44</v>
      </c>
      <c r="G665" s="4" t="s">
        <v>45</v>
      </c>
      <c r="H665" s="4" t="s">
        <v>22</v>
      </c>
      <c r="I665" s="6">
        <v>0.5</v>
      </c>
      <c r="J665" s="7">
        <v>4250</v>
      </c>
      <c r="K665" s="8">
        <f t="shared" si="4"/>
        <v>2125</v>
      </c>
      <c r="L665" s="8">
        <f t="shared" si="5"/>
        <v>425</v>
      </c>
      <c r="M665" s="9">
        <v>0.2</v>
      </c>
    </row>
    <row r="666" spans="1:13" ht="15.75" customHeight="1" x14ac:dyDescent="0.2">
      <c r="A666" s="1"/>
      <c r="B666" s="4" t="s">
        <v>27</v>
      </c>
      <c r="C666" s="4">
        <v>1128299</v>
      </c>
      <c r="D666" s="5">
        <v>44257</v>
      </c>
      <c r="E666" s="4" t="s">
        <v>28</v>
      </c>
      <c r="F666" s="4" t="s">
        <v>44</v>
      </c>
      <c r="G666" s="4" t="s">
        <v>45</v>
      </c>
      <c r="H666" s="4" t="s">
        <v>17</v>
      </c>
      <c r="I666" s="6">
        <v>0.5</v>
      </c>
      <c r="J666" s="7">
        <v>5750</v>
      </c>
      <c r="K666" s="8">
        <f t="shared" si="4"/>
        <v>2875</v>
      </c>
      <c r="L666" s="8">
        <f t="shared" si="5"/>
        <v>862.5</v>
      </c>
      <c r="M666" s="9">
        <v>0.3</v>
      </c>
    </row>
    <row r="667" spans="1:13" ht="15.75" customHeight="1" x14ac:dyDescent="0.2">
      <c r="A667" s="1"/>
      <c r="B667" s="4" t="s">
        <v>27</v>
      </c>
      <c r="C667" s="4">
        <v>1128299</v>
      </c>
      <c r="D667" s="5">
        <v>44257</v>
      </c>
      <c r="E667" s="4" t="s">
        <v>28</v>
      </c>
      <c r="F667" s="4" t="s">
        <v>44</v>
      </c>
      <c r="G667" s="4" t="s">
        <v>45</v>
      </c>
      <c r="H667" s="4" t="s">
        <v>18</v>
      </c>
      <c r="I667" s="6">
        <v>0.6</v>
      </c>
      <c r="J667" s="7">
        <v>4250</v>
      </c>
      <c r="K667" s="8">
        <f t="shared" si="4"/>
        <v>2550</v>
      </c>
      <c r="L667" s="8">
        <f t="shared" si="5"/>
        <v>637.5</v>
      </c>
      <c r="M667" s="9">
        <v>0.25</v>
      </c>
    </row>
    <row r="668" spans="1:13" ht="15.75" customHeight="1" x14ac:dyDescent="0.2">
      <c r="A668" s="1"/>
      <c r="B668" s="4" t="s">
        <v>27</v>
      </c>
      <c r="C668" s="4">
        <v>1128299</v>
      </c>
      <c r="D668" s="5">
        <v>44257</v>
      </c>
      <c r="E668" s="4" t="s">
        <v>28</v>
      </c>
      <c r="F668" s="4" t="s">
        <v>44</v>
      </c>
      <c r="G668" s="4" t="s">
        <v>45</v>
      </c>
      <c r="H668" s="4" t="s">
        <v>19</v>
      </c>
      <c r="I668" s="6">
        <v>0.64999999999999991</v>
      </c>
      <c r="J668" s="7">
        <v>4250</v>
      </c>
      <c r="K668" s="8">
        <f t="shared" si="4"/>
        <v>2762.4999999999995</v>
      </c>
      <c r="L668" s="8">
        <f t="shared" si="5"/>
        <v>690.62499999999989</v>
      </c>
      <c r="M668" s="9">
        <v>0.25</v>
      </c>
    </row>
    <row r="669" spans="1:13" ht="15.75" customHeight="1" x14ac:dyDescent="0.2">
      <c r="A669" s="1"/>
      <c r="B669" s="4" t="s">
        <v>27</v>
      </c>
      <c r="C669" s="4">
        <v>1128299</v>
      </c>
      <c r="D669" s="5">
        <v>44257</v>
      </c>
      <c r="E669" s="4" t="s">
        <v>28</v>
      </c>
      <c r="F669" s="4" t="s">
        <v>44</v>
      </c>
      <c r="G669" s="4" t="s">
        <v>45</v>
      </c>
      <c r="H669" s="4" t="s">
        <v>20</v>
      </c>
      <c r="I669" s="6">
        <v>0.64999999999999991</v>
      </c>
      <c r="J669" s="7">
        <v>3250</v>
      </c>
      <c r="K669" s="8">
        <f t="shared" si="4"/>
        <v>2112.4999999999995</v>
      </c>
      <c r="L669" s="8">
        <f t="shared" si="5"/>
        <v>633.74999999999989</v>
      </c>
      <c r="M669" s="9">
        <v>0.3</v>
      </c>
    </row>
    <row r="670" spans="1:13" ht="15.75" customHeight="1" x14ac:dyDescent="0.2">
      <c r="A670" s="1"/>
      <c r="B670" s="4" t="s">
        <v>27</v>
      </c>
      <c r="C670" s="4">
        <v>1128299</v>
      </c>
      <c r="D670" s="5">
        <v>44257</v>
      </c>
      <c r="E670" s="4" t="s">
        <v>28</v>
      </c>
      <c r="F670" s="4" t="s">
        <v>44</v>
      </c>
      <c r="G670" s="4" t="s">
        <v>45</v>
      </c>
      <c r="H670" s="4" t="s">
        <v>21</v>
      </c>
      <c r="I670" s="6">
        <v>0.7</v>
      </c>
      <c r="J670" s="7">
        <v>1750</v>
      </c>
      <c r="K670" s="8">
        <f t="shared" si="4"/>
        <v>1225</v>
      </c>
      <c r="L670" s="8">
        <f t="shared" si="5"/>
        <v>306.25</v>
      </c>
      <c r="M670" s="9">
        <v>0.25</v>
      </c>
    </row>
    <row r="671" spans="1:13" ht="15.75" customHeight="1" x14ac:dyDescent="0.2">
      <c r="A671" s="1"/>
      <c r="B671" s="4" t="s">
        <v>27</v>
      </c>
      <c r="C671" s="4">
        <v>1128299</v>
      </c>
      <c r="D671" s="5">
        <v>44257</v>
      </c>
      <c r="E671" s="4" t="s">
        <v>28</v>
      </c>
      <c r="F671" s="4" t="s">
        <v>44</v>
      </c>
      <c r="G671" s="4" t="s">
        <v>45</v>
      </c>
      <c r="H671" s="4" t="s">
        <v>22</v>
      </c>
      <c r="I671" s="6">
        <v>0.64999999999999991</v>
      </c>
      <c r="J671" s="7">
        <v>3750</v>
      </c>
      <c r="K671" s="8">
        <f t="shared" si="4"/>
        <v>2437.4999999999995</v>
      </c>
      <c r="L671" s="8">
        <f t="shared" si="5"/>
        <v>487.49999999999994</v>
      </c>
      <c r="M671" s="9">
        <v>0.2</v>
      </c>
    </row>
    <row r="672" spans="1:13" ht="15.75" customHeight="1" x14ac:dyDescent="0.2">
      <c r="A672" s="1"/>
      <c r="B672" s="4" t="s">
        <v>27</v>
      </c>
      <c r="C672" s="4">
        <v>1128299</v>
      </c>
      <c r="D672" s="5">
        <v>44289</v>
      </c>
      <c r="E672" s="4" t="s">
        <v>28</v>
      </c>
      <c r="F672" s="4" t="s">
        <v>44</v>
      </c>
      <c r="G672" s="4" t="s">
        <v>45</v>
      </c>
      <c r="H672" s="4" t="s">
        <v>17</v>
      </c>
      <c r="I672" s="6">
        <v>0.7</v>
      </c>
      <c r="J672" s="7">
        <v>5500</v>
      </c>
      <c r="K672" s="8">
        <f t="shared" si="4"/>
        <v>3849.9999999999995</v>
      </c>
      <c r="L672" s="8">
        <f t="shared" si="5"/>
        <v>1154.9999999999998</v>
      </c>
      <c r="M672" s="9">
        <v>0.3</v>
      </c>
    </row>
    <row r="673" spans="1:13" ht="15.75" customHeight="1" x14ac:dyDescent="0.2">
      <c r="A673" s="1"/>
      <c r="B673" s="4" t="s">
        <v>27</v>
      </c>
      <c r="C673" s="4">
        <v>1128299</v>
      </c>
      <c r="D673" s="5">
        <v>44289</v>
      </c>
      <c r="E673" s="4" t="s">
        <v>28</v>
      </c>
      <c r="F673" s="4" t="s">
        <v>44</v>
      </c>
      <c r="G673" s="4" t="s">
        <v>45</v>
      </c>
      <c r="H673" s="4" t="s">
        <v>18</v>
      </c>
      <c r="I673" s="6">
        <v>0.75</v>
      </c>
      <c r="J673" s="7">
        <v>3500</v>
      </c>
      <c r="K673" s="8">
        <f t="shared" si="4"/>
        <v>2625</v>
      </c>
      <c r="L673" s="8">
        <f t="shared" si="5"/>
        <v>656.25</v>
      </c>
      <c r="M673" s="9">
        <v>0.25</v>
      </c>
    </row>
    <row r="674" spans="1:13" ht="15.75" customHeight="1" x14ac:dyDescent="0.2">
      <c r="A674" s="1"/>
      <c r="B674" s="4" t="s">
        <v>27</v>
      </c>
      <c r="C674" s="4">
        <v>1128299</v>
      </c>
      <c r="D674" s="5">
        <v>44289</v>
      </c>
      <c r="E674" s="4" t="s">
        <v>28</v>
      </c>
      <c r="F674" s="4" t="s">
        <v>44</v>
      </c>
      <c r="G674" s="4" t="s">
        <v>45</v>
      </c>
      <c r="H674" s="4" t="s">
        <v>19</v>
      </c>
      <c r="I674" s="6">
        <v>0.75</v>
      </c>
      <c r="J674" s="7">
        <v>4000</v>
      </c>
      <c r="K674" s="8">
        <f t="shared" si="4"/>
        <v>3000</v>
      </c>
      <c r="L674" s="8">
        <f t="shared" si="5"/>
        <v>750</v>
      </c>
      <c r="M674" s="9">
        <v>0.25</v>
      </c>
    </row>
    <row r="675" spans="1:13" ht="15.75" customHeight="1" x14ac:dyDescent="0.2">
      <c r="A675" s="1"/>
      <c r="B675" s="4" t="s">
        <v>27</v>
      </c>
      <c r="C675" s="4">
        <v>1128299</v>
      </c>
      <c r="D675" s="5">
        <v>44289</v>
      </c>
      <c r="E675" s="4" t="s">
        <v>28</v>
      </c>
      <c r="F675" s="4" t="s">
        <v>44</v>
      </c>
      <c r="G675" s="4" t="s">
        <v>45</v>
      </c>
      <c r="H675" s="4" t="s">
        <v>20</v>
      </c>
      <c r="I675" s="6">
        <v>0.6</v>
      </c>
      <c r="J675" s="7">
        <v>3000</v>
      </c>
      <c r="K675" s="8">
        <f t="shared" si="4"/>
        <v>1800</v>
      </c>
      <c r="L675" s="8">
        <f t="shared" si="5"/>
        <v>540</v>
      </c>
      <c r="M675" s="9">
        <v>0.3</v>
      </c>
    </row>
    <row r="676" spans="1:13" ht="15.75" customHeight="1" x14ac:dyDescent="0.2">
      <c r="A676" s="1"/>
      <c r="B676" s="4" t="s">
        <v>27</v>
      </c>
      <c r="C676" s="4">
        <v>1128299</v>
      </c>
      <c r="D676" s="5">
        <v>44289</v>
      </c>
      <c r="E676" s="4" t="s">
        <v>28</v>
      </c>
      <c r="F676" s="4" t="s">
        <v>44</v>
      </c>
      <c r="G676" s="4" t="s">
        <v>45</v>
      </c>
      <c r="H676" s="4" t="s">
        <v>21</v>
      </c>
      <c r="I676" s="6">
        <v>0.65</v>
      </c>
      <c r="J676" s="7">
        <v>2000</v>
      </c>
      <c r="K676" s="8">
        <f t="shared" si="4"/>
        <v>1300</v>
      </c>
      <c r="L676" s="8">
        <f t="shared" si="5"/>
        <v>325</v>
      </c>
      <c r="M676" s="9">
        <v>0.25</v>
      </c>
    </row>
    <row r="677" spans="1:13" ht="15.75" customHeight="1" x14ac:dyDescent="0.2">
      <c r="A677" s="1"/>
      <c r="B677" s="4" t="s">
        <v>27</v>
      </c>
      <c r="C677" s="4">
        <v>1128299</v>
      </c>
      <c r="D677" s="5">
        <v>44289</v>
      </c>
      <c r="E677" s="4" t="s">
        <v>28</v>
      </c>
      <c r="F677" s="4" t="s">
        <v>44</v>
      </c>
      <c r="G677" s="4" t="s">
        <v>45</v>
      </c>
      <c r="H677" s="4" t="s">
        <v>22</v>
      </c>
      <c r="I677" s="6">
        <v>0.8</v>
      </c>
      <c r="J677" s="7">
        <v>3500</v>
      </c>
      <c r="K677" s="8">
        <f t="shared" si="4"/>
        <v>2800</v>
      </c>
      <c r="L677" s="8">
        <f t="shared" si="5"/>
        <v>560</v>
      </c>
      <c r="M677" s="9">
        <v>0.2</v>
      </c>
    </row>
    <row r="678" spans="1:13" ht="15.75" customHeight="1" x14ac:dyDescent="0.2">
      <c r="A678" s="1"/>
      <c r="B678" s="4" t="s">
        <v>27</v>
      </c>
      <c r="C678" s="4">
        <v>1128299</v>
      </c>
      <c r="D678" s="5">
        <v>44320</v>
      </c>
      <c r="E678" s="4" t="s">
        <v>28</v>
      </c>
      <c r="F678" s="4" t="s">
        <v>44</v>
      </c>
      <c r="G678" s="4" t="s">
        <v>45</v>
      </c>
      <c r="H678" s="4" t="s">
        <v>17</v>
      </c>
      <c r="I678" s="6">
        <v>0.6</v>
      </c>
      <c r="J678" s="7">
        <v>5500</v>
      </c>
      <c r="K678" s="8">
        <f t="shared" si="4"/>
        <v>3300</v>
      </c>
      <c r="L678" s="8">
        <f t="shared" si="5"/>
        <v>990</v>
      </c>
      <c r="M678" s="9">
        <v>0.3</v>
      </c>
    </row>
    <row r="679" spans="1:13" ht="15.75" customHeight="1" x14ac:dyDescent="0.2">
      <c r="A679" s="1"/>
      <c r="B679" s="4" t="s">
        <v>27</v>
      </c>
      <c r="C679" s="4">
        <v>1128299</v>
      </c>
      <c r="D679" s="5">
        <v>44320</v>
      </c>
      <c r="E679" s="4" t="s">
        <v>28</v>
      </c>
      <c r="F679" s="4" t="s">
        <v>44</v>
      </c>
      <c r="G679" s="4" t="s">
        <v>45</v>
      </c>
      <c r="H679" s="4" t="s">
        <v>18</v>
      </c>
      <c r="I679" s="6">
        <v>0.65</v>
      </c>
      <c r="J679" s="7">
        <v>4000</v>
      </c>
      <c r="K679" s="8">
        <f t="shared" si="4"/>
        <v>2600</v>
      </c>
      <c r="L679" s="8">
        <f t="shared" si="5"/>
        <v>650</v>
      </c>
      <c r="M679" s="9">
        <v>0.25</v>
      </c>
    </row>
    <row r="680" spans="1:13" ht="15.75" customHeight="1" x14ac:dyDescent="0.2">
      <c r="A680" s="1"/>
      <c r="B680" s="4" t="s">
        <v>27</v>
      </c>
      <c r="C680" s="4">
        <v>1128299</v>
      </c>
      <c r="D680" s="5">
        <v>44320</v>
      </c>
      <c r="E680" s="4" t="s">
        <v>28</v>
      </c>
      <c r="F680" s="4" t="s">
        <v>44</v>
      </c>
      <c r="G680" s="4" t="s">
        <v>45</v>
      </c>
      <c r="H680" s="4" t="s">
        <v>19</v>
      </c>
      <c r="I680" s="6">
        <v>0.65</v>
      </c>
      <c r="J680" s="7">
        <v>4000</v>
      </c>
      <c r="K680" s="8">
        <f t="shared" si="4"/>
        <v>2600</v>
      </c>
      <c r="L680" s="8">
        <f t="shared" si="5"/>
        <v>650</v>
      </c>
      <c r="M680" s="9">
        <v>0.25</v>
      </c>
    </row>
    <row r="681" spans="1:13" ht="15.75" customHeight="1" x14ac:dyDescent="0.2">
      <c r="A681" s="1"/>
      <c r="B681" s="4" t="s">
        <v>27</v>
      </c>
      <c r="C681" s="4">
        <v>1128299</v>
      </c>
      <c r="D681" s="5">
        <v>44320</v>
      </c>
      <c r="E681" s="4" t="s">
        <v>28</v>
      </c>
      <c r="F681" s="4" t="s">
        <v>44</v>
      </c>
      <c r="G681" s="4" t="s">
        <v>45</v>
      </c>
      <c r="H681" s="4" t="s">
        <v>20</v>
      </c>
      <c r="I681" s="6">
        <v>0.6</v>
      </c>
      <c r="J681" s="7">
        <v>3000</v>
      </c>
      <c r="K681" s="8">
        <f t="shared" si="4"/>
        <v>1800</v>
      </c>
      <c r="L681" s="8">
        <f t="shared" si="5"/>
        <v>540</v>
      </c>
      <c r="M681" s="9">
        <v>0.3</v>
      </c>
    </row>
    <row r="682" spans="1:13" ht="15.75" customHeight="1" x14ac:dyDescent="0.2">
      <c r="A682" s="1"/>
      <c r="B682" s="4" t="s">
        <v>27</v>
      </c>
      <c r="C682" s="4">
        <v>1128299</v>
      </c>
      <c r="D682" s="5">
        <v>44320</v>
      </c>
      <c r="E682" s="4" t="s">
        <v>28</v>
      </c>
      <c r="F682" s="4" t="s">
        <v>44</v>
      </c>
      <c r="G682" s="4" t="s">
        <v>45</v>
      </c>
      <c r="H682" s="4" t="s">
        <v>21</v>
      </c>
      <c r="I682" s="6">
        <v>0.65</v>
      </c>
      <c r="J682" s="7">
        <v>2000</v>
      </c>
      <c r="K682" s="8">
        <f t="shared" si="4"/>
        <v>1300</v>
      </c>
      <c r="L682" s="8">
        <f t="shared" si="5"/>
        <v>325</v>
      </c>
      <c r="M682" s="9">
        <v>0.25</v>
      </c>
    </row>
    <row r="683" spans="1:13" ht="15.75" customHeight="1" x14ac:dyDescent="0.2">
      <c r="A683" s="1"/>
      <c r="B683" s="4" t="s">
        <v>27</v>
      </c>
      <c r="C683" s="4">
        <v>1128299</v>
      </c>
      <c r="D683" s="5">
        <v>44320</v>
      </c>
      <c r="E683" s="4" t="s">
        <v>28</v>
      </c>
      <c r="F683" s="4" t="s">
        <v>44</v>
      </c>
      <c r="G683" s="4" t="s">
        <v>45</v>
      </c>
      <c r="H683" s="4" t="s">
        <v>22</v>
      </c>
      <c r="I683" s="6">
        <v>0.8</v>
      </c>
      <c r="J683" s="7">
        <v>5000</v>
      </c>
      <c r="K683" s="8">
        <f t="shared" si="4"/>
        <v>4000</v>
      </c>
      <c r="L683" s="8">
        <f t="shared" si="5"/>
        <v>800</v>
      </c>
      <c r="M683" s="9">
        <v>0.2</v>
      </c>
    </row>
    <row r="684" spans="1:13" ht="15.75" customHeight="1" x14ac:dyDescent="0.2">
      <c r="A684" s="1"/>
      <c r="B684" s="4" t="s">
        <v>27</v>
      </c>
      <c r="C684" s="4">
        <v>1128299</v>
      </c>
      <c r="D684" s="5">
        <v>44350</v>
      </c>
      <c r="E684" s="4" t="s">
        <v>28</v>
      </c>
      <c r="F684" s="4" t="s">
        <v>44</v>
      </c>
      <c r="G684" s="4" t="s">
        <v>45</v>
      </c>
      <c r="H684" s="4" t="s">
        <v>17</v>
      </c>
      <c r="I684" s="6">
        <v>0.75</v>
      </c>
      <c r="J684" s="7">
        <v>7500</v>
      </c>
      <c r="K684" s="8">
        <f t="shared" si="4"/>
        <v>5625</v>
      </c>
      <c r="L684" s="8">
        <f t="shared" si="5"/>
        <v>1687.5</v>
      </c>
      <c r="M684" s="9">
        <v>0.3</v>
      </c>
    </row>
    <row r="685" spans="1:13" ht="15.75" customHeight="1" x14ac:dyDescent="0.2">
      <c r="A685" s="1"/>
      <c r="B685" s="4" t="s">
        <v>27</v>
      </c>
      <c r="C685" s="4">
        <v>1128299</v>
      </c>
      <c r="D685" s="5">
        <v>44350</v>
      </c>
      <c r="E685" s="4" t="s">
        <v>28</v>
      </c>
      <c r="F685" s="4" t="s">
        <v>44</v>
      </c>
      <c r="G685" s="4" t="s">
        <v>45</v>
      </c>
      <c r="H685" s="4" t="s">
        <v>18</v>
      </c>
      <c r="I685" s="6">
        <v>0.8</v>
      </c>
      <c r="J685" s="7">
        <v>6250</v>
      </c>
      <c r="K685" s="8">
        <f t="shared" si="4"/>
        <v>5000</v>
      </c>
      <c r="L685" s="8">
        <f t="shared" si="5"/>
        <v>1250</v>
      </c>
      <c r="M685" s="9">
        <v>0.25</v>
      </c>
    </row>
    <row r="686" spans="1:13" ht="15.75" customHeight="1" x14ac:dyDescent="0.2">
      <c r="A686" s="1"/>
      <c r="B686" s="4" t="s">
        <v>27</v>
      </c>
      <c r="C686" s="4">
        <v>1128299</v>
      </c>
      <c r="D686" s="5">
        <v>44350</v>
      </c>
      <c r="E686" s="4" t="s">
        <v>28</v>
      </c>
      <c r="F686" s="4" t="s">
        <v>44</v>
      </c>
      <c r="G686" s="4" t="s">
        <v>45</v>
      </c>
      <c r="H686" s="4" t="s">
        <v>19</v>
      </c>
      <c r="I686" s="6">
        <v>0.8</v>
      </c>
      <c r="J686" s="7">
        <v>6250</v>
      </c>
      <c r="K686" s="8">
        <f t="shared" si="4"/>
        <v>5000</v>
      </c>
      <c r="L686" s="8">
        <f t="shared" si="5"/>
        <v>1250</v>
      </c>
      <c r="M686" s="9">
        <v>0.25</v>
      </c>
    </row>
    <row r="687" spans="1:13" ht="15.75" customHeight="1" x14ac:dyDescent="0.2">
      <c r="A687" s="1"/>
      <c r="B687" s="4" t="s">
        <v>27</v>
      </c>
      <c r="C687" s="4">
        <v>1128299</v>
      </c>
      <c r="D687" s="5">
        <v>44350</v>
      </c>
      <c r="E687" s="4" t="s">
        <v>28</v>
      </c>
      <c r="F687" s="4" t="s">
        <v>44</v>
      </c>
      <c r="G687" s="4" t="s">
        <v>45</v>
      </c>
      <c r="H687" s="4" t="s">
        <v>20</v>
      </c>
      <c r="I687" s="6">
        <v>0.8</v>
      </c>
      <c r="J687" s="7">
        <v>5000</v>
      </c>
      <c r="K687" s="8">
        <f t="shared" si="4"/>
        <v>4000</v>
      </c>
      <c r="L687" s="8">
        <f t="shared" si="5"/>
        <v>1200</v>
      </c>
      <c r="M687" s="9">
        <v>0.3</v>
      </c>
    </row>
    <row r="688" spans="1:13" ht="15.75" customHeight="1" x14ac:dyDescent="0.2">
      <c r="A688" s="1"/>
      <c r="B688" s="4" t="s">
        <v>27</v>
      </c>
      <c r="C688" s="4">
        <v>1128299</v>
      </c>
      <c r="D688" s="5">
        <v>44350</v>
      </c>
      <c r="E688" s="4" t="s">
        <v>28</v>
      </c>
      <c r="F688" s="4" t="s">
        <v>44</v>
      </c>
      <c r="G688" s="4" t="s">
        <v>45</v>
      </c>
      <c r="H688" s="4" t="s">
        <v>21</v>
      </c>
      <c r="I688" s="6">
        <v>0.85000000000000009</v>
      </c>
      <c r="J688" s="7">
        <v>3750</v>
      </c>
      <c r="K688" s="8">
        <f t="shared" si="4"/>
        <v>3187.5000000000005</v>
      </c>
      <c r="L688" s="8">
        <f t="shared" si="5"/>
        <v>796.87500000000011</v>
      </c>
      <c r="M688" s="9">
        <v>0.25</v>
      </c>
    </row>
    <row r="689" spans="1:13" ht="15.75" customHeight="1" x14ac:dyDescent="0.2">
      <c r="A689" s="1"/>
      <c r="B689" s="4" t="s">
        <v>27</v>
      </c>
      <c r="C689" s="4">
        <v>1128299</v>
      </c>
      <c r="D689" s="5">
        <v>44350</v>
      </c>
      <c r="E689" s="4" t="s">
        <v>28</v>
      </c>
      <c r="F689" s="4" t="s">
        <v>44</v>
      </c>
      <c r="G689" s="4" t="s">
        <v>45</v>
      </c>
      <c r="H689" s="4" t="s">
        <v>22</v>
      </c>
      <c r="I689" s="6">
        <v>1</v>
      </c>
      <c r="J689" s="7">
        <v>6750</v>
      </c>
      <c r="K689" s="8">
        <f t="shared" si="4"/>
        <v>6750</v>
      </c>
      <c r="L689" s="8">
        <f t="shared" si="5"/>
        <v>1350</v>
      </c>
      <c r="M689" s="9">
        <v>0.2</v>
      </c>
    </row>
    <row r="690" spans="1:13" ht="15.75" customHeight="1" x14ac:dyDescent="0.2">
      <c r="A690" s="1"/>
      <c r="B690" s="4" t="s">
        <v>27</v>
      </c>
      <c r="C690" s="4">
        <v>1128299</v>
      </c>
      <c r="D690" s="5">
        <v>44379</v>
      </c>
      <c r="E690" s="4" t="s">
        <v>28</v>
      </c>
      <c r="F690" s="4" t="s">
        <v>44</v>
      </c>
      <c r="G690" s="4" t="s">
        <v>45</v>
      </c>
      <c r="H690" s="4" t="s">
        <v>17</v>
      </c>
      <c r="I690" s="6">
        <v>0.8</v>
      </c>
      <c r="J690" s="7">
        <v>8250</v>
      </c>
      <c r="K690" s="8">
        <f t="shared" si="4"/>
        <v>6600</v>
      </c>
      <c r="L690" s="8">
        <f t="shared" si="5"/>
        <v>1980</v>
      </c>
      <c r="M690" s="9">
        <v>0.3</v>
      </c>
    </row>
    <row r="691" spans="1:13" ht="15.75" customHeight="1" x14ac:dyDescent="0.2">
      <c r="A691" s="1"/>
      <c r="B691" s="4" t="s">
        <v>27</v>
      </c>
      <c r="C691" s="4">
        <v>1128299</v>
      </c>
      <c r="D691" s="5">
        <v>44379</v>
      </c>
      <c r="E691" s="4" t="s">
        <v>28</v>
      </c>
      <c r="F691" s="4" t="s">
        <v>44</v>
      </c>
      <c r="G691" s="4" t="s">
        <v>45</v>
      </c>
      <c r="H691" s="4" t="s">
        <v>18</v>
      </c>
      <c r="I691" s="6">
        <v>0.85000000000000009</v>
      </c>
      <c r="J691" s="7">
        <v>6750</v>
      </c>
      <c r="K691" s="8">
        <f t="shared" si="4"/>
        <v>5737.5000000000009</v>
      </c>
      <c r="L691" s="8">
        <f t="shared" si="5"/>
        <v>1434.3750000000002</v>
      </c>
      <c r="M691" s="9">
        <v>0.25</v>
      </c>
    </row>
    <row r="692" spans="1:13" ht="15.75" customHeight="1" x14ac:dyDescent="0.2">
      <c r="A692" s="1"/>
      <c r="B692" s="4" t="s">
        <v>27</v>
      </c>
      <c r="C692" s="4">
        <v>1128299</v>
      </c>
      <c r="D692" s="5">
        <v>44379</v>
      </c>
      <c r="E692" s="4" t="s">
        <v>28</v>
      </c>
      <c r="F692" s="4" t="s">
        <v>44</v>
      </c>
      <c r="G692" s="4" t="s">
        <v>45</v>
      </c>
      <c r="H692" s="4" t="s">
        <v>19</v>
      </c>
      <c r="I692" s="6">
        <v>0.85000000000000009</v>
      </c>
      <c r="J692" s="7">
        <v>6250</v>
      </c>
      <c r="K692" s="8">
        <f t="shared" si="4"/>
        <v>5312.5000000000009</v>
      </c>
      <c r="L692" s="8">
        <f t="shared" si="5"/>
        <v>1328.1250000000002</v>
      </c>
      <c r="M692" s="9">
        <v>0.25</v>
      </c>
    </row>
    <row r="693" spans="1:13" ht="15.75" customHeight="1" x14ac:dyDescent="0.2">
      <c r="A693" s="1"/>
      <c r="B693" s="4" t="s">
        <v>27</v>
      </c>
      <c r="C693" s="4">
        <v>1128299</v>
      </c>
      <c r="D693" s="5">
        <v>44379</v>
      </c>
      <c r="E693" s="4" t="s">
        <v>28</v>
      </c>
      <c r="F693" s="4" t="s">
        <v>44</v>
      </c>
      <c r="G693" s="4" t="s">
        <v>45</v>
      </c>
      <c r="H693" s="4" t="s">
        <v>20</v>
      </c>
      <c r="I693" s="6">
        <v>0.8</v>
      </c>
      <c r="J693" s="7">
        <v>5250</v>
      </c>
      <c r="K693" s="8">
        <f t="shared" si="4"/>
        <v>4200</v>
      </c>
      <c r="L693" s="8">
        <f t="shared" si="5"/>
        <v>1260</v>
      </c>
      <c r="M693" s="9">
        <v>0.3</v>
      </c>
    </row>
    <row r="694" spans="1:13" ht="15.75" customHeight="1" x14ac:dyDescent="0.2">
      <c r="A694" s="1"/>
      <c r="B694" s="4" t="s">
        <v>27</v>
      </c>
      <c r="C694" s="4">
        <v>1128299</v>
      </c>
      <c r="D694" s="5">
        <v>44379</v>
      </c>
      <c r="E694" s="4" t="s">
        <v>28</v>
      </c>
      <c r="F694" s="4" t="s">
        <v>44</v>
      </c>
      <c r="G694" s="4" t="s">
        <v>45</v>
      </c>
      <c r="H694" s="4" t="s">
        <v>21</v>
      </c>
      <c r="I694" s="6">
        <v>0.85000000000000009</v>
      </c>
      <c r="J694" s="7">
        <v>5750</v>
      </c>
      <c r="K694" s="8">
        <f t="shared" si="4"/>
        <v>4887.5000000000009</v>
      </c>
      <c r="L694" s="8">
        <f t="shared" si="5"/>
        <v>1221.8750000000002</v>
      </c>
      <c r="M694" s="9">
        <v>0.25</v>
      </c>
    </row>
    <row r="695" spans="1:13" ht="15.75" customHeight="1" x14ac:dyDescent="0.2">
      <c r="A695" s="1"/>
      <c r="B695" s="4" t="s">
        <v>27</v>
      </c>
      <c r="C695" s="4">
        <v>1128299</v>
      </c>
      <c r="D695" s="5">
        <v>44379</v>
      </c>
      <c r="E695" s="4" t="s">
        <v>28</v>
      </c>
      <c r="F695" s="4" t="s">
        <v>44</v>
      </c>
      <c r="G695" s="4" t="s">
        <v>45</v>
      </c>
      <c r="H695" s="4" t="s">
        <v>22</v>
      </c>
      <c r="I695" s="6">
        <v>1</v>
      </c>
      <c r="J695" s="7">
        <v>5750</v>
      </c>
      <c r="K695" s="8">
        <f t="shared" si="4"/>
        <v>5750</v>
      </c>
      <c r="L695" s="8">
        <f t="shared" si="5"/>
        <v>1150</v>
      </c>
      <c r="M695" s="9">
        <v>0.2</v>
      </c>
    </row>
    <row r="696" spans="1:13" ht="15.75" customHeight="1" x14ac:dyDescent="0.2">
      <c r="A696" s="1"/>
      <c r="B696" s="4" t="s">
        <v>27</v>
      </c>
      <c r="C696" s="4">
        <v>1128299</v>
      </c>
      <c r="D696" s="5">
        <v>44411</v>
      </c>
      <c r="E696" s="4" t="s">
        <v>28</v>
      </c>
      <c r="F696" s="4" t="s">
        <v>44</v>
      </c>
      <c r="G696" s="4" t="s">
        <v>45</v>
      </c>
      <c r="H696" s="4" t="s">
        <v>17</v>
      </c>
      <c r="I696" s="6">
        <v>0.85000000000000009</v>
      </c>
      <c r="J696" s="7">
        <v>7750</v>
      </c>
      <c r="K696" s="8">
        <f t="shared" si="4"/>
        <v>6587.5000000000009</v>
      </c>
      <c r="L696" s="8">
        <f t="shared" si="5"/>
        <v>1976.2500000000002</v>
      </c>
      <c r="M696" s="9">
        <v>0.3</v>
      </c>
    </row>
    <row r="697" spans="1:13" ht="15.75" customHeight="1" x14ac:dyDescent="0.2">
      <c r="A697" s="1"/>
      <c r="B697" s="4" t="s">
        <v>27</v>
      </c>
      <c r="C697" s="4">
        <v>1128299</v>
      </c>
      <c r="D697" s="5">
        <v>44411</v>
      </c>
      <c r="E697" s="4" t="s">
        <v>28</v>
      </c>
      <c r="F697" s="4" t="s">
        <v>44</v>
      </c>
      <c r="G697" s="4" t="s">
        <v>45</v>
      </c>
      <c r="H697" s="4" t="s">
        <v>18</v>
      </c>
      <c r="I697" s="6">
        <v>0.80000000000000016</v>
      </c>
      <c r="J697" s="7">
        <v>7500</v>
      </c>
      <c r="K697" s="8">
        <f t="shared" si="4"/>
        <v>6000.0000000000009</v>
      </c>
      <c r="L697" s="8">
        <f t="shared" si="5"/>
        <v>1500.0000000000002</v>
      </c>
      <c r="M697" s="9">
        <v>0.25</v>
      </c>
    </row>
    <row r="698" spans="1:13" ht="15.75" customHeight="1" x14ac:dyDescent="0.2">
      <c r="A698" s="1"/>
      <c r="B698" s="4" t="s">
        <v>27</v>
      </c>
      <c r="C698" s="4">
        <v>1128299</v>
      </c>
      <c r="D698" s="5">
        <v>44411</v>
      </c>
      <c r="E698" s="4" t="s">
        <v>28</v>
      </c>
      <c r="F698" s="4" t="s">
        <v>44</v>
      </c>
      <c r="G698" s="4" t="s">
        <v>45</v>
      </c>
      <c r="H698" s="4" t="s">
        <v>19</v>
      </c>
      <c r="I698" s="6">
        <v>0.75000000000000011</v>
      </c>
      <c r="J698" s="7">
        <v>6250</v>
      </c>
      <c r="K698" s="8">
        <f t="shared" si="4"/>
        <v>4687.5000000000009</v>
      </c>
      <c r="L698" s="8">
        <f t="shared" si="5"/>
        <v>1171.8750000000002</v>
      </c>
      <c r="M698" s="9">
        <v>0.25</v>
      </c>
    </row>
    <row r="699" spans="1:13" ht="15.75" customHeight="1" x14ac:dyDescent="0.2">
      <c r="A699" s="1"/>
      <c r="B699" s="4" t="s">
        <v>27</v>
      </c>
      <c r="C699" s="4">
        <v>1128299</v>
      </c>
      <c r="D699" s="5">
        <v>44411</v>
      </c>
      <c r="E699" s="4" t="s">
        <v>28</v>
      </c>
      <c r="F699" s="4" t="s">
        <v>44</v>
      </c>
      <c r="G699" s="4" t="s">
        <v>45</v>
      </c>
      <c r="H699" s="4" t="s">
        <v>20</v>
      </c>
      <c r="I699" s="6">
        <v>0.75000000000000011</v>
      </c>
      <c r="J699" s="7">
        <v>5750</v>
      </c>
      <c r="K699" s="8">
        <f t="shared" si="4"/>
        <v>4312.5000000000009</v>
      </c>
      <c r="L699" s="8">
        <f t="shared" si="5"/>
        <v>1293.7500000000002</v>
      </c>
      <c r="M699" s="9">
        <v>0.3</v>
      </c>
    </row>
    <row r="700" spans="1:13" ht="15.75" customHeight="1" x14ac:dyDescent="0.2">
      <c r="A700" s="1"/>
      <c r="B700" s="4" t="s">
        <v>27</v>
      </c>
      <c r="C700" s="4">
        <v>1128299</v>
      </c>
      <c r="D700" s="5">
        <v>44411</v>
      </c>
      <c r="E700" s="4" t="s">
        <v>28</v>
      </c>
      <c r="F700" s="4" t="s">
        <v>44</v>
      </c>
      <c r="G700" s="4" t="s">
        <v>45</v>
      </c>
      <c r="H700" s="4" t="s">
        <v>21</v>
      </c>
      <c r="I700" s="6">
        <v>0.75</v>
      </c>
      <c r="J700" s="7">
        <v>5750</v>
      </c>
      <c r="K700" s="8">
        <f t="shared" si="4"/>
        <v>4312.5</v>
      </c>
      <c r="L700" s="8">
        <f t="shared" si="5"/>
        <v>1078.125</v>
      </c>
      <c r="M700" s="9">
        <v>0.25</v>
      </c>
    </row>
    <row r="701" spans="1:13" ht="15.75" customHeight="1" x14ac:dyDescent="0.2">
      <c r="A701" s="1"/>
      <c r="B701" s="4" t="s">
        <v>27</v>
      </c>
      <c r="C701" s="4">
        <v>1128299</v>
      </c>
      <c r="D701" s="5">
        <v>44411</v>
      </c>
      <c r="E701" s="4" t="s">
        <v>28</v>
      </c>
      <c r="F701" s="4" t="s">
        <v>44</v>
      </c>
      <c r="G701" s="4" t="s">
        <v>45</v>
      </c>
      <c r="H701" s="4" t="s">
        <v>22</v>
      </c>
      <c r="I701" s="6">
        <v>0.8</v>
      </c>
      <c r="J701" s="7">
        <v>4000</v>
      </c>
      <c r="K701" s="8">
        <f t="shared" si="4"/>
        <v>3200</v>
      </c>
      <c r="L701" s="8">
        <f t="shared" si="5"/>
        <v>640</v>
      </c>
      <c r="M701" s="9">
        <v>0.2</v>
      </c>
    </row>
    <row r="702" spans="1:13" ht="15.75" customHeight="1" x14ac:dyDescent="0.2">
      <c r="A702" s="1"/>
      <c r="B702" s="4" t="s">
        <v>27</v>
      </c>
      <c r="C702" s="4">
        <v>1128299</v>
      </c>
      <c r="D702" s="5">
        <v>44443</v>
      </c>
      <c r="E702" s="4" t="s">
        <v>28</v>
      </c>
      <c r="F702" s="4" t="s">
        <v>44</v>
      </c>
      <c r="G702" s="4" t="s">
        <v>45</v>
      </c>
      <c r="H702" s="4" t="s">
        <v>17</v>
      </c>
      <c r="I702" s="6">
        <v>0.70000000000000018</v>
      </c>
      <c r="J702" s="7">
        <v>6000</v>
      </c>
      <c r="K702" s="8">
        <f t="shared" si="4"/>
        <v>4200.0000000000009</v>
      </c>
      <c r="L702" s="8">
        <f t="shared" si="5"/>
        <v>1260.0000000000002</v>
      </c>
      <c r="M702" s="9">
        <v>0.3</v>
      </c>
    </row>
    <row r="703" spans="1:13" ht="15.75" customHeight="1" x14ac:dyDescent="0.2">
      <c r="A703" s="1"/>
      <c r="B703" s="4" t="s">
        <v>27</v>
      </c>
      <c r="C703" s="4">
        <v>1128299</v>
      </c>
      <c r="D703" s="5">
        <v>44443</v>
      </c>
      <c r="E703" s="4" t="s">
        <v>28</v>
      </c>
      <c r="F703" s="4" t="s">
        <v>44</v>
      </c>
      <c r="G703" s="4" t="s">
        <v>45</v>
      </c>
      <c r="H703" s="4" t="s">
        <v>18</v>
      </c>
      <c r="I703" s="6">
        <v>0.75000000000000022</v>
      </c>
      <c r="J703" s="7">
        <v>6000</v>
      </c>
      <c r="K703" s="8">
        <f t="shared" si="4"/>
        <v>4500.0000000000009</v>
      </c>
      <c r="L703" s="8">
        <f t="shared" si="5"/>
        <v>1125.0000000000002</v>
      </c>
      <c r="M703" s="9">
        <v>0.25</v>
      </c>
    </row>
    <row r="704" spans="1:13" ht="15.75" customHeight="1" x14ac:dyDescent="0.2">
      <c r="A704" s="1"/>
      <c r="B704" s="4" t="s">
        <v>27</v>
      </c>
      <c r="C704" s="4">
        <v>1128299</v>
      </c>
      <c r="D704" s="5">
        <v>44443</v>
      </c>
      <c r="E704" s="4" t="s">
        <v>28</v>
      </c>
      <c r="F704" s="4" t="s">
        <v>44</v>
      </c>
      <c r="G704" s="4" t="s">
        <v>45</v>
      </c>
      <c r="H704" s="4" t="s">
        <v>19</v>
      </c>
      <c r="I704" s="6">
        <v>0.70000000000000018</v>
      </c>
      <c r="J704" s="7">
        <v>4500</v>
      </c>
      <c r="K704" s="8">
        <f t="shared" si="4"/>
        <v>3150.0000000000009</v>
      </c>
      <c r="L704" s="8">
        <f t="shared" si="5"/>
        <v>787.50000000000023</v>
      </c>
      <c r="M704" s="9">
        <v>0.25</v>
      </c>
    </row>
    <row r="705" spans="1:13" ht="15.75" customHeight="1" x14ac:dyDescent="0.2">
      <c r="A705" s="1"/>
      <c r="B705" s="4" t="s">
        <v>27</v>
      </c>
      <c r="C705" s="4">
        <v>1128299</v>
      </c>
      <c r="D705" s="5">
        <v>44443</v>
      </c>
      <c r="E705" s="4" t="s">
        <v>28</v>
      </c>
      <c r="F705" s="4" t="s">
        <v>44</v>
      </c>
      <c r="G705" s="4" t="s">
        <v>45</v>
      </c>
      <c r="H705" s="4" t="s">
        <v>20</v>
      </c>
      <c r="I705" s="6">
        <v>0.70000000000000018</v>
      </c>
      <c r="J705" s="7">
        <v>4000</v>
      </c>
      <c r="K705" s="8">
        <f t="shared" si="4"/>
        <v>2800.0000000000009</v>
      </c>
      <c r="L705" s="8">
        <f t="shared" si="5"/>
        <v>840.00000000000023</v>
      </c>
      <c r="M705" s="9">
        <v>0.3</v>
      </c>
    </row>
    <row r="706" spans="1:13" ht="15.75" customHeight="1" x14ac:dyDescent="0.2">
      <c r="A706" s="1"/>
      <c r="B706" s="4" t="s">
        <v>27</v>
      </c>
      <c r="C706" s="4">
        <v>1128299</v>
      </c>
      <c r="D706" s="5">
        <v>44443</v>
      </c>
      <c r="E706" s="4" t="s">
        <v>28</v>
      </c>
      <c r="F706" s="4" t="s">
        <v>44</v>
      </c>
      <c r="G706" s="4" t="s">
        <v>45</v>
      </c>
      <c r="H706" s="4" t="s">
        <v>21</v>
      </c>
      <c r="I706" s="6">
        <v>0.80000000000000016</v>
      </c>
      <c r="J706" s="7">
        <v>4250</v>
      </c>
      <c r="K706" s="8">
        <f t="shared" si="4"/>
        <v>3400.0000000000005</v>
      </c>
      <c r="L706" s="8">
        <f t="shared" si="5"/>
        <v>850.00000000000011</v>
      </c>
      <c r="M706" s="9">
        <v>0.25</v>
      </c>
    </row>
    <row r="707" spans="1:13" ht="15.75" customHeight="1" x14ac:dyDescent="0.2">
      <c r="A707" s="1"/>
      <c r="B707" s="4" t="s">
        <v>27</v>
      </c>
      <c r="C707" s="4">
        <v>1128299</v>
      </c>
      <c r="D707" s="5">
        <v>44443</v>
      </c>
      <c r="E707" s="4" t="s">
        <v>28</v>
      </c>
      <c r="F707" s="4" t="s">
        <v>44</v>
      </c>
      <c r="G707" s="4" t="s">
        <v>45</v>
      </c>
      <c r="H707" s="4" t="s">
        <v>22</v>
      </c>
      <c r="I707" s="6">
        <v>0.65</v>
      </c>
      <c r="J707" s="7">
        <v>4500</v>
      </c>
      <c r="K707" s="8">
        <f t="shared" si="4"/>
        <v>2925</v>
      </c>
      <c r="L707" s="8">
        <f t="shared" si="5"/>
        <v>585</v>
      </c>
      <c r="M707" s="9">
        <v>0.2</v>
      </c>
    </row>
    <row r="708" spans="1:13" ht="15.75" customHeight="1" x14ac:dyDescent="0.2">
      <c r="A708" s="1"/>
      <c r="B708" s="4" t="s">
        <v>27</v>
      </c>
      <c r="C708" s="4">
        <v>1128299</v>
      </c>
      <c r="D708" s="5">
        <v>44472</v>
      </c>
      <c r="E708" s="4" t="s">
        <v>28</v>
      </c>
      <c r="F708" s="4" t="s">
        <v>44</v>
      </c>
      <c r="G708" s="4" t="s">
        <v>45</v>
      </c>
      <c r="H708" s="4" t="s">
        <v>17</v>
      </c>
      <c r="I708" s="6">
        <v>0.60000000000000009</v>
      </c>
      <c r="J708" s="7">
        <v>5500</v>
      </c>
      <c r="K708" s="8">
        <f t="shared" si="4"/>
        <v>3300.0000000000005</v>
      </c>
      <c r="L708" s="8">
        <f t="shared" si="5"/>
        <v>990.00000000000011</v>
      </c>
      <c r="M708" s="9">
        <v>0.3</v>
      </c>
    </row>
    <row r="709" spans="1:13" ht="15.75" customHeight="1" x14ac:dyDescent="0.2">
      <c r="A709" s="1"/>
      <c r="B709" s="4" t="s">
        <v>27</v>
      </c>
      <c r="C709" s="4">
        <v>1128299</v>
      </c>
      <c r="D709" s="5">
        <v>44472</v>
      </c>
      <c r="E709" s="4" t="s">
        <v>28</v>
      </c>
      <c r="F709" s="4" t="s">
        <v>44</v>
      </c>
      <c r="G709" s="4" t="s">
        <v>45</v>
      </c>
      <c r="H709" s="4" t="s">
        <v>18</v>
      </c>
      <c r="I709" s="6">
        <v>0.65000000000000013</v>
      </c>
      <c r="J709" s="7">
        <v>5500</v>
      </c>
      <c r="K709" s="8">
        <f t="shared" si="4"/>
        <v>3575.0000000000009</v>
      </c>
      <c r="L709" s="8">
        <f t="shared" si="5"/>
        <v>893.75000000000023</v>
      </c>
      <c r="M709" s="9">
        <v>0.25</v>
      </c>
    </row>
    <row r="710" spans="1:13" ht="15.75" customHeight="1" x14ac:dyDescent="0.2">
      <c r="A710" s="1"/>
      <c r="B710" s="4" t="s">
        <v>27</v>
      </c>
      <c r="C710" s="4">
        <v>1128299</v>
      </c>
      <c r="D710" s="5">
        <v>44472</v>
      </c>
      <c r="E710" s="4" t="s">
        <v>28</v>
      </c>
      <c r="F710" s="4" t="s">
        <v>44</v>
      </c>
      <c r="G710" s="4" t="s">
        <v>45</v>
      </c>
      <c r="H710" s="4" t="s">
        <v>19</v>
      </c>
      <c r="I710" s="6">
        <v>0.60000000000000009</v>
      </c>
      <c r="J710" s="7">
        <v>3750</v>
      </c>
      <c r="K710" s="8">
        <f t="shared" si="4"/>
        <v>2250.0000000000005</v>
      </c>
      <c r="L710" s="8">
        <f t="shared" si="5"/>
        <v>562.50000000000011</v>
      </c>
      <c r="M710" s="9">
        <v>0.25</v>
      </c>
    </row>
    <row r="711" spans="1:13" ht="15.75" customHeight="1" x14ac:dyDescent="0.2">
      <c r="A711" s="1"/>
      <c r="B711" s="4" t="s">
        <v>27</v>
      </c>
      <c r="C711" s="4">
        <v>1128299</v>
      </c>
      <c r="D711" s="5">
        <v>44472</v>
      </c>
      <c r="E711" s="4" t="s">
        <v>28</v>
      </c>
      <c r="F711" s="4" t="s">
        <v>44</v>
      </c>
      <c r="G711" s="4" t="s">
        <v>45</v>
      </c>
      <c r="H711" s="4" t="s">
        <v>20</v>
      </c>
      <c r="I711" s="6">
        <v>0.60000000000000009</v>
      </c>
      <c r="J711" s="7">
        <v>3500</v>
      </c>
      <c r="K711" s="8">
        <f t="shared" si="4"/>
        <v>2100.0000000000005</v>
      </c>
      <c r="L711" s="8">
        <f t="shared" si="5"/>
        <v>630.00000000000011</v>
      </c>
      <c r="M711" s="9">
        <v>0.3</v>
      </c>
    </row>
    <row r="712" spans="1:13" ht="15.75" customHeight="1" x14ac:dyDescent="0.2">
      <c r="A712" s="1"/>
      <c r="B712" s="4" t="s">
        <v>27</v>
      </c>
      <c r="C712" s="4">
        <v>1128299</v>
      </c>
      <c r="D712" s="5">
        <v>44472</v>
      </c>
      <c r="E712" s="4" t="s">
        <v>28</v>
      </c>
      <c r="F712" s="4" t="s">
        <v>44</v>
      </c>
      <c r="G712" s="4" t="s">
        <v>45</v>
      </c>
      <c r="H712" s="4" t="s">
        <v>21</v>
      </c>
      <c r="I712" s="6">
        <v>0.70000000000000007</v>
      </c>
      <c r="J712" s="7">
        <v>3250</v>
      </c>
      <c r="K712" s="8">
        <f t="shared" si="4"/>
        <v>2275</v>
      </c>
      <c r="L712" s="8">
        <f t="shared" si="5"/>
        <v>568.75</v>
      </c>
      <c r="M712" s="9">
        <v>0.25</v>
      </c>
    </row>
    <row r="713" spans="1:13" ht="15.75" customHeight="1" x14ac:dyDescent="0.2">
      <c r="A713" s="1"/>
      <c r="B713" s="4" t="s">
        <v>27</v>
      </c>
      <c r="C713" s="4">
        <v>1128299</v>
      </c>
      <c r="D713" s="5">
        <v>44472</v>
      </c>
      <c r="E713" s="4" t="s">
        <v>28</v>
      </c>
      <c r="F713" s="4" t="s">
        <v>44</v>
      </c>
      <c r="G713" s="4" t="s">
        <v>45</v>
      </c>
      <c r="H713" s="4" t="s">
        <v>22</v>
      </c>
      <c r="I713" s="6">
        <v>0.75000000000000011</v>
      </c>
      <c r="J713" s="7">
        <v>3750</v>
      </c>
      <c r="K713" s="8">
        <f t="shared" si="4"/>
        <v>2812.5000000000005</v>
      </c>
      <c r="L713" s="8">
        <f t="shared" si="5"/>
        <v>562.50000000000011</v>
      </c>
      <c r="M713" s="9">
        <v>0.2</v>
      </c>
    </row>
    <row r="714" spans="1:13" ht="15.75" customHeight="1" x14ac:dyDescent="0.2">
      <c r="A714" s="1"/>
      <c r="B714" s="4" t="s">
        <v>27</v>
      </c>
      <c r="C714" s="4">
        <v>1128299</v>
      </c>
      <c r="D714" s="5">
        <v>44503</v>
      </c>
      <c r="E714" s="4" t="s">
        <v>28</v>
      </c>
      <c r="F714" s="4" t="s">
        <v>44</v>
      </c>
      <c r="G714" s="4" t="s">
        <v>45</v>
      </c>
      <c r="H714" s="4" t="s">
        <v>17</v>
      </c>
      <c r="I714" s="6">
        <v>0.60000000000000009</v>
      </c>
      <c r="J714" s="7">
        <v>6000</v>
      </c>
      <c r="K714" s="8">
        <f t="shared" si="4"/>
        <v>3600.0000000000005</v>
      </c>
      <c r="L714" s="8">
        <f t="shared" si="5"/>
        <v>1080</v>
      </c>
      <c r="M714" s="9">
        <v>0.3</v>
      </c>
    </row>
    <row r="715" spans="1:13" ht="15.75" customHeight="1" x14ac:dyDescent="0.2">
      <c r="A715" s="1"/>
      <c r="B715" s="4" t="s">
        <v>27</v>
      </c>
      <c r="C715" s="4">
        <v>1128299</v>
      </c>
      <c r="D715" s="5">
        <v>44503</v>
      </c>
      <c r="E715" s="4" t="s">
        <v>28</v>
      </c>
      <c r="F715" s="4" t="s">
        <v>44</v>
      </c>
      <c r="G715" s="4" t="s">
        <v>45</v>
      </c>
      <c r="H715" s="4" t="s">
        <v>18</v>
      </c>
      <c r="I715" s="6">
        <v>0.65000000000000013</v>
      </c>
      <c r="J715" s="7">
        <v>6250</v>
      </c>
      <c r="K715" s="8">
        <f t="shared" si="4"/>
        <v>4062.5000000000009</v>
      </c>
      <c r="L715" s="8">
        <f t="shared" si="5"/>
        <v>1015.6250000000002</v>
      </c>
      <c r="M715" s="9">
        <v>0.25</v>
      </c>
    </row>
    <row r="716" spans="1:13" ht="15.75" customHeight="1" x14ac:dyDescent="0.2">
      <c r="A716" s="1"/>
      <c r="B716" s="4" t="s">
        <v>27</v>
      </c>
      <c r="C716" s="4">
        <v>1128299</v>
      </c>
      <c r="D716" s="5">
        <v>44503</v>
      </c>
      <c r="E716" s="4" t="s">
        <v>28</v>
      </c>
      <c r="F716" s="4" t="s">
        <v>44</v>
      </c>
      <c r="G716" s="4" t="s">
        <v>45</v>
      </c>
      <c r="H716" s="4" t="s">
        <v>19</v>
      </c>
      <c r="I716" s="6">
        <v>0.60000000000000009</v>
      </c>
      <c r="J716" s="7">
        <v>4750</v>
      </c>
      <c r="K716" s="8">
        <f t="shared" si="4"/>
        <v>2850.0000000000005</v>
      </c>
      <c r="L716" s="8">
        <f t="shared" si="5"/>
        <v>712.50000000000011</v>
      </c>
      <c r="M716" s="9">
        <v>0.25</v>
      </c>
    </row>
    <row r="717" spans="1:13" ht="15.75" customHeight="1" x14ac:dyDescent="0.2">
      <c r="A717" s="1"/>
      <c r="B717" s="4" t="s">
        <v>27</v>
      </c>
      <c r="C717" s="4">
        <v>1128299</v>
      </c>
      <c r="D717" s="5">
        <v>44503</v>
      </c>
      <c r="E717" s="4" t="s">
        <v>28</v>
      </c>
      <c r="F717" s="4" t="s">
        <v>44</v>
      </c>
      <c r="G717" s="4" t="s">
        <v>45</v>
      </c>
      <c r="H717" s="4" t="s">
        <v>20</v>
      </c>
      <c r="I717" s="6">
        <v>0.70000000000000018</v>
      </c>
      <c r="J717" s="7">
        <v>4500</v>
      </c>
      <c r="K717" s="8">
        <f t="shared" si="4"/>
        <v>3150.0000000000009</v>
      </c>
      <c r="L717" s="8">
        <f t="shared" si="5"/>
        <v>945.00000000000023</v>
      </c>
      <c r="M717" s="9">
        <v>0.3</v>
      </c>
    </row>
    <row r="718" spans="1:13" ht="15.75" customHeight="1" x14ac:dyDescent="0.2">
      <c r="A718" s="1"/>
      <c r="B718" s="4" t="s">
        <v>27</v>
      </c>
      <c r="C718" s="4">
        <v>1128299</v>
      </c>
      <c r="D718" s="5">
        <v>44503</v>
      </c>
      <c r="E718" s="4" t="s">
        <v>28</v>
      </c>
      <c r="F718" s="4" t="s">
        <v>44</v>
      </c>
      <c r="G718" s="4" t="s">
        <v>45</v>
      </c>
      <c r="H718" s="4" t="s">
        <v>21</v>
      </c>
      <c r="I718" s="6">
        <v>0.90000000000000013</v>
      </c>
      <c r="J718" s="7">
        <v>4250</v>
      </c>
      <c r="K718" s="8">
        <f t="shared" si="4"/>
        <v>3825.0000000000005</v>
      </c>
      <c r="L718" s="8">
        <f t="shared" si="5"/>
        <v>956.25000000000011</v>
      </c>
      <c r="M718" s="9">
        <v>0.25</v>
      </c>
    </row>
    <row r="719" spans="1:13" ht="15.75" customHeight="1" x14ac:dyDescent="0.2">
      <c r="A719" s="1"/>
      <c r="B719" s="4" t="s">
        <v>27</v>
      </c>
      <c r="C719" s="4">
        <v>1128299</v>
      </c>
      <c r="D719" s="5">
        <v>44503</v>
      </c>
      <c r="E719" s="4" t="s">
        <v>28</v>
      </c>
      <c r="F719" s="4" t="s">
        <v>44</v>
      </c>
      <c r="G719" s="4" t="s">
        <v>45</v>
      </c>
      <c r="H719" s="4" t="s">
        <v>22</v>
      </c>
      <c r="I719" s="6">
        <v>0.95000000000000018</v>
      </c>
      <c r="J719" s="7">
        <v>5500</v>
      </c>
      <c r="K719" s="8">
        <f t="shared" si="4"/>
        <v>5225.0000000000009</v>
      </c>
      <c r="L719" s="8">
        <f t="shared" si="5"/>
        <v>1045.0000000000002</v>
      </c>
      <c r="M719" s="9">
        <v>0.2</v>
      </c>
    </row>
    <row r="720" spans="1:13" ht="15.75" customHeight="1" x14ac:dyDescent="0.2">
      <c r="A720" s="1"/>
      <c r="B720" s="4" t="s">
        <v>27</v>
      </c>
      <c r="C720" s="4">
        <v>1128299</v>
      </c>
      <c r="D720" s="5">
        <v>44532</v>
      </c>
      <c r="E720" s="4" t="s">
        <v>28</v>
      </c>
      <c r="F720" s="4" t="s">
        <v>44</v>
      </c>
      <c r="G720" s="4" t="s">
        <v>45</v>
      </c>
      <c r="H720" s="4" t="s">
        <v>17</v>
      </c>
      <c r="I720" s="6">
        <v>0.80000000000000016</v>
      </c>
      <c r="J720" s="7">
        <v>7500</v>
      </c>
      <c r="K720" s="8">
        <f t="shared" si="4"/>
        <v>6000.0000000000009</v>
      </c>
      <c r="L720" s="8">
        <f t="shared" si="5"/>
        <v>1800.0000000000002</v>
      </c>
      <c r="M720" s="9">
        <v>0.3</v>
      </c>
    </row>
    <row r="721" spans="1:13" ht="15.75" customHeight="1" x14ac:dyDescent="0.2">
      <c r="A721" s="1"/>
      <c r="B721" s="4" t="s">
        <v>27</v>
      </c>
      <c r="C721" s="4">
        <v>1128299</v>
      </c>
      <c r="D721" s="5">
        <v>44532</v>
      </c>
      <c r="E721" s="4" t="s">
        <v>28</v>
      </c>
      <c r="F721" s="4" t="s">
        <v>44</v>
      </c>
      <c r="G721" s="4" t="s">
        <v>45</v>
      </c>
      <c r="H721" s="4" t="s">
        <v>18</v>
      </c>
      <c r="I721" s="6">
        <v>0.8500000000000002</v>
      </c>
      <c r="J721" s="7">
        <v>7500</v>
      </c>
      <c r="K721" s="8">
        <f t="shared" si="4"/>
        <v>6375.0000000000018</v>
      </c>
      <c r="L721" s="8">
        <f t="shared" si="5"/>
        <v>1593.7500000000005</v>
      </c>
      <c r="M721" s="9">
        <v>0.25</v>
      </c>
    </row>
    <row r="722" spans="1:13" ht="15.75" customHeight="1" x14ac:dyDescent="0.2">
      <c r="A722" s="1"/>
      <c r="B722" s="4" t="s">
        <v>27</v>
      </c>
      <c r="C722" s="4">
        <v>1128299</v>
      </c>
      <c r="D722" s="5">
        <v>44532</v>
      </c>
      <c r="E722" s="4" t="s">
        <v>28</v>
      </c>
      <c r="F722" s="4" t="s">
        <v>44</v>
      </c>
      <c r="G722" s="4" t="s">
        <v>45</v>
      </c>
      <c r="H722" s="4" t="s">
        <v>19</v>
      </c>
      <c r="I722" s="6">
        <v>0.80000000000000016</v>
      </c>
      <c r="J722" s="7">
        <v>5500</v>
      </c>
      <c r="K722" s="8">
        <f t="shared" si="4"/>
        <v>4400.0000000000009</v>
      </c>
      <c r="L722" s="8">
        <f t="shared" si="5"/>
        <v>1100.0000000000002</v>
      </c>
      <c r="M722" s="9">
        <v>0.25</v>
      </c>
    </row>
    <row r="723" spans="1:13" ht="15.75" customHeight="1" x14ac:dyDescent="0.2">
      <c r="A723" s="1"/>
      <c r="B723" s="4" t="s">
        <v>27</v>
      </c>
      <c r="C723" s="4">
        <v>1128299</v>
      </c>
      <c r="D723" s="5">
        <v>44532</v>
      </c>
      <c r="E723" s="4" t="s">
        <v>28</v>
      </c>
      <c r="F723" s="4" t="s">
        <v>44</v>
      </c>
      <c r="G723" s="4" t="s">
        <v>45</v>
      </c>
      <c r="H723" s="4" t="s">
        <v>20</v>
      </c>
      <c r="I723" s="6">
        <v>0.80000000000000016</v>
      </c>
      <c r="J723" s="7">
        <v>5500</v>
      </c>
      <c r="K723" s="8">
        <f t="shared" si="4"/>
        <v>4400.0000000000009</v>
      </c>
      <c r="L723" s="8">
        <f t="shared" si="5"/>
        <v>1320.0000000000002</v>
      </c>
      <c r="M723" s="9">
        <v>0.3</v>
      </c>
    </row>
    <row r="724" spans="1:13" ht="15.75" customHeight="1" x14ac:dyDescent="0.2">
      <c r="A724" s="1"/>
      <c r="B724" s="4" t="s">
        <v>27</v>
      </c>
      <c r="C724" s="4">
        <v>1128299</v>
      </c>
      <c r="D724" s="5">
        <v>44532</v>
      </c>
      <c r="E724" s="4" t="s">
        <v>28</v>
      </c>
      <c r="F724" s="4" t="s">
        <v>44</v>
      </c>
      <c r="G724" s="4" t="s">
        <v>45</v>
      </c>
      <c r="H724" s="4" t="s">
        <v>21</v>
      </c>
      <c r="I724" s="6">
        <v>0.90000000000000013</v>
      </c>
      <c r="J724" s="7">
        <v>4750</v>
      </c>
      <c r="K724" s="8">
        <f t="shared" si="4"/>
        <v>4275.0000000000009</v>
      </c>
      <c r="L724" s="8">
        <f t="shared" si="5"/>
        <v>1068.7500000000002</v>
      </c>
      <c r="M724" s="9">
        <v>0.25</v>
      </c>
    </row>
    <row r="725" spans="1:13" ht="15.75" customHeight="1" x14ac:dyDescent="0.2">
      <c r="A725" s="1"/>
      <c r="B725" s="4" t="s">
        <v>27</v>
      </c>
      <c r="C725" s="4">
        <v>1128299</v>
      </c>
      <c r="D725" s="5">
        <v>44532</v>
      </c>
      <c r="E725" s="4" t="s">
        <v>28</v>
      </c>
      <c r="F725" s="4" t="s">
        <v>44</v>
      </c>
      <c r="G725" s="4" t="s">
        <v>45</v>
      </c>
      <c r="H725" s="4" t="s">
        <v>22</v>
      </c>
      <c r="I725" s="6">
        <v>0.95000000000000018</v>
      </c>
      <c r="J725" s="7">
        <v>5750</v>
      </c>
      <c r="K725" s="8">
        <f t="shared" si="4"/>
        <v>5462.5000000000009</v>
      </c>
      <c r="L725" s="8">
        <f t="shared" si="5"/>
        <v>1092.5000000000002</v>
      </c>
      <c r="M725" s="9">
        <v>0.2</v>
      </c>
    </row>
    <row r="726" spans="1:13" ht="15.75" customHeight="1" x14ac:dyDescent="0.2">
      <c r="A726" s="1" t="s">
        <v>39</v>
      </c>
      <c r="B726" s="4" t="s">
        <v>14</v>
      </c>
      <c r="C726" s="4">
        <v>1185732</v>
      </c>
      <c r="D726" s="5">
        <v>44208</v>
      </c>
      <c r="E726" s="4" t="s">
        <v>46</v>
      </c>
      <c r="F726" s="4" t="s">
        <v>47</v>
      </c>
      <c r="G726" s="4" t="s">
        <v>48</v>
      </c>
      <c r="H726" s="4" t="s">
        <v>17</v>
      </c>
      <c r="I726" s="6">
        <v>0.45</v>
      </c>
      <c r="J726" s="7">
        <v>10500</v>
      </c>
      <c r="K726" s="8">
        <f t="shared" si="4"/>
        <v>4725</v>
      </c>
      <c r="L726" s="8">
        <f t="shared" si="5"/>
        <v>2126.25</v>
      </c>
      <c r="M726" s="9">
        <v>0.45</v>
      </c>
    </row>
    <row r="727" spans="1:13" ht="15.75" customHeight="1" x14ac:dyDescent="0.2">
      <c r="A727" s="1"/>
      <c r="B727" s="4" t="s">
        <v>14</v>
      </c>
      <c r="C727" s="4">
        <v>1185732</v>
      </c>
      <c r="D727" s="5">
        <v>44208</v>
      </c>
      <c r="E727" s="4" t="s">
        <v>46</v>
      </c>
      <c r="F727" s="4" t="s">
        <v>47</v>
      </c>
      <c r="G727" s="4" t="s">
        <v>48</v>
      </c>
      <c r="H727" s="4" t="s">
        <v>18</v>
      </c>
      <c r="I727" s="6">
        <v>0.45</v>
      </c>
      <c r="J727" s="7">
        <v>8500</v>
      </c>
      <c r="K727" s="8">
        <f t="shared" si="4"/>
        <v>3825</v>
      </c>
      <c r="L727" s="8">
        <f t="shared" si="5"/>
        <v>1338.75</v>
      </c>
      <c r="M727" s="9">
        <v>0.35</v>
      </c>
    </row>
    <row r="728" spans="1:13" ht="15.75" customHeight="1" x14ac:dyDescent="0.2">
      <c r="A728" s="1"/>
      <c r="B728" s="4" t="s">
        <v>14</v>
      </c>
      <c r="C728" s="4">
        <v>1185732</v>
      </c>
      <c r="D728" s="5">
        <v>44208</v>
      </c>
      <c r="E728" s="4" t="s">
        <v>46</v>
      </c>
      <c r="F728" s="4" t="s">
        <v>47</v>
      </c>
      <c r="G728" s="4" t="s">
        <v>48</v>
      </c>
      <c r="H728" s="4" t="s">
        <v>19</v>
      </c>
      <c r="I728" s="6">
        <v>0.35000000000000003</v>
      </c>
      <c r="J728" s="7">
        <v>8500</v>
      </c>
      <c r="K728" s="8">
        <f t="shared" si="4"/>
        <v>2975.0000000000005</v>
      </c>
      <c r="L728" s="8">
        <f t="shared" si="5"/>
        <v>743.75000000000011</v>
      </c>
      <c r="M728" s="9">
        <v>0.25</v>
      </c>
    </row>
    <row r="729" spans="1:13" ht="15.75" customHeight="1" x14ac:dyDescent="0.2">
      <c r="A729" s="1"/>
      <c r="B729" s="4" t="s">
        <v>14</v>
      </c>
      <c r="C729" s="4">
        <v>1185732</v>
      </c>
      <c r="D729" s="5">
        <v>44208</v>
      </c>
      <c r="E729" s="4" t="s">
        <v>46</v>
      </c>
      <c r="F729" s="4" t="s">
        <v>47</v>
      </c>
      <c r="G729" s="4" t="s">
        <v>48</v>
      </c>
      <c r="H729" s="4" t="s">
        <v>20</v>
      </c>
      <c r="I729" s="6">
        <v>0.39999999999999997</v>
      </c>
      <c r="J729" s="7">
        <v>7000</v>
      </c>
      <c r="K729" s="8">
        <f t="shared" si="4"/>
        <v>2799.9999999999995</v>
      </c>
      <c r="L729" s="8">
        <f t="shared" si="5"/>
        <v>839.99999999999989</v>
      </c>
      <c r="M729" s="9">
        <v>0.3</v>
      </c>
    </row>
    <row r="730" spans="1:13" ht="15.75" customHeight="1" x14ac:dyDescent="0.2">
      <c r="A730" s="1"/>
      <c r="B730" s="4" t="s">
        <v>14</v>
      </c>
      <c r="C730" s="4">
        <v>1185732</v>
      </c>
      <c r="D730" s="5">
        <v>44208</v>
      </c>
      <c r="E730" s="4" t="s">
        <v>46</v>
      </c>
      <c r="F730" s="4" t="s">
        <v>47</v>
      </c>
      <c r="G730" s="4" t="s">
        <v>48</v>
      </c>
      <c r="H730" s="4" t="s">
        <v>21</v>
      </c>
      <c r="I730" s="6">
        <v>0.55000000000000004</v>
      </c>
      <c r="J730" s="7">
        <v>7500</v>
      </c>
      <c r="K730" s="8">
        <f t="shared" si="4"/>
        <v>4125</v>
      </c>
      <c r="L730" s="8">
        <f t="shared" si="5"/>
        <v>1443.75</v>
      </c>
      <c r="M730" s="9">
        <v>0.35</v>
      </c>
    </row>
    <row r="731" spans="1:13" ht="15.75" customHeight="1" x14ac:dyDescent="0.2">
      <c r="A731" s="1"/>
      <c r="B731" s="4" t="s">
        <v>14</v>
      </c>
      <c r="C731" s="4">
        <v>1185732</v>
      </c>
      <c r="D731" s="5">
        <v>44208</v>
      </c>
      <c r="E731" s="4" t="s">
        <v>46</v>
      </c>
      <c r="F731" s="4" t="s">
        <v>47</v>
      </c>
      <c r="G731" s="4" t="s">
        <v>48</v>
      </c>
      <c r="H731" s="4" t="s">
        <v>22</v>
      </c>
      <c r="I731" s="6">
        <v>0.45</v>
      </c>
      <c r="J731" s="7">
        <v>8500</v>
      </c>
      <c r="K731" s="8">
        <f t="shared" si="4"/>
        <v>3825</v>
      </c>
      <c r="L731" s="8">
        <f t="shared" si="5"/>
        <v>1912.5</v>
      </c>
      <c r="M731" s="9">
        <v>0.5</v>
      </c>
    </row>
    <row r="732" spans="1:13" ht="15.75" customHeight="1" x14ac:dyDescent="0.2">
      <c r="A732" s="1"/>
      <c r="B732" s="4" t="s">
        <v>14</v>
      </c>
      <c r="C732" s="4">
        <v>1185732</v>
      </c>
      <c r="D732" s="5">
        <v>44237</v>
      </c>
      <c r="E732" s="4" t="s">
        <v>46</v>
      </c>
      <c r="F732" s="4" t="s">
        <v>47</v>
      </c>
      <c r="G732" s="4" t="s">
        <v>48</v>
      </c>
      <c r="H732" s="4" t="s">
        <v>17</v>
      </c>
      <c r="I732" s="6">
        <v>0.45</v>
      </c>
      <c r="J732" s="7">
        <v>11000</v>
      </c>
      <c r="K732" s="8">
        <f t="shared" si="4"/>
        <v>4950</v>
      </c>
      <c r="L732" s="8">
        <f t="shared" si="5"/>
        <v>2227.5</v>
      </c>
      <c r="M732" s="9">
        <v>0.45</v>
      </c>
    </row>
    <row r="733" spans="1:13" ht="15.75" customHeight="1" x14ac:dyDescent="0.2">
      <c r="A733" s="1"/>
      <c r="B733" s="4" t="s">
        <v>14</v>
      </c>
      <c r="C733" s="4">
        <v>1185732</v>
      </c>
      <c r="D733" s="5">
        <v>44237</v>
      </c>
      <c r="E733" s="4" t="s">
        <v>46</v>
      </c>
      <c r="F733" s="4" t="s">
        <v>47</v>
      </c>
      <c r="G733" s="4" t="s">
        <v>48</v>
      </c>
      <c r="H733" s="4" t="s">
        <v>18</v>
      </c>
      <c r="I733" s="6">
        <v>0.45</v>
      </c>
      <c r="J733" s="7">
        <v>7500</v>
      </c>
      <c r="K733" s="8">
        <f t="shared" si="4"/>
        <v>3375</v>
      </c>
      <c r="L733" s="8">
        <f t="shared" si="5"/>
        <v>1181.25</v>
      </c>
      <c r="M733" s="9">
        <v>0.35</v>
      </c>
    </row>
    <row r="734" spans="1:13" ht="15.75" customHeight="1" x14ac:dyDescent="0.2">
      <c r="A734" s="1"/>
      <c r="B734" s="4" t="s">
        <v>14</v>
      </c>
      <c r="C734" s="4">
        <v>1185732</v>
      </c>
      <c r="D734" s="5">
        <v>44237</v>
      </c>
      <c r="E734" s="4" t="s">
        <v>46</v>
      </c>
      <c r="F734" s="4" t="s">
        <v>47</v>
      </c>
      <c r="G734" s="4" t="s">
        <v>48</v>
      </c>
      <c r="H734" s="4" t="s">
        <v>19</v>
      </c>
      <c r="I734" s="6">
        <v>0.35000000000000003</v>
      </c>
      <c r="J734" s="7">
        <v>8000</v>
      </c>
      <c r="K734" s="8">
        <f t="shared" si="4"/>
        <v>2800.0000000000005</v>
      </c>
      <c r="L734" s="8">
        <f t="shared" si="5"/>
        <v>700.00000000000011</v>
      </c>
      <c r="M734" s="9">
        <v>0.25</v>
      </c>
    </row>
    <row r="735" spans="1:13" ht="15.75" customHeight="1" x14ac:dyDescent="0.2">
      <c r="A735" s="1"/>
      <c r="B735" s="4" t="s">
        <v>14</v>
      </c>
      <c r="C735" s="4">
        <v>1185732</v>
      </c>
      <c r="D735" s="5">
        <v>44237</v>
      </c>
      <c r="E735" s="4" t="s">
        <v>46</v>
      </c>
      <c r="F735" s="4" t="s">
        <v>47</v>
      </c>
      <c r="G735" s="4" t="s">
        <v>48</v>
      </c>
      <c r="H735" s="4" t="s">
        <v>20</v>
      </c>
      <c r="I735" s="6">
        <v>0.39999999999999997</v>
      </c>
      <c r="J735" s="7">
        <v>6750</v>
      </c>
      <c r="K735" s="8">
        <f t="shared" si="4"/>
        <v>2700</v>
      </c>
      <c r="L735" s="8">
        <f t="shared" si="5"/>
        <v>810</v>
      </c>
      <c r="M735" s="9">
        <v>0.3</v>
      </c>
    </row>
    <row r="736" spans="1:13" ht="15.75" customHeight="1" x14ac:dyDescent="0.2">
      <c r="A736" s="1"/>
      <c r="B736" s="4" t="s">
        <v>14</v>
      </c>
      <c r="C736" s="4">
        <v>1185732</v>
      </c>
      <c r="D736" s="5">
        <v>44237</v>
      </c>
      <c r="E736" s="4" t="s">
        <v>46</v>
      </c>
      <c r="F736" s="4" t="s">
        <v>47</v>
      </c>
      <c r="G736" s="4" t="s">
        <v>48</v>
      </c>
      <c r="H736" s="4" t="s">
        <v>21</v>
      </c>
      <c r="I736" s="6">
        <v>0.55000000000000004</v>
      </c>
      <c r="J736" s="7">
        <v>7500</v>
      </c>
      <c r="K736" s="8">
        <f t="shared" si="4"/>
        <v>4125</v>
      </c>
      <c r="L736" s="8">
        <f t="shared" si="5"/>
        <v>1443.75</v>
      </c>
      <c r="M736" s="9">
        <v>0.35</v>
      </c>
    </row>
    <row r="737" spans="1:13" ht="15.75" customHeight="1" x14ac:dyDescent="0.2">
      <c r="A737" s="1"/>
      <c r="B737" s="4" t="s">
        <v>14</v>
      </c>
      <c r="C737" s="4">
        <v>1185732</v>
      </c>
      <c r="D737" s="5">
        <v>44237</v>
      </c>
      <c r="E737" s="4" t="s">
        <v>46</v>
      </c>
      <c r="F737" s="4" t="s">
        <v>47</v>
      </c>
      <c r="G737" s="4" t="s">
        <v>48</v>
      </c>
      <c r="H737" s="4" t="s">
        <v>22</v>
      </c>
      <c r="I737" s="6">
        <v>0.45</v>
      </c>
      <c r="J737" s="7">
        <v>8500</v>
      </c>
      <c r="K737" s="8">
        <f t="shared" si="4"/>
        <v>3825</v>
      </c>
      <c r="L737" s="8">
        <f t="shared" si="5"/>
        <v>1912.5</v>
      </c>
      <c r="M737" s="9">
        <v>0.5</v>
      </c>
    </row>
    <row r="738" spans="1:13" ht="15.75" customHeight="1" x14ac:dyDescent="0.2">
      <c r="A738" s="1"/>
      <c r="B738" s="4" t="s">
        <v>14</v>
      </c>
      <c r="C738" s="4">
        <v>1185732</v>
      </c>
      <c r="D738" s="5">
        <v>44263</v>
      </c>
      <c r="E738" s="4" t="s">
        <v>46</v>
      </c>
      <c r="F738" s="4" t="s">
        <v>47</v>
      </c>
      <c r="G738" s="4" t="s">
        <v>48</v>
      </c>
      <c r="H738" s="4" t="s">
        <v>17</v>
      </c>
      <c r="I738" s="6">
        <v>0.45</v>
      </c>
      <c r="J738" s="7">
        <v>10700</v>
      </c>
      <c r="K738" s="8">
        <f t="shared" si="4"/>
        <v>4815</v>
      </c>
      <c r="L738" s="8">
        <f t="shared" si="5"/>
        <v>2166.75</v>
      </c>
      <c r="M738" s="9">
        <v>0.45</v>
      </c>
    </row>
    <row r="739" spans="1:13" ht="15.75" customHeight="1" x14ac:dyDescent="0.2">
      <c r="A739" s="1"/>
      <c r="B739" s="4" t="s">
        <v>14</v>
      </c>
      <c r="C739" s="4">
        <v>1185732</v>
      </c>
      <c r="D739" s="5">
        <v>44263</v>
      </c>
      <c r="E739" s="4" t="s">
        <v>46</v>
      </c>
      <c r="F739" s="4" t="s">
        <v>47</v>
      </c>
      <c r="G739" s="4" t="s">
        <v>48</v>
      </c>
      <c r="H739" s="4" t="s">
        <v>18</v>
      </c>
      <c r="I739" s="6">
        <v>0.45</v>
      </c>
      <c r="J739" s="7">
        <v>7500</v>
      </c>
      <c r="K739" s="8">
        <f t="shared" si="4"/>
        <v>3375</v>
      </c>
      <c r="L739" s="8">
        <f t="shared" si="5"/>
        <v>1181.25</v>
      </c>
      <c r="M739" s="9">
        <v>0.35</v>
      </c>
    </row>
    <row r="740" spans="1:13" ht="15.75" customHeight="1" x14ac:dyDescent="0.2">
      <c r="A740" s="1"/>
      <c r="B740" s="4" t="s">
        <v>14</v>
      </c>
      <c r="C740" s="4">
        <v>1185732</v>
      </c>
      <c r="D740" s="5">
        <v>44263</v>
      </c>
      <c r="E740" s="4" t="s">
        <v>46</v>
      </c>
      <c r="F740" s="4" t="s">
        <v>47</v>
      </c>
      <c r="G740" s="4" t="s">
        <v>48</v>
      </c>
      <c r="H740" s="4" t="s">
        <v>19</v>
      </c>
      <c r="I740" s="6">
        <v>0.35000000000000003</v>
      </c>
      <c r="J740" s="7">
        <v>7750</v>
      </c>
      <c r="K740" s="8">
        <f t="shared" si="4"/>
        <v>2712.5000000000005</v>
      </c>
      <c r="L740" s="8">
        <f t="shared" si="5"/>
        <v>678.12500000000011</v>
      </c>
      <c r="M740" s="9">
        <v>0.25</v>
      </c>
    </row>
    <row r="741" spans="1:13" ht="15.75" customHeight="1" x14ac:dyDescent="0.2">
      <c r="A741" s="1"/>
      <c r="B741" s="4" t="s">
        <v>14</v>
      </c>
      <c r="C741" s="4">
        <v>1185732</v>
      </c>
      <c r="D741" s="5">
        <v>44263</v>
      </c>
      <c r="E741" s="4" t="s">
        <v>46</v>
      </c>
      <c r="F741" s="4" t="s">
        <v>47</v>
      </c>
      <c r="G741" s="4" t="s">
        <v>48</v>
      </c>
      <c r="H741" s="4" t="s">
        <v>20</v>
      </c>
      <c r="I741" s="6">
        <v>0.39999999999999997</v>
      </c>
      <c r="J741" s="7">
        <v>6250</v>
      </c>
      <c r="K741" s="8">
        <f t="shared" si="4"/>
        <v>2500</v>
      </c>
      <c r="L741" s="8">
        <f t="shared" si="5"/>
        <v>750</v>
      </c>
      <c r="M741" s="9">
        <v>0.3</v>
      </c>
    </row>
    <row r="742" spans="1:13" ht="15.75" customHeight="1" x14ac:dyDescent="0.2">
      <c r="A742" s="1"/>
      <c r="B742" s="4" t="s">
        <v>14</v>
      </c>
      <c r="C742" s="4">
        <v>1185732</v>
      </c>
      <c r="D742" s="5">
        <v>44263</v>
      </c>
      <c r="E742" s="4" t="s">
        <v>46</v>
      </c>
      <c r="F742" s="4" t="s">
        <v>47</v>
      </c>
      <c r="G742" s="4" t="s">
        <v>48</v>
      </c>
      <c r="H742" s="4" t="s">
        <v>21</v>
      </c>
      <c r="I742" s="6">
        <v>0.55000000000000004</v>
      </c>
      <c r="J742" s="7">
        <v>6750</v>
      </c>
      <c r="K742" s="8">
        <f t="shared" si="4"/>
        <v>3712.5000000000005</v>
      </c>
      <c r="L742" s="8">
        <f t="shared" si="5"/>
        <v>1299.375</v>
      </c>
      <c r="M742" s="9">
        <v>0.35</v>
      </c>
    </row>
    <row r="743" spans="1:13" ht="15.75" customHeight="1" x14ac:dyDescent="0.2">
      <c r="A743" s="1"/>
      <c r="B743" s="4" t="s">
        <v>14</v>
      </c>
      <c r="C743" s="4">
        <v>1185732</v>
      </c>
      <c r="D743" s="5">
        <v>44263</v>
      </c>
      <c r="E743" s="4" t="s">
        <v>46</v>
      </c>
      <c r="F743" s="4" t="s">
        <v>47</v>
      </c>
      <c r="G743" s="4" t="s">
        <v>48</v>
      </c>
      <c r="H743" s="4" t="s">
        <v>22</v>
      </c>
      <c r="I743" s="6">
        <v>0.45</v>
      </c>
      <c r="J743" s="7">
        <v>7750</v>
      </c>
      <c r="K743" s="8">
        <f t="shared" si="4"/>
        <v>3487.5</v>
      </c>
      <c r="L743" s="8">
        <f t="shared" si="5"/>
        <v>1743.75</v>
      </c>
      <c r="M743" s="9">
        <v>0.5</v>
      </c>
    </row>
    <row r="744" spans="1:13" ht="15.75" customHeight="1" x14ac:dyDescent="0.2">
      <c r="A744" s="1"/>
      <c r="B744" s="4" t="s">
        <v>14</v>
      </c>
      <c r="C744" s="4">
        <v>1185732</v>
      </c>
      <c r="D744" s="5">
        <v>44295</v>
      </c>
      <c r="E744" s="4" t="s">
        <v>46</v>
      </c>
      <c r="F744" s="4" t="s">
        <v>47</v>
      </c>
      <c r="G744" s="4" t="s">
        <v>48</v>
      </c>
      <c r="H744" s="4" t="s">
        <v>17</v>
      </c>
      <c r="I744" s="6">
        <v>0.45</v>
      </c>
      <c r="J744" s="7">
        <v>10250</v>
      </c>
      <c r="K744" s="8">
        <f t="shared" si="4"/>
        <v>4612.5</v>
      </c>
      <c r="L744" s="8">
        <f t="shared" si="5"/>
        <v>2075.625</v>
      </c>
      <c r="M744" s="9">
        <v>0.45</v>
      </c>
    </row>
    <row r="745" spans="1:13" ht="15.75" customHeight="1" x14ac:dyDescent="0.2">
      <c r="A745" s="1"/>
      <c r="B745" s="4" t="s">
        <v>14</v>
      </c>
      <c r="C745" s="4">
        <v>1185732</v>
      </c>
      <c r="D745" s="5">
        <v>44295</v>
      </c>
      <c r="E745" s="4" t="s">
        <v>46</v>
      </c>
      <c r="F745" s="4" t="s">
        <v>47</v>
      </c>
      <c r="G745" s="4" t="s">
        <v>48</v>
      </c>
      <c r="H745" s="4" t="s">
        <v>18</v>
      </c>
      <c r="I745" s="6">
        <v>0.45</v>
      </c>
      <c r="J745" s="7">
        <v>7250</v>
      </c>
      <c r="K745" s="8">
        <f t="shared" si="4"/>
        <v>3262.5</v>
      </c>
      <c r="L745" s="8">
        <f t="shared" si="5"/>
        <v>1141.875</v>
      </c>
      <c r="M745" s="9">
        <v>0.35</v>
      </c>
    </row>
    <row r="746" spans="1:13" ht="15.75" customHeight="1" x14ac:dyDescent="0.2">
      <c r="A746" s="1"/>
      <c r="B746" s="4" t="s">
        <v>14</v>
      </c>
      <c r="C746" s="4">
        <v>1185732</v>
      </c>
      <c r="D746" s="5">
        <v>44295</v>
      </c>
      <c r="E746" s="4" t="s">
        <v>46</v>
      </c>
      <c r="F746" s="4" t="s">
        <v>47</v>
      </c>
      <c r="G746" s="4" t="s">
        <v>48</v>
      </c>
      <c r="H746" s="4" t="s">
        <v>19</v>
      </c>
      <c r="I746" s="6">
        <v>0.35000000000000003</v>
      </c>
      <c r="J746" s="7">
        <v>7250</v>
      </c>
      <c r="K746" s="8">
        <f t="shared" si="4"/>
        <v>2537.5000000000005</v>
      </c>
      <c r="L746" s="8">
        <f t="shared" si="5"/>
        <v>634.37500000000011</v>
      </c>
      <c r="M746" s="9">
        <v>0.25</v>
      </c>
    </row>
    <row r="747" spans="1:13" ht="15.75" customHeight="1" x14ac:dyDescent="0.2">
      <c r="A747" s="1"/>
      <c r="B747" s="4" t="s">
        <v>14</v>
      </c>
      <c r="C747" s="4">
        <v>1185732</v>
      </c>
      <c r="D747" s="5">
        <v>44295</v>
      </c>
      <c r="E747" s="4" t="s">
        <v>46</v>
      </c>
      <c r="F747" s="4" t="s">
        <v>47</v>
      </c>
      <c r="G747" s="4" t="s">
        <v>48</v>
      </c>
      <c r="H747" s="4" t="s">
        <v>20</v>
      </c>
      <c r="I747" s="6">
        <v>0.39999999999999997</v>
      </c>
      <c r="J747" s="7">
        <v>6500</v>
      </c>
      <c r="K747" s="8">
        <f t="shared" si="4"/>
        <v>2600</v>
      </c>
      <c r="L747" s="8">
        <f t="shared" si="5"/>
        <v>780</v>
      </c>
      <c r="M747" s="9">
        <v>0.3</v>
      </c>
    </row>
    <row r="748" spans="1:13" ht="15.75" customHeight="1" x14ac:dyDescent="0.2">
      <c r="A748" s="1"/>
      <c r="B748" s="4" t="s">
        <v>14</v>
      </c>
      <c r="C748" s="4">
        <v>1185732</v>
      </c>
      <c r="D748" s="5">
        <v>44295</v>
      </c>
      <c r="E748" s="4" t="s">
        <v>46</v>
      </c>
      <c r="F748" s="4" t="s">
        <v>47</v>
      </c>
      <c r="G748" s="4" t="s">
        <v>48</v>
      </c>
      <c r="H748" s="4" t="s">
        <v>21</v>
      </c>
      <c r="I748" s="6">
        <v>0.55000000000000004</v>
      </c>
      <c r="J748" s="7">
        <v>6750</v>
      </c>
      <c r="K748" s="8">
        <f t="shared" si="4"/>
        <v>3712.5000000000005</v>
      </c>
      <c r="L748" s="8">
        <f t="shared" si="5"/>
        <v>1299.375</v>
      </c>
      <c r="M748" s="9">
        <v>0.35</v>
      </c>
    </row>
    <row r="749" spans="1:13" ht="15.75" customHeight="1" x14ac:dyDescent="0.2">
      <c r="A749" s="1"/>
      <c r="B749" s="4" t="s">
        <v>14</v>
      </c>
      <c r="C749" s="4">
        <v>1185732</v>
      </c>
      <c r="D749" s="5">
        <v>44295</v>
      </c>
      <c r="E749" s="4" t="s">
        <v>46</v>
      </c>
      <c r="F749" s="4" t="s">
        <v>47</v>
      </c>
      <c r="G749" s="4" t="s">
        <v>48</v>
      </c>
      <c r="H749" s="4" t="s">
        <v>22</v>
      </c>
      <c r="I749" s="6">
        <v>0.45</v>
      </c>
      <c r="J749" s="7">
        <v>8000</v>
      </c>
      <c r="K749" s="8">
        <f t="shared" si="4"/>
        <v>3600</v>
      </c>
      <c r="L749" s="8">
        <f t="shared" si="5"/>
        <v>1800</v>
      </c>
      <c r="M749" s="9">
        <v>0.5</v>
      </c>
    </row>
    <row r="750" spans="1:13" ht="15.75" customHeight="1" x14ac:dyDescent="0.2">
      <c r="A750" s="1"/>
      <c r="B750" s="4" t="s">
        <v>14</v>
      </c>
      <c r="C750" s="4">
        <v>1185732</v>
      </c>
      <c r="D750" s="5">
        <v>44324</v>
      </c>
      <c r="E750" s="4" t="s">
        <v>46</v>
      </c>
      <c r="F750" s="4" t="s">
        <v>47</v>
      </c>
      <c r="G750" s="4" t="s">
        <v>48</v>
      </c>
      <c r="H750" s="4" t="s">
        <v>17</v>
      </c>
      <c r="I750" s="6">
        <v>0.55000000000000004</v>
      </c>
      <c r="J750" s="7">
        <v>10700</v>
      </c>
      <c r="K750" s="8">
        <f t="shared" si="4"/>
        <v>5885.0000000000009</v>
      </c>
      <c r="L750" s="8">
        <f t="shared" si="5"/>
        <v>2648.2500000000005</v>
      </c>
      <c r="M750" s="9">
        <v>0.45</v>
      </c>
    </row>
    <row r="751" spans="1:13" ht="15.75" customHeight="1" x14ac:dyDescent="0.2">
      <c r="A751" s="1"/>
      <c r="B751" s="4" t="s">
        <v>14</v>
      </c>
      <c r="C751" s="4">
        <v>1185732</v>
      </c>
      <c r="D751" s="5">
        <v>44324</v>
      </c>
      <c r="E751" s="4" t="s">
        <v>46</v>
      </c>
      <c r="F751" s="4" t="s">
        <v>47</v>
      </c>
      <c r="G751" s="4" t="s">
        <v>48</v>
      </c>
      <c r="H751" s="4" t="s">
        <v>18</v>
      </c>
      <c r="I751" s="6">
        <v>0.55000000000000004</v>
      </c>
      <c r="J751" s="7">
        <v>7750</v>
      </c>
      <c r="K751" s="8">
        <f t="shared" si="4"/>
        <v>4262.5</v>
      </c>
      <c r="L751" s="8">
        <f t="shared" si="5"/>
        <v>1491.875</v>
      </c>
      <c r="M751" s="9">
        <v>0.35</v>
      </c>
    </row>
    <row r="752" spans="1:13" ht="15.75" customHeight="1" x14ac:dyDescent="0.2">
      <c r="A752" s="1"/>
      <c r="B752" s="4" t="s">
        <v>14</v>
      </c>
      <c r="C752" s="4">
        <v>1185732</v>
      </c>
      <c r="D752" s="5">
        <v>44324</v>
      </c>
      <c r="E752" s="4" t="s">
        <v>46</v>
      </c>
      <c r="F752" s="4" t="s">
        <v>47</v>
      </c>
      <c r="G752" s="4" t="s">
        <v>48</v>
      </c>
      <c r="H752" s="4" t="s">
        <v>19</v>
      </c>
      <c r="I752" s="6">
        <v>0.5</v>
      </c>
      <c r="J752" s="7">
        <v>7500</v>
      </c>
      <c r="K752" s="8">
        <f t="shared" si="4"/>
        <v>3750</v>
      </c>
      <c r="L752" s="8">
        <f t="shared" si="5"/>
        <v>937.5</v>
      </c>
      <c r="M752" s="9">
        <v>0.25</v>
      </c>
    </row>
    <row r="753" spans="1:13" ht="15.75" customHeight="1" x14ac:dyDescent="0.2">
      <c r="A753" s="1"/>
      <c r="B753" s="4" t="s">
        <v>14</v>
      </c>
      <c r="C753" s="4">
        <v>1185732</v>
      </c>
      <c r="D753" s="5">
        <v>44324</v>
      </c>
      <c r="E753" s="4" t="s">
        <v>46</v>
      </c>
      <c r="F753" s="4" t="s">
        <v>47</v>
      </c>
      <c r="G753" s="4" t="s">
        <v>48</v>
      </c>
      <c r="H753" s="4" t="s">
        <v>20</v>
      </c>
      <c r="I753" s="6">
        <v>0.5</v>
      </c>
      <c r="J753" s="7">
        <v>7000</v>
      </c>
      <c r="K753" s="8">
        <f t="shared" si="4"/>
        <v>3500</v>
      </c>
      <c r="L753" s="8">
        <f t="shared" si="5"/>
        <v>1050</v>
      </c>
      <c r="M753" s="9">
        <v>0.3</v>
      </c>
    </row>
    <row r="754" spans="1:13" ht="15.75" customHeight="1" x14ac:dyDescent="0.2">
      <c r="A754" s="1"/>
      <c r="B754" s="4" t="s">
        <v>14</v>
      </c>
      <c r="C754" s="4">
        <v>1185732</v>
      </c>
      <c r="D754" s="5">
        <v>44324</v>
      </c>
      <c r="E754" s="4" t="s">
        <v>46</v>
      </c>
      <c r="F754" s="4" t="s">
        <v>47</v>
      </c>
      <c r="G754" s="4" t="s">
        <v>48</v>
      </c>
      <c r="H754" s="4" t="s">
        <v>21</v>
      </c>
      <c r="I754" s="6">
        <v>0.6</v>
      </c>
      <c r="J754" s="7">
        <v>7250</v>
      </c>
      <c r="K754" s="8">
        <f t="shared" si="4"/>
        <v>4350</v>
      </c>
      <c r="L754" s="8">
        <f t="shared" si="5"/>
        <v>1522.5</v>
      </c>
      <c r="M754" s="9">
        <v>0.35</v>
      </c>
    </row>
    <row r="755" spans="1:13" ht="15.75" customHeight="1" x14ac:dyDescent="0.2">
      <c r="A755" s="1"/>
      <c r="B755" s="4" t="s">
        <v>14</v>
      </c>
      <c r="C755" s="4">
        <v>1185732</v>
      </c>
      <c r="D755" s="5">
        <v>44324</v>
      </c>
      <c r="E755" s="4" t="s">
        <v>46</v>
      </c>
      <c r="F755" s="4" t="s">
        <v>47</v>
      </c>
      <c r="G755" s="4" t="s">
        <v>48</v>
      </c>
      <c r="H755" s="4" t="s">
        <v>22</v>
      </c>
      <c r="I755" s="6">
        <v>0.65</v>
      </c>
      <c r="J755" s="7">
        <v>8250</v>
      </c>
      <c r="K755" s="8">
        <f t="shared" si="4"/>
        <v>5362.5</v>
      </c>
      <c r="L755" s="8">
        <f t="shared" si="5"/>
        <v>2681.25</v>
      </c>
      <c r="M755" s="9">
        <v>0.5</v>
      </c>
    </row>
    <row r="756" spans="1:13" ht="15.75" customHeight="1" x14ac:dyDescent="0.2">
      <c r="A756" s="1"/>
      <c r="B756" s="4" t="s">
        <v>14</v>
      </c>
      <c r="C756" s="4">
        <v>1185732</v>
      </c>
      <c r="D756" s="5">
        <v>44357</v>
      </c>
      <c r="E756" s="4" t="s">
        <v>46</v>
      </c>
      <c r="F756" s="4" t="s">
        <v>47</v>
      </c>
      <c r="G756" s="4" t="s">
        <v>48</v>
      </c>
      <c r="H756" s="4" t="s">
        <v>17</v>
      </c>
      <c r="I756" s="6">
        <v>0.6</v>
      </c>
      <c r="J756" s="7">
        <v>10750</v>
      </c>
      <c r="K756" s="8">
        <f t="shared" si="4"/>
        <v>6450</v>
      </c>
      <c r="L756" s="8">
        <f t="shared" si="5"/>
        <v>2902.5</v>
      </c>
      <c r="M756" s="9">
        <v>0.45</v>
      </c>
    </row>
    <row r="757" spans="1:13" ht="15.75" customHeight="1" x14ac:dyDescent="0.2">
      <c r="A757" s="1"/>
      <c r="B757" s="4" t="s">
        <v>14</v>
      </c>
      <c r="C757" s="4">
        <v>1185732</v>
      </c>
      <c r="D757" s="5">
        <v>44357</v>
      </c>
      <c r="E757" s="4" t="s">
        <v>46</v>
      </c>
      <c r="F757" s="4" t="s">
        <v>47</v>
      </c>
      <c r="G757" s="4" t="s">
        <v>48</v>
      </c>
      <c r="H757" s="4" t="s">
        <v>18</v>
      </c>
      <c r="I757" s="6">
        <v>0.55000000000000004</v>
      </c>
      <c r="J757" s="7">
        <v>8250</v>
      </c>
      <c r="K757" s="8">
        <f t="shared" si="4"/>
        <v>4537.5</v>
      </c>
      <c r="L757" s="8">
        <f t="shared" si="5"/>
        <v>1588.125</v>
      </c>
      <c r="M757" s="9">
        <v>0.35</v>
      </c>
    </row>
    <row r="758" spans="1:13" ht="15.75" customHeight="1" x14ac:dyDescent="0.2">
      <c r="A758" s="1"/>
      <c r="B758" s="4" t="s">
        <v>14</v>
      </c>
      <c r="C758" s="4">
        <v>1185732</v>
      </c>
      <c r="D758" s="5">
        <v>44357</v>
      </c>
      <c r="E758" s="4" t="s">
        <v>46</v>
      </c>
      <c r="F758" s="4" t="s">
        <v>47</v>
      </c>
      <c r="G758" s="4" t="s">
        <v>48</v>
      </c>
      <c r="H758" s="4" t="s">
        <v>19</v>
      </c>
      <c r="I758" s="6">
        <v>0.5</v>
      </c>
      <c r="J758" s="7">
        <v>8000</v>
      </c>
      <c r="K758" s="8">
        <f t="shared" si="4"/>
        <v>4000</v>
      </c>
      <c r="L758" s="8">
        <f t="shared" si="5"/>
        <v>1000</v>
      </c>
      <c r="M758" s="9">
        <v>0.25</v>
      </c>
    </row>
    <row r="759" spans="1:13" ht="15.75" customHeight="1" x14ac:dyDescent="0.2">
      <c r="A759" s="1"/>
      <c r="B759" s="4" t="s">
        <v>14</v>
      </c>
      <c r="C759" s="4">
        <v>1185732</v>
      </c>
      <c r="D759" s="5">
        <v>44357</v>
      </c>
      <c r="E759" s="4" t="s">
        <v>46</v>
      </c>
      <c r="F759" s="4" t="s">
        <v>47</v>
      </c>
      <c r="G759" s="4" t="s">
        <v>48</v>
      </c>
      <c r="H759" s="4" t="s">
        <v>20</v>
      </c>
      <c r="I759" s="6">
        <v>0.5</v>
      </c>
      <c r="J759" s="7">
        <v>7750</v>
      </c>
      <c r="K759" s="8">
        <f t="shared" si="4"/>
        <v>3875</v>
      </c>
      <c r="L759" s="8">
        <f t="shared" si="5"/>
        <v>1162.5</v>
      </c>
      <c r="M759" s="9">
        <v>0.3</v>
      </c>
    </row>
    <row r="760" spans="1:13" ht="15.75" customHeight="1" x14ac:dyDescent="0.2">
      <c r="A760" s="1"/>
      <c r="B760" s="4" t="s">
        <v>14</v>
      </c>
      <c r="C760" s="4">
        <v>1185732</v>
      </c>
      <c r="D760" s="5">
        <v>44357</v>
      </c>
      <c r="E760" s="4" t="s">
        <v>46</v>
      </c>
      <c r="F760" s="4" t="s">
        <v>47</v>
      </c>
      <c r="G760" s="4" t="s">
        <v>48</v>
      </c>
      <c r="H760" s="4" t="s">
        <v>21</v>
      </c>
      <c r="I760" s="6">
        <v>0.65</v>
      </c>
      <c r="J760" s="7">
        <v>7750</v>
      </c>
      <c r="K760" s="8">
        <f t="shared" si="4"/>
        <v>5037.5</v>
      </c>
      <c r="L760" s="8">
        <f t="shared" si="5"/>
        <v>1763.125</v>
      </c>
      <c r="M760" s="9">
        <v>0.35</v>
      </c>
    </row>
    <row r="761" spans="1:13" ht="15.75" customHeight="1" x14ac:dyDescent="0.2">
      <c r="A761" s="1"/>
      <c r="B761" s="4" t="s">
        <v>14</v>
      </c>
      <c r="C761" s="4">
        <v>1185732</v>
      </c>
      <c r="D761" s="5">
        <v>44357</v>
      </c>
      <c r="E761" s="4" t="s">
        <v>46</v>
      </c>
      <c r="F761" s="4" t="s">
        <v>47</v>
      </c>
      <c r="G761" s="4" t="s">
        <v>48</v>
      </c>
      <c r="H761" s="4" t="s">
        <v>22</v>
      </c>
      <c r="I761" s="6">
        <v>0.70000000000000007</v>
      </c>
      <c r="J761" s="7">
        <v>9250</v>
      </c>
      <c r="K761" s="8">
        <f t="shared" si="4"/>
        <v>6475.0000000000009</v>
      </c>
      <c r="L761" s="8">
        <f t="shared" si="5"/>
        <v>3237.5000000000005</v>
      </c>
      <c r="M761" s="9">
        <v>0.5</v>
      </c>
    </row>
    <row r="762" spans="1:13" ht="15.75" customHeight="1" x14ac:dyDescent="0.2">
      <c r="A762" s="1"/>
      <c r="B762" s="4" t="s">
        <v>14</v>
      </c>
      <c r="C762" s="4">
        <v>1185732</v>
      </c>
      <c r="D762" s="5">
        <v>44385</v>
      </c>
      <c r="E762" s="4" t="s">
        <v>46</v>
      </c>
      <c r="F762" s="4" t="s">
        <v>47</v>
      </c>
      <c r="G762" s="4" t="s">
        <v>48</v>
      </c>
      <c r="H762" s="4" t="s">
        <v>17</v>
      </c>
      <c r="I762" s="6">
        <v>0.65</v>
      </c>
      <c r="J762" s="7">
        <v>11500</v>
      </c>
      <c r="K762" s="8">
        <f t="shared" si="4"/>
        <v>7475</v>
      </c>
      <c r="L762" s="8">
        <f t="shared" si="5"/>
        <v>3363.75</v>
      </c>
      <c r="M762" s="9">
        <v>0.45</v>
      </c>
    </row>
    <row r="763" spans="1:13" ht="15.75" customHeight="1" x14ac:dyDescent="0.2">
      <c r="A763" s="1"/>
      <c r="B763" s="4" t="s">
        <v>14</v>
      </c>
      <c r="C763" s="4">
        <v>1185732</v>
      </c>
      <c r="D763" s="5">
        <v>44385</v>
      </c>
      <c r="E763" s="4" t="s">
        <v>46</v>
      </c>
      <c r="F763" s="4" t="s">
        <v>47</v>
      </c>
      <c r="G763" s="4" t="s">
        <v>48</v>
      </c>
      <c r="H763" s="4" t="s">
        <v>18</v>
      </c>
      <c r="I763" s="6">
        <v>0.60000000000000009</v>
      </c>
      <c r="J763" s="7">
        <v>9000</v>
      </c>
      <c r="K763" s="8">
        <f t="shared" si="4"/>
        <v>5400.0000000000009</v>
      </c>
      <c r="L763" s="8">
        <f t="shared" si="5"/>
        <v>1890.0000000000002</v>
      </c>
      <c r="M763" s="9">
        <v>0.35</v>
      </c>
    </row>
    <row r="764" spans="1:13" ht="15.75" customHeight="1" x14ac:dyDescent="0.2">
      <c r="A764" s="1"/>
      <c r="B764" s="4" t="s">
        <v>14</v>
      </c>
      <c r="C764" s="4">
        <v>1185732</v>
      </c>
      <c r="D764" s="5">
        <v>44385</v>
      </c>
      <c r="E764" s="4" t="s">
        <v>46</v>
      </c>
      <c r="F764" s="4" t="s">
        <v>47</v>
      </c>
      <c r="G764" s="4" t="s">
        <v>48</v>
      </c>
      <c r="H764" s="4" t="s">
        <v>19</v>
      </c>
      <c r="I764" s="6">
        <v>0.55000000000000004</v>
      </c>
      <c r="J764" s="7">
        <v>8250</v>
      </c>
      <c r="K764" s="8">
        <f t="shared" si="4"/>
        <v>4537.5</v>
      </c>
      <c r="L764" s="8">
        <f t="shared" si="5"/>
        <v>1134.375</v>
      </c>
      <c r="M764" s="9">
        <v>0.25</v>
      </c>
    </row>
    <row r="765" spans="1:13" ht="15.75" customHeight="1" x14ac:dyDescent="0.2">
      <c r="A765" s="1"/>
      <c r="B765" s="4" t="s">
        <v>14</v>
      </c>
      <c r="C765" s="4">
        <v>1185732</v>
      </c>
      <c r="D765" s="5">
        <v>44385</v>
      </c>
      <c r="E765" s="4" t="s">
        <v>46</v>
      </c>
      <c r="F765" s="4" t="s">
        <v>47</v>
      </c>
      <c r="G765" s="4" t="s">
        <v>48</v>
      </c>
      <c r="H765" s="4" t="s">
        <v>20</v>
      </c>
      <c r="I765" s="6">
        <v>0.55000000000000004</v>
      </c>
      <c r="J765" s="7">
        <v>7750</v>
      </c>
      <c r="K765" s="8">
        <f t="shared" si="4"/>
        <v>4262.5</v>
      </c>
      <c r="L765" s="8">
        <f t="shared" si="5"/>
        <v>1278.75</v>
      </c>
      <c r="M765" s="9">
        <v>0.3</v>
      </c>
    </row>
    <row r="766" spans="1:13" ht="15.75" customHeight="1" x14ac:dyDescent="0.2">
      <c r="A766" s="1"/>
      <c r="B766" s="4" t="s">
        <v>14</v>
      </c>
      <c r="C766" s="4">
        <v>1185732</v>
      </c>
      <c r="D766" s="5">
        <v>44385</v>
      </c>
      <c r="E766" s="4" t="s">
        <v>46</v>
      </c>
      <c r="F766" s="4" t="s">
        <v>47</v>
      </c>
      <c r="G766" s="4" t="s">
        <v>48</v>
      </c>
      <c r="H766" s="4" t="s">
        <v>21</v>
      </c>
      <c r="I766" s="6">
        <v>0.65</v>
      </c>
      <c r="J766" s="7">
        <v>8000</v>
      </c>
      <c r="K766" s="8">
        <f t="shared" si="4"/>
        <v>5200</v>
      </c>
      <c r="L766" s="8">
        <f t="shared" si="5"/>
        <v>1819.9999999999998</v>
      </c>
      <c r="M766" s="9">
        <v>0.35</v>
      </c>
    </row>
    <row r="767" spans="1:13" ht="15.75" customHeight="1" x14ac:dyDescent="0.2">
      <c r="A767" s="1"/>
      <c r="B767" s="4" t="s">
        <v>14</v>
      </c>
      <c r="C767" s="4">
        <v>1185732</v>
      </c>
      <c r="D767" s="5">
        <v>44385</v>
      </c>
      <c r="E767" s="4" t="s">
        <v>46</v>
      </c>
      <c r="F767" s="4" t="s">
        <v>47</v>
      </c>
      <c r="G767" s="4" t="s">
        <v>48</v>
      </c>
      <c r="H767" s="4" t="s">
        <v>22</v>
      </c>
      <c r="I767" s="6">
        <v>0.70000000000000007</v>
      </c>
      <c r="J767" s="7">
        <v>9750</v>
      </c>
      <c r="K767" s="8">
        <f t="shared" si="4"/>
        <v>6825.0000000000009</v>
      </c>
      <c r="L767" s="8">
        <f t="shared" si="5"/>
        <v>3412.5000000000005</v>
      </c>
      <c r="M767" s="9">
        <v>0.5</v>
      </c>
    </row>
    <row r="768" spans="1:13" ht="15.75" customHeight="1" x14ac:dyDescent="0.2">
      <c r="A768" s="1"/>
      <c r="B768" s="4" t="s">
        <v>14</v>
      </c>
      <c r="C768" s="4">
        <v>1185732</v>
      </c>
      <c r="D768" s="5">
        <v>44417</v>
      </c>
      <c r="E768" s="4" t="s">
        <v>46</v>
      </c>
      <c r="F768" s="4" t="s">
        <v>47</v>
      </c>
      <c r="G768" s="4" t="s">
        <v>48</v>
      </c>
      <c r="H768" s="4" t="s">
        <v>17</v>
      </c>
      <c r="I768" s="6">
        <v>0.65</v>
      </c>
      <c r="J768" s="7">
        <v>11250</v>
      </c>
      <c r="K768" s="8">
        <f t="shared" si="4"/>
        <v>7312.5</v>
      </c>
      <c r="L768" s="8">
        <f t="shared" si="5"/>
        <v>3290.625</v>
      </c>
      <c r="M768" s="9">
        <v>0.45</v>
      </c>
    </row>
    <row r="769" spans="1:13" ht="15.75" customHeight="1" x14ac:dyDescent="0.2">
      <c r="A769" s="1"/>
      <c r="B769" s="4" t="s">
        <v>14</v>
      </c>
      <c r="C769" s="4">
        <v>1185732</v>
      </c>
      <c r="D769" s="5">
        <v>44417</v>
      </c>
      <c r="E769" s="4" t="s">
        <v>46</v>
      </c>
      <c r="F769" s="4" t="s">
        <v>47</v>
      </c>
      <c r="G769" s="4" t="s">
        <v>48</v>
      </c>
      <c r="H769" s="4" t="s">
        <v>18</v>
      </c>
      <c r="I769" s="6">
        <v>0.60000000000000009</v>
      </c>
      <c r="J769" s="7">
        <v>9000</v>
      </c>
      <c r="K769" s="8">
        <f t="shared" si="4"/>
        <v>5400.0000000000009</v>
      </c>
      <c r="L769" s="8">
        <f t="shared" si="5"/>
        <v>1890.0000000000002</v>
      </c>
      <c r="M769" s="9">
        <v>0.35</v>
      </c>
    </row>
    <row r="770" spans="1:13" ht="15.75" customHeight="1" x14ac:dyDescent="0.2">
      <c r="A770" s="1"/>
      <c r="B770" s="4" t="s">
        <v>14</v>
      </c>
      <c r="C770" s="4">
        <v>1185732</v>
      </c>
      <c r="D770" s="5">
        <v>44417</v>
      </c>
      <c r="E770" s="4" t="s">
        <v>46</v>
      </c>
      <c r="F770" s="4" t="s">
        <v>47</v>
      </c>
      <c r="G770" s="4" t="s">
        <v>48</v>
      </c>
      <c r="H770" s="4" t="s">
        <v>19</v>
      </c>
      <c r="I770" s="6">
        <v>0.55000000000000004</v>
      </c>
      <c r="J770" s="7">
        <v>8250</v>
      </c>
      <c r="K770" s="8">
        <f t="shared" si="4"/>
        <v>4537.5</v>
      </c>
      <c r="L770" s="8">
        <f t="shared" si="5"/>
        <v>1134.375</v>
      </c>
      <c r="M770" s="9">
        <v>0.25</v>
      </c>
    </row>
    <row r="771" spans="1:13" ht="15.75" customHeight="1" x14ac:dyDescent="0.2">
      <c r="A771" s="1"/>
      <c r="B771" s="4" t="s">
        <v>14</v>
      </c>
      <c r="C771" s="4">
        <v>1185732</v>
      </c>
      <c r="D771" s="5">
        <v>44417</v>
      </c>
      <c r="E771" s="4" t="s">
        <v>46</v>
      </c>
      <c r="F771" s="4" t="s">
        <v>47</v>
      </c>
      <c r="G771" s="4" t="s">
        <v>48</v>
      </c>
      <c r="H771" s="4" t="s">
        <v>20</v>
      </c>
      <c r="I771" s="6">
        <v>0.45</v>
      </c>
      <c r="J771" s="7">
        <v>7750</v>
      </c>
      <c r="K771" s="8">
        <f t="shared" ref="K771:K1025" si="6">I771*J771</f>
        <v>3487.5</v>
      </c>
      <c r="L771" s="8">
        <f t="shared" ref="L771:L1025" si="7">K771*M771</f>
        <v>1046.25</v>
      </c>
      <c r="M771" s="9">
        <v>0.3</v>
      </c>
    </row>
    <row r="772" spans="1:13" ht="15.75" customHeight="1" x14ac:dyDescent="0.2">
      <c r="A772" s="1"/>
      <c r="B772" s="4" t="s">
        <v>14</v>
      </c>
      <c r="C772" s="4">
        <v>1185732</v>
      </c>
      <c r="D772" s="5">
        <v>44417</v>
      </c>
      <c r="E772" s="4" t="s">
        <v>46</v>
      </c>
      <c r="F772" s="4" t="s">
        <v>47</v>
      </c>
      <c r="G772" s="4" t="s">
        <v>48</v>
      </c>
      <c r="H772" s="4" t="s">
        <v>21</v>
      </c>
      <c r="I772" s="6">
        <v>0.55000000000000004</v>
      </c>
      <c r="J772" s="7">
        <v>7500</v>
      </c>
      <c r="K772" s="8">
        <f t="shared" si="6"/>
        <v>4125</v>
      </c>
      <c r="L772" s="8">
        <f t="shared" si="7"/>
        <v>1443.75</v>
      </c>
      <c r="M772" s="9">
        <v>0.35</v>
      </c>
    </row>
    <row r="773" spans="1:13" ht="15.75" customHeight="1" x14ac:dyDescent="0.2">
      <c r="A773" s="1"/>
      <c r="B773" s="4" t="s">
        <v>14</v>
      </c>
      <c r="C773" s="4">
        <v>1185732</v>
      </c>
      <c r="D773" s="5">
        <v>44417</v>
      </c>
      <c r="E773" s="4" t="s">
        <v>46</v>
      </c>
      <c r="F773" s="4" t="s">
        <v>47</v>
      </c>
      <c r="G773" s="4" t="s">
        <v>48</v>
      </c>
      <c r="H773" s="4" t="s">
        <v>22</v>
      </c>
      <c r="I773" s="6">
        <v>0.60000000000000009</v>
      </c>
      <c r="J773" s="7">
        <v>9250</v>
      </c>
      <c r="K773" s="8">
        <f t="shared" si="6"/>
        <v>5550.0000000000009</v>
      </c>
      <c r="L773" s="8">
        <f t="shared" si="7"/>
        <v>2775.0000000000005</v>
      </c>
      <c r="M773" s="9">
        <v>0.5</v>
      </c>
    </row>
    <row r="774" spans="1:13" ht="15.75" customHeight="1" x14ac:dyDescent="0.2">
      <c r="A774" s="1"/>
      <c r="B774" s="4" t="s">
        <v>14</v>
      </c>
      <c r="C774" s="4">
        <v>1185732</v>
      </c>
      <c r="D774" s="5">
        <v>44447</v>
      </c>
      <c r="E774" s="4" t="s">
        <v>46</v>
      </c>
      <c r="F774" s="4" t="s">
        <v>47</v>
      </c>
      <c r="G774" s="4" t="s">
        <v>48</v>
      </c>
      <c r="H774" s="4" t="s">
        <v>17</v>
      </c>
      <c r="I774" s="6">
        <v>0.55000000000000004</v>
      </c>
      <c r="J774" s="7">
        <v>10500</v>
      </c>
      <c r="K774" s="8">
        <f t="shared" si="6"/>
        <v>5775.0000000000009</v>
      </c>
      <c r="L774" s="8">
        <f t="shared" si="7"/>
        <v>2598.7500000000005</v>
      </c>
      <c r="M774" s="9">
        <v>0.45</v>
      </c>
    </row>
    <row r="775" spans="1:13" ht="15.75" customHeight="1" x14ac:dyDescent="0.2">
      <c r="A775" s="1"/>
      <c r="B775" s="4" t="s">
        <v>14</v>
      </c>
      <c r="C775" s="4">
        <v>1185732</v>
      </c>
      <c r="D775" s="5">
        <v>44447</v>
      </c>
      <c r="E775" s="4" t="s">
        <v>46</v>
      </c>
      <c r="F775" s="4" t="s">
        <v>47</v>
      </c>
      <c r="G775" s="4" t="s">
        <v>48</v>
      </c>
      <c r="H775" s="4" t="s">
        <v>18</v>
      </c>
      <c r="I775" s="6">
        <v>0.50000000000000011</v>
      </c>
      <c r="J775" s="7">
        <v>8500</v>
      </c>
      <c r="K775" s="8">
        <f t="shared" si="6"/>
        <v>4250.0000000000009</v>
      </c>
      <c r="L775" s="8">
        <f t="shared" si="7"/>
        <v>1487.5000000000002</v>
      </c>
      <c r="M775" s="9">
        <v>0.35</v>
      </c>
    </row>
    <row r="776" spans="1:13" ht="15.75" customHeight="1" x14ac:dyDescent="0.2">
      <c r="A776" s="1"/>
      <c r="B776" s="4" t="s">
        <v>14</v>
      </c>
      <c r="C776" s="4">
        <v>1185732</v>
      </c>
      <c r="D776" s="5">
        <v>44447</v>
      </c>
      <c r="E776" s="4" t="s">
        <v>46</v>
      </c>
      <c r="F776" s="4" t="s">
        <v>47</v>
      </c>
      <c r="G776" s="4" t="s">
        <v>48</v>
      </c>
      <c r="H776" s="4" t="s">
        <v>19</v>
      </c>
      <c r="I776" s="6">
        <v>0.45</v>
      </c>
      <c r="J776" s="7">
        <v>7500</v>
      </c>
      <c r="K776" s="8">
        <f t="shared" si="6"/>
        <v>3375</v>
      </c>
      <c r="L776" s="8">
        <f t="shared" si="7"/>
        <v>843.75</v>
      </c>
      <c r="M776" s="9">
        <v>0.25</v>
      </c>
    </row>
    <row r="777" spans="1:13" ht="15.75" customHeight="1" x14ac:dyDescent="0.2">
      <c r="A777" s="1"/>
      <c r="B777" s="4" t="s">
        <v>14</v>
      </c>
      <c r="C777" s="4">
        <v>1185732</v>
      </c>
      <c r="D777" s="5">
        <v>44447</v>
      </c>
      <c r="E777" s="4" t="s">
        <v>46</v>
      </c>
      <c r="F777" s="4" t="s">
        <v>47</v>
      </c>
      <c r="G777" s="4" t="s">
        <v>48</v>
      </c>
      <c r="H777" s="4" t="s">
        <v>20</v>
      </c>
      <c r="I777" s="6">
        <v>0.45</v>
      </c>
      <c r="J777" s="7">
        <v>7250</v>
      </c>
      <c r="K777" s="8">
        <f t="shared" si="6"/>
        <v>3262.5</v>
      </c>
      <c r="L777" s="8">
        <f t="shared" si="7"/>
        <v>978.75</v>
      </c>
      <c r="M777" s="9">
        <v>0.3</v>
      </c>
    </row>
    <row r="778" spans="1:13" ht="15.75" customHeight="1" x14ac:dyDescent="0.2">
      <c r="A778" s="1"/>
      <c r="B778" s="4" t="s">
        <v>14</v>
      </c>
      <c r="C778" s="4">
        <v>1185732</v>
      </c>
      <c r="D778" s="5">
        <v>44447</v>
      </c>
      <c r="E778" s="4" t="s">
        <v>46</v>
      </c>
      <c r="F778" s="4" t="s">
        <v>47</v>
      </c>
      <c r="G778" s="4" t="s">
        <v>48</v>
      </c>
      <c r="H778" s="4" t="s">
        <v>21</v>
      </c>
      <c r="I778" s="6">
        <v>0.55000000000000004</v>
      </c>
      <c r="J778" s="7">
        <v>7250</v>
      </c>
      <c r="K778" s="8">
        <f t="shared" si="6"/>
        <v>3987.5000000000005</v>
      </c>
      <c r="L778" s="8">
        <f t="shared" si="7"/>
        <v>1395.625</v>
      </c>
      <c r="M778" s="9">
        <v>0.35</v>
      </c>
    </row>
    <row r="779" spans="1:13" ht="15.75" customHeight="1" x14ac:dyDescent="0.2">
      <c r="A779" s="1"/>
      <c r="B779" s="4" t="s">
        <v>14</v>
      </c>
      <c r="C779" s="4">
        <v>1185732</v>
      </c>
      <c r="D779" s="5">
        <v>44447</v>
      </c>
      <c r="E779" s="4" t="s">
        <v>46</v>
      </c>
      <c r="F779" s="4" t="s">
        <v>47</v>
      </c>
      <c r="G779" s="4" t="s">
        <v>48</v>
      </c>
      <c r="H779" s="4" t="s">
        <v>22</v>
      </c>
      <c r="I779" s="6">
        <v>0.60000000000000009</v>
      </c>
      <c r="J779" s="7">
        <v>8250</v>
      </c>
      <c r="K779" s="8">
        <f t="shared" si="6"/>
        <v>4950.0000000000009</v>
      </c>
      <c r="L779" s="8">
        <f t="shared" si="7"/>
        <v>2475.0000000000005</v>
      </c>
      <c r="M779" s="9">
        <v>0.5</v>
      </c>
    </row>
    <row r="780" spans="1:13" ht="15.75" customHeight="1" x14ac:dyDescent="0.2">
      <c r="A780" s="1"/>
      <c r="B780" s="4" t="s">
        <v>14</v>
      </c>
      <c r="C780" s="4">
        <v>1185732</v>
      </c>
      <c r="D780" s="5">
        <v>44479</v>
      </c>
      <c r="E780" s="4" t="s">
        <v>46</v>
      </c>
      <c r="F780" s="4" t="s">
        <v>47</v>
      </c>
      <c r="G780" s="4" t="s">
        <v>48</v>
      </c>
      <c r="H780" s="4" t="s">
        <v>17</v>
      </c>
      <c r="I780" s="6">
        <v>0.60000000000000009</v>
      </c>
      <c r="J780" s="7">
        <v>10000</v>
      </c>
      <c r="K780" s="8">
        <f t="shared" si="6"/>
        <v>6000.0000000000009</v>
      </c>
      <c r="L780" s="8">
        <f t="shared" si="7"/>
        <v>2700.0000000000005</v>
      </c>
      <c r="M780" s="9">
        <v>0.45</v>
      </c>
    </row>
    <row r="781" spans="1:13" ht="15.75" customHeight="1" x14ac:dyDescent="0.2">
      <c r="A781" s="1"/>
      <c r="B781" s="4" t="s">
        <v>14</v>
      </c>
      <c r="C781" s="4">
        <v>1185732</v>
      </c>
      <c r="D781" s="5">
        <v>44479</v>
      </c>
      <c r="E781" s="4" t="s">
        <v>46</v>
      </c>
      <c r="F781" s="4" t="s">
        <v>47</v>
      </c>
      <c r="G781" s="4" t="s">
        <v>48</v>
      </c>
      <c r="H781" s="4" t="s">
        <v>18</v>
      </c>
      <c r="I781" s="6">
        <v>0.50000000000000011</v>
      </c>
      <c r="J781" s="7">
        <v>8250</v>
      </c>
      <c r="K781" s="8">
        <f t="shared" si="6"/>
        <v>4125.0000000000009</v>
      </c>
      <c r="L781" s="8">
        <f t="shared" si="7"/>
        <v>1443.7500000000002</v>
      </c>
      <c r="M781" s="9">
        <v>0.35</v>
      </c>
    </row>
    <row r="782" spans="1:13" ht="15.75" customHeight="1" x14ac:dyDescent="0.2">
      <c r="A782" s="1"/>
      <c r="B782" s="4" t="s">
        <v>14</v>
      </c>
      <c r="C782" s="4">
        <v>1185732</v>
      </c>
      <c r="D782" s="5">
        <v>44479</v>
      </c>
      <c r="E782" s="4" t="s">
        <v>46</v>
      </c>
      <c r="F782" s="4" t="s">
        <v>47</v>
      </c>
      <c r="G782" s="4" t="s">
        <v>48</v>
      </c>
      <c r="H782" s="4" t="s">
        <v>19</v>
      </c>
      <c r="I782" s="6">
        <v>0.50000000000000011</v>
      </c>
      <c r="J782" s="7">
        <v>7250</v>
      </c>
      <c r="K782" s="8">
        <f t="shared" si="6"/>
        <v>3625.0000000000009</v>
      </c>
      <c r="L782" s="8">
        <f t="shared" si="7"/>
        <v>906.25000000000023</v>
      </c>
      <c r="M782" s="9">
        <v>0.25</v>
      </c>
    </row>
    <row r="783" spans="1:13" ht="15.75" customHeight="1" x14ac:dyDescent="0.2">
      <c r="A783" s="1"/>
      <c r="B783" s="4" t="s">
        <v>14</v>
      </c>
      <c r="C783" s="4">
        <v>1185732</v>
      </c>
      <c r="D783" s="5">
        <v>44479</v>
      </c>
      <c r="E783" s="4" t="s">
        <v>46</v>
      </c>
      <c r="F783" s="4" t="s">
        <v>47</v>
      </c>
      <c r="G783" s="4" t="s">
        <v>48</v>
      </c>
      <c r="H783" s="4" t="s">
        <v>20</v>
      </c>
      <c r="I783" s="6">
        <v>0.50000000000000011</v>
      </c>
      <c r="J783" s="7">
        <v>7000</v>
      </c>
      <c r="K783" s="8">
        <f t="shared" si="6"/>
        <v>3500.0000000000009</v>
      </c>
      <c r="L783" s="8">
        <f t="shared" si="7"/>
        <v>1050.0000000000002</v>
      </c>
      <c r="M783" s="9">
        <v>0.3</v>
      </c>
    </row>
    <row r="784" spans="1:13" ht="15.75" customHeight="1" x14ac:dyDescent="0.2">
      <c r="A784" s="1"/>
      <c r="B784" s="4" t="s">
        <v>14</v>
      </c>
      <c r="C784" s="4">
        <v>1185732</v>
      </c>
      <c r="D784" s="5">
        <v>44479</v>
      </c>
      <c r="E784" s="4" t="s">
        <v>46</v>
      </c>
      <c r="F784" s="4" t="s">
        <v>47</v>
      </c>
      <c r="G784" s="4" t="s">
        <v>48</v>
      </c>
      <c r="H784" s="4" t="s">
        <v>21</v>
      </c>
      <c r="I784" s="6">
        <v>0.60000000000000009</v>
      </c>
      <c r="J784" s="7">
        <v>7000</v>
      </c>
      <c r="K784" s="8">
        <f t="shared" si="6"/>
        <v>4200.0000000000009</v>
      </c>
      <c r="L784" s="8">
        <f t="shared" si="7"/>
        <v>1470.0000000000002</v>
      </c>
      <c r="M784" s="9">
        <v>0.35</v>
      </c>
    </row>
    <row r="785" spans="1:13" ht="15.75" customHeight="1" x14ac:dyDescent="0.2">
      <c r="A785" s="1"/>
      <c r="B785" s="4" t="s">
        <v>14</v>
      </c>
      <c r="C785" s="4">
        <v>1185732</v>
      </c>
      <c r="D785" s="5">
        <v>44479</v>
      </c>
      <c r="E785" s="4" t="s">
        <v>46</v>
      </c>
      <c r="F785" s="4" t="s">
        <v>47</v>
      </c>
      <c r="G785" s="4" t="s">
        <v>48</v>
      </c>
      <c r="H785" s="4" t="s">
        <v>22</v>
      </c>
      <c r="I785" s="6">
        <v>0.65</v>
      </c>
      <c r="J785" s="7">
        <v>8250</v>
      </c>
      <c r="K785" s="8">
        <f t="shared" si="6"/>
        <v>5362.5</v>
      </c>
      <c r="L785" s="8">
        <f t="shared" si="7"/>
        <v>2681.25</v>
      </c>
      <c r="M785" s="9">
        <v>0.5</v>
      </c>
    </row>
    <row r="786" spans="1:13" ht="15.75" customHeight="1" x14ac:dyDescent="0.2">
      <c r="A786" s="1"/>
      <c r="B786" s="4" t="s">
        <v>14</v>
      </c>
      <c r="C786" s="4">
        <v>1185732</v>
      </c>
      <c r="D786" s="5">
        <v>44509</v>
      </c>
      <c r="E786" s="4" t="s">
        <v>46</v>
      </c>
      <c r="F786" s="4" t="s">
        <v>47</v>
      </c>
      <c r="G786" s="4" t="s">
        <v>48</v>
      </c>
      <c r="H786" s="4" t="s">
        <v>17</v>
      </c>
      <c r="I786" s="6">
        <v>0.60000000000000009</v>
      </c>
      <c r="J786" s="7">
        <v>9750</v>
      </c>
      <c r="K786" s="8">
        <f t="shared" si="6"/>
        <v>5850.0000000000009</v>
      </c>
      <c r="L786" s="8">
        <f t="shared" si="7"/>
        <v>2632.5000000000005</v>
      </c>
      <c r="M786" s="9">
        <v>0.45</v>
      </c>
    </row>
    <row r="787" spans="1:13" ht="15.75" customHeight="1" x14ac:dyDescent="0.2">
      <c r="A787" s="1"/>
      <c r="B787" s="4" t="s">
        <v>14</v>
      </c>
      <c r="C787" s="4">
        <v>1185732</v>
      </c>
      <c r="D787" s="5">
        <v>44509</v>
      </c>
      <c r="E787" s="4" t="s">
        <v>46</v>
      </c>
      <c r="F787" s="4" t="s">
        <v>47</v>
      </c>
      <c r="G787" s="4" t="s">
        <v>48</v>
      </c>
      <c r="H787" s="4" t="s">
        <v>18</v>
      </c>
      <c r="I787" s="6">
        <v>0.50000000000000011</v>
      </c>
      <c r="J787" s="7">
        <v>8000</v>
      </c>
      <c r="K787" s="8">
        <f t="shared" si="6"/>
        <v>4000.0000000000009</v>
      </c>
      <c r="L787" s="8">
        <f t="shared" si="7"/>
        <v>1400.0000000000002</v>
      </c>
      <c r="M787" s="9">
        <v>0.35</v>
      </c>
    </row>
    <row r="788" spans="1:13" ht="15.75" customHeight="1" x14ac:dyDescent="0.2">
      <c r="A788" s="1"/>
      <c r="B788" s="4" t="s">
        <v>14</v>
      </c>
      <c r="C788" s="4">
        <v>1185732</v>
      </c>
      <c r="D788" s="5">
        <v>44509</v>
      </c>
      <c r="E788" s="4" t="s">
        <v>46</v>
      </c>
      <c r="F788" s="4" t="s">
        <v>47</v>
      </c>
      <c r="G788" s="4" t="s">
        <v>48</v>
      </c>
      <c r="H788" s="4" t="s">
        <v>19</v>
      </c>
      <c r="I788" s="6">
        <v>0.50000000000000011</v>
      </c>
      <c r="J788" s="7">
        <v>7450</v>
      </c>
      <c r="K788" s="8">
        <f t="shared" si="6"/>
        <v>3725.0000000000009</v>
      </c>
      <c r="L788" s="8">
        <f t="shared" si="7"/>
        <v>931.25000000000023</v>
      </c>
      <c r="M788" s="9">
        <v>0.25</v>
      </c>
    </row>
    <row r="789" spans="1:13" ht="15.75" customHeight="1" x14ac:dyDescent="0.2">
      <c r="A789" s="1"/>
      <c r="B789" s="4" t="s">
        <v>14</v>
      </c>
      <c r="C789" s="4">
        <v>1185732</v>
      </c>
      <c r="D789" s="5">
        <v>44509</v>
      </c>
      <c r="E789" s="4" t="s">
        <v>46</v>
      </c>
      <c r="F789" s="4" t="s">
        <v>47</v>
      </c>
      <c r="G789" s="4" t="s">
        <v>48</v>
      </c>
      <c r="H789" s="4" t="s">
        <v>20</v>
      </c>
      <c r="I789" s="6">
        <v>0.50000000000000011</v>
      </c>
      <c r="J789" s="7">
        <v>7750</v>
      </c>
      <c r="K789" s="8">
        <f t="shared" si="6"/>
        <v>3875.0000000000009</v>
      </c>
      <c r="L789" s="8">
        <f t="shared" si="7"/>
        <v>1162.5000000000002</v>
      </c>
      <c r="M789" s="9">
        <v>0.3</v>
      </c>
    </row>
    <row r="790" spans="1:13" ht="15.75" customHeight="1" x14ac:dyDescent="0.2">
      <c r="A790" s="1"/>
      <c r="B790" s="4" t="s">
        <v>14</v>
      </c>
      <c r="C790" s="4">
        <v>1185732</v>
      </c>
      <c r="D790" s="5">
        <v>44509</v>
      </c>
      <c r="E790" s="4" t="s">
        <v>46</v>
      </c>
      <c r="F790" s="4" t="s">
        <v>47</v>
      </c>
      <c r="G790" s="4" t="s">
        <v>48</v>
      </c>
      <c r="H790" s="4" t="s">
        <v>21</v>
      </c>
      <c r="I790" s="6">
        <v>0.65</v>
      </c>
      <c r="J790" s="7">
        <v>7500</v>
      </c>
      <c r="K790" s="8">
        <f t="shared" si="6"/>
        <v>4875</v>
      </c>
      <c r="L790" s="8">
        <f t="shared" si="7"/>
        <v>1706.25</v>
      </c>
      <c r="M790" s="9">
        <v>0.35</v>
      </c>
    </row>
    <row r="791" spans="1:13" ht="15.75" customHeight="1" x14ac:dyDescent="0.2">
      <c r="A791" s="1"/>
      <c r="B791" s="4" t="s">
        <v>14</v>
      </c>
      <c r="C791" s="4">
        <v>1185732</v>
      </c>
      <c r="D791" s="5">
        <v>44509</v>
      </c>
      <c r="E791" s="4" t="s">
        <v>46</v>
      </c>
      <c r="F791" s="4" t="s">
        <v>47</v>
      </c>
      <c r="G791" s="4" t="s">
        <v>48</v>
      </c>
      <c r="H791" s="4" t="s">
        <v>22</v>
      </c>
      <c r="I791" s="6">
        <v>0.7</v>
      </c>
      <c r="J791" s="7">
        <v>8500</v>
      </c>
      <c r="K791" s="8">
        <f t="shared" si="6"/>
        <v>5950</v>
      </c>
      <c r="L791" s="8">
        <f t="shared" si="7"/>
        <v>2975</v>
      </c>
      <c r="M791" s="9">
        <v>0.5</v>
      </c>
    </row>
    <row r="792" spans="1:13" ht="15.75" customHeight="1" x14ac:dyDescent="0.2">
      <c r="A792" s="1"/>
      <c r="B792" s="4" t="s">
        <v>14</v>
      </c>
      <c r="C792" s="4">
        <v>1185732</v>
      </c>
      <c r="D792" s="5">
        <v>44538</v>
      </c>
      <c r="E792" s="4" t="s">
        <v>46</v>
      </c>
      <c r="F792" s="4" t="s">
        <v>47</v>
      </c>
      <c r="G792" s="4" t="s">
        <v>48</v>
      </c>
      <c r="H792" s="4" t="s">
        <v>17</v>
      </c>
      <c r="I792" s="6">
        <v>0.65</v>
      </c>
      <c r="J792" s="7">
        <v>10750</v>
      </c>
      <c r="K792" s="8">
        <f t="shared" si="6"/>
        <v>6987.5</v>
      </c>
      <c r="L792" s="8">
        <f t="shared" si="7"/>
        <v>3144.375</v>
      </c>
      <c r="M792" s="9">
        <v>0.45</v>
      </c>
    </row>
    <row r="793" spans="1:13" ht="15.75" customHeight="1" x14ac:dyDescent="0.2">
      <c r="A793" s="1"/>
      <c r="B793" s="4" t="s">
        <v>14</v>
      </c>
      <c r="C793" s="4">
        <v>1185732</v>
      </c>
      <c r="D793" s="5">
        <v>44538</v>
      </c>
      <c r="E793" s="4" t="s">
        <v>46</v>
      </c>
      <c r="F793" s="4" t="s">
        <v>47</v>
      </c>
      <c r="G793" s="4" t="s">
        <v>48</v>
      </c>
      <c r="H793" s="4" t="s">
        <v>18</v>
      </c>
      <c r="I793" s="6">
        <v>0.55000000000000004</v>
      </c>
      <c r="J793" s="7">
        <v>8750</v>
      </c>
      <c r="K793" s="8">
        <f t="shared" si="6"/>
        <v>4812.5</v>
      </c>
      <c r="L793" s="8">
        <f t="shared" si="7"/>
        <v>1684.375</v>
      </c>
      <c r="M793" s="9">
        <v>0.35</v>
      </c>
    </row>
    <row r="794" spans="1:13" ht="15.75" customHeight="1" x14ac:dyDescent="0.2">
      <c r="A794" s="1"/>
      <c r="B794" s="4" t="s">
        <v>14</v>
      </c>
      <c r="C794" s="4">
        <v>1185732</v>
      </c>
      <c r="D794" s="5">
        <v>44538</v>
      </c>
      <c r="E794" s="4" t="s">
        <v>46</v>
      </c>
      <c r="F794" s="4" t="s">
        <v>47</v>
      </c>
      <c r="G794" s="4" t="s">
        <v>48</v>
      </c>
      <c r="H794" s="4" t="s">
        <v>19</v>
      </c>
      <c r="I794" s="6">
        <v>0.55000000000000004</v>
      </c>
      <c r="J794" s="7">
        <v>8250</v>
      </c>
      <c r="K794" s="8">
        <f t="shared" si="6"/>
        <v>4537.5</v>
      </c>
      <c r="L794" s="8">
        <f t="shared" si="7"/>
        <v>1134.375</v>
      </c>
      <c r="M794" s="9">
        <v>0.25</v>
      </c>
    </row>
    <row r="795" spans="1:13" ht="15.75" customHeight="1" x14ac:dyDescent="0.2">
      <c r="A795" s="1"/>
      <c r="B795" s="4" t="s">
        <v>14</v>
      </c>
      <c r="C795" s="4">
        <v>1185732</v>
      </c>
      <c r="D795" s="5">
        <v>44538</v>
      </c>
      <c r="E795" s="4" t="s">
        <v>46</v>
      </c>
      <c r="F795" s="4" t="s">
        <v>47</v>
      </c>
      <c r="G795" s="4" t="s">
        <v>48</v>
      </c>
      <c r="H795" s="4" t="s">
        <v>20</v>
      </c>
      <c r="I795" s="6">
        <v>0.55000000000000004</v>
      </c>
      <c r="J795" s="7">
        <v>7750</v>
      </c>
      <c r="K795" s="8">
        <f t="shared" si="6"/>
        <v>4262.5</v>
      </c>
      <c r="L795" s="8">
        <f t="shared" si="7"/>
        <v>1278.75</v>
      </c>
      <c r="M795" s="9">
        <v>0.3</v>
      </c>
    </row>
    <row r="796" spans="1:13" ht="15.75" customHeight="1" x14ac:dyDescent="0.2">
      <c r="A796" s="1"/>
      <c r="B796" s="4" t="s">
        <v>14</v>
      </c>
      <c r="C796" s="4">
        <v>1185732</v>
      </c>
      <c r="D796" s="5">
        <v>44538</v>
      </c>
      <c r="E796" s="4" t="s">
        <v>46</v>
      </c>
      <c r="F796" s="4" t="s">
        <v>47</v>
      </c>
      <c r="G796" s="4" t="s">
        <v>48</v>
      </c>
      <c r="H796" s="4" t="s">
        <v>21</v>
      </c>
      <c r="I796" s="6">
        <v>0.65</v>
      </c>
      <c r="J796" s="7">
        <v>7750</v>
      </c>
      <c r="K796" s="8">
        <f t="shared" si="6"/>
        <v>5037.5</v>
      </c>
      <c r="L796" s="8">
        <f t="shared" si="7"/>
        <v>1763.125</v>
      </c>
      <c r="M796" s="9">
        <v>0.35</v>
      </c>
    </row>
    <row r="797" spans="1:13" ht="15.75" customHeight="1" x14ac:dyDescent="0.2">
      <c r="A797" s="1"/>
      <c r="B797" s="4" t="s">
        <v>14</v>
      </c>
      <c r="C797" s="4">
        <v>1185732</v>
      </c>
      <c r="D797" s="5">
        <v>44538</v>
      </c>
      <c r="E797" s="4" t="s">
        <v>46</v>
      </c>
      <c r="F797" s="4" t="s">
        <v>47</v>
      </c>
      <c r="G797" s="4" t="s">
        <v>48</v>
      </c>
      <c r="H797" s="4" t="s">
        <v>22</v>
      </c>
      <c r="I797" s="6">
        <v>0.7</v>
      </c>
      <c r="J797" s="7">
        <v>8750</v>
      </c>
      <c r="K797" s="8">
        <f t="shared" si="6"/>
        <v>6125</v>
      </c>
      <c r="L797" s="8">
        <f t="shared" si="7"/>
        <v>3062.5</v>
      </c>
      <c r="M797" s="9">
        <v>0.5</v>
      </c>
    </row>
    <row r="798" spans="1:13" ht="15.75" customHeight="1" x14ac:dyDescent="0.2">
      <c r="A798" s="1" t="s">
        <v>39</v>
      </c>
      <c r="B798" s="4" t="s">
        <v>14</v>
      </c>
      <c r="C798" s="4">
        <v>1185732</v>
      </c>
      <c r="D798" s="5">
        <v>44209</v>
      </c>
      <c r="E798" s="4" t="s">
        <v>33</v>
      </c>
      <c r="F798" s="4" t="s">
        <v>49</v>
      </c>
      <c r="G798" s="4" t="s">
        <v>50</v>
      </c>
      <c r="H798" s="4" t="s">
        <v>17</v>
      </c>
      <c r="I798" s="6">
        <v>0.35</v>
      </c>
      <c r="J798" s="7">
        <v>4500</v>
      </c>
      <c r="K798" s="8">
        <f t="shared" si="6"/>
        <v>1575</v>
      </c>
      <c r="L798" s="8">
        <f t="shared" si="7"/>
        <v>551.25</v>
      </c>
      <c r="M798" s="9">
        <v>0.35000000000000003</v>
      </c>
    </row>
    <row r="799" spans="1:13" ht="15.75" customHeight="1" x14ac:dyDescent="0.2">
      <c r="A799" s="1"/>
      <c r="B799" s="4" t="s">
        <v>14</v>
      </c>
      <c r="C799" s="4">
        <v>1185732</v>
      </c>
      <c r="D799" s="5">
        <v>44209</v>
      </c>
      <c r="E799" s="4" t="s">
        <v>33</v>
      </c>
      <c r="F799" s="4" t="s">
        <v>49</v>
      </c>
      <c r="G799" s="4" t="s">
        <v>50</v>
      </c>
      <c r="H799" s="4" t="s">
        <v>18</v>
      </c>
      <c r="I799" s="6">
        <v>0.35</v>
      </c>
      <c r="J799" s="7">
        <v>2500</v>
      </c>
      <c r="K799" s="8">
        <f t="shared" si="6"/>
        <v>875</v>
      </c>
      <c r="L799" s="8">
        <f t="shared" si="7"/>
        <v>262.5</v>
      </c>
      <c r="M799" s="9">
        <v>0.3</v>
      </c>
    </row>
    <row r="800" spans="1:13" ht="15.75" customHeight="1" x14ac:dyDescent="0.2">
      <c r="A800" s="1"/>
      <c r="B800" s="4" t="s">
        <v>14</v>
      </c>
      <c r="C800" s="4">
        <v>1185732</v>
      </c>
      <c r="D800" s="5">
        <v>44209</v>
      </c>
      <c r="E800" s="4" t="s">
        <v>33</v>
      </c>
      <c r="F800" s="4" t="s">
        <v>49</v>
      </c>
      <c r="G800" s="4" t="s">
        <v>50</v>
      </c>
      <c r="H800" s="4" t="s">
        <v>19</v>
      </c>
      <c r="I800" s="6">
        <v>0.25</v>
      </c>
      <c r="J800" s="7">
        <v>2500</v>
      </c>
      <c r="K800" s="8">
        <f t="shared" si="6"/>
        <v>625</v>
      </c>
      <c r="L800" s="8">
        <f t="shared" si="7"/>
        <v>187.5</v>
      </c>
      <c r="M800" s="9">
        <v>0.3</v>
      </c>
    </row>
    <row r="801" spans="1:13" ht="15.75" customHeight="1" x14ac:dyDescent="0.2">
      <c r="A801" s="1"/>
      <c r="B801" s="4" t="s">
        <v>14</v>
      </c>
      <c r="C801" s="4">
        <v>1185732</v>
      </c>
      <c r="D801" s="5">
        <v>44209</v>
      </c>
      <c r="E801" s="4" t="s">
        <v>33</v>
      </c>
      <c r="F801" s="4" t="s">
        <v>49</v>
      </c>
      <c r="G801" s="4" t="s">
        <v>50</v>
      </c>
      <c r="H801" s="4" t="s">
        <v>20</v>
      </c>
      <c r="I801" s="6">
        <v>0.30000000000000004</v>
      </c>
      <c r="J801" s="7">
        <v>1000</v>
      </c>
      <c r="K801" s="8">
        <f t="shared" si="6"/>
        <v>300.00000000000006</v>
      </c>
      <c r="L801" s="8">
        <f t="shared" si="7"/>
        <v>105.00000000000003</v>
      </c>
      <c r="M801" s="9">
        <v>0.35000000000000003</v>
      </c>
    </row>
    <row r="802" spans="1:13" ht="15.75" customHeight="1" x14ac:dyDescent="0.2">
      <c r="A802" s="1"/>
      <c r="B802" s="4" t="s">
        <v>14</v>
      </c>
      <c r="C802" s="4">
        <v>1185732</v>
      </c>
      <c r="D802" s="5">
        <v>44209</v>
      </c>
      <c r="E802" s="4" t="s">
        <v>33</v>
      </c>
      <c r="F802" s="4" t="s">
        <v>49</v>
      </c>
      <c r="G802" s="4" t="s">
        <v>50</v>
      </c>
      <c r="H802" s="4" t="s">
        <v>21</v>
      </c>
      <c r="I802" s="6">
        <v>0.44999999999999996</v>
      </c>
      <c r="J802" s="7">
        <v>1500</v>
      </c>
      <c r="K802" s="8">
        <f t="shared" si="6"/>
        <v>674.99999999999989</v>
      </c>
      <c r="L802" s="8">
        <f t="shared" si="7"/>
        <v>202.49999999999997</v>
      </c>
      <c r="M802" s="9">
        <v>0.3</v>
      </c>
    </row>
    <row r="803" spans="1:13" ht="15.75" customHeight="1" x14ac:dyDescent="0.2">
      <c r="A803" s="1"/>
      <c r="B803" s="4" t="s">
        <v>14</v>
      </c>
      <c r="C803" s="4">
        <v>1185732</v>
      </c>
      <c r="D803" s="5">
        <v>44209</v>
      </c>
      <c r="E803" s="4" t="s">
        <v>33</v>
      </c>
      <c r="F803" s="4" t="s">
        <v>49</v>
      </c>
      <c r="G803" s="4" t="s">
        <v>50</v>
      </c>
      <c r="H803" s="4" t="s">
        <v>22</v>
      </c>
      <c r="I803" s="6">
        <v>0.35</v>
      </c>
      <c r="J803" s="7">
        <v>2500</v>
      </c>
      <c r="K803" s="8">
        <f t="shared" si="6"/>
        <v>875</v>
      </c>
      <c r="L803" s="8">
        <f t="shared" si="7"/>
        <v>393.75</v>
      </c>
      <c r="M803" s="9">
        <v>0.45</v>
      </c>
    </row>
    <row r="804" spans="1:13" ht="15.75" customHeight="1" x14ac:dyDescent="0.2">
      <c r="A804" s="1"/>
      <c r="B804" s="4" t="s">
        <v>14</v>
      </c>
      <c r="C804" s="4">
        <v>1185732</v>
      </c>
      <c r="D804" s="5">
        <v>44240</v>
      </c>
      <c r="E804" s="4" t="s">
        <v>33</v>
      </c>
      <c r="F804" s="4" t="s">
        <v>49</v>
      </c>
      <c r="G804" s="4" t="s">
        <v>50</v>
      </c>
      <c r="H804" s="4" t="s">
        <v>17</v>
      </c>
      <c r="I804" s="6">
        <v>0.35</v>
      </c>
      <c r="J804" s="7">
        <v>5000</v>
      </c>
      <c r="K804" s="8">
        <f t="shared" si="6"/>
        <v>1750</v>
      </c>
      <c r="L804" s="8">
        <f t="shared" si="7"/>
        <v>612.50000000000011</v>
      </c>
      <c r="M804" s="9">
        <v>0.35000000000000003</v>
      </c>
    </row>
    <row r="805" spans="1:13" ht="15.75" customHeight="1" x14ac:dyDescent="0.2">
      <c r="A805" s="1"/>
      <c r="B805" s="4" t="s">
        <v>14</v>
      </c>
      <c r="C805" s="4">
        <v>1185732</v>
      </c>
      <c r="D805" s="5">
        <v>44240</v>
      </c>
      <c r="E805" s="4" t="s">
        <v>33</v>
      </c>
      <c r="F805" s="4" t="s">
        <v>49</v>
      </c>
      <c r="G805" s="4" t="s">
        <v>50</v>
      </c>
      <c r="H805" s="4" t="s">
        <v>18</v>
      </c>
      <c r="I805" s="6">
        <v>0.35</v>
      </c>
      <c r="J805" s="7">
        <v>1500</v>
      </c>
      <c r="K805" s="8">
        <f t="shared" si="6"/>
        <v>525</v>
      </c>
      <c r="L805" s="8">
        <f t="shared" si="7"/>
        <v>157.5</v>
      </c>
      <c r="M805" s="9">
        <v>0.3</v>
      </c>
    </row>
    <row r="806" spans="1:13" ht="15.75" customHeight="1" x14ac:dyDescent="0.2">
      <c r="A806" s="1"/>
      <c r="B806" s="4" t="s">
        <v>14</v>
      </c>
      <c r="C806" s="4">
        <v>1185732</v>
      </c>
      <c r="D806" s="5">
        <v>44240</v>
      </c>
      <c r="E806" s="4" t="s">
        <v>33</v>
      </c>
      <c r="F806" s="4" t="s">
        <v>49</v>
      </c>
      <c r="G806" s="4" t="s">
        <v>50</v>
      </c>
      <c r="H806" s="4" t="s">
        <v>19</v>
      </c>
      <c r="I806" s="6">
        <v>0.25</v>
      </c>
      <c r="J806" s="7">
        <v>2000</v>
      </c>
      <c r="K806" s="8">
        <f t="shared" si="6"/>
        <v>500</v>
      </c>
      <c r="L806" s="8">
        <f t="shared" si="7"/>
        <v>150</v>
      </c>
      <c r="M806" s="9">
        <v>0.3</v>
      </c>
    </row>
    <row r="807" spans="1:13" ht="15.75" customHeight="1" x14ac:dyDescent="0.2">
      <c r="A807" s="1"/>
      <c r="B807" s="4" t="s">
        <v>14</v>
      </c>
      <c r="C807" s="4">
        <v>1185732</v>
      </c>
      <c r="D807" s="5">
        <v>44240</v>
      </c>
      <c r="E807" s="4" t="s">
        <v>33</v>
      </c>
      <c r="F807" s="4" t="s">
        <v>49</v>
      </c>
      <c r="G807" s="4" t="s">
        <v>50</v>
      </c>
      <c r="H807" s="4" t="s">
        <v>20</v>
      </c>
      <c r="I807" s="6">
        <v>0.30000000000000004</v>
      </c>
      <c r="J807" s="7">
        <v>750</v>
      </c>
      <c r="K807" s="8">
        <f t="shared" si="6"/>
        <v>225.00000000000003</v>
      </c>
      <c r="L807" s="8">
        <f t="shared" si="7"/>
        <v>78.750000000000014</v>
      </c>
      <c r="M807" s="9">
        <v>0.35000000000000003</v>
      </c>
    </row>
    <row r="808" spans="1:13" ht="15.75" customHeight="1" x14ac:dyDescent="0.2">
      <c r="A808" s="1"/>
      <c r="B808" s="4" t="s">
        <v>14</v>
      </c>
      <c r="C808" s="4">
        <v>1185732</v>
      </c>
      <c r="D808" s="5">
        <v>44240</v>
      </c>
      <c r="E808" s="4" t="s">
        <v>33</v>
      </c>
      <c r="F808" s="4" t="s">
        <v>49</v>
      </c>
      <c r="G808" s="4" t="s">
        <v>50</v>
      </c>
      <c r="H808" s="4" t="s">
        <v>21</v>
      </c>
      <c r="I808" s="6">
        <v>0.44999999999999996</v>
      </c>
      <c r="J808" s="7">
        <v>1500</v>
      </c>
      <c r="K808" s="8">
        <f t="shared" si="6"/>
        <v>674.99999999999989</v>
      </c>
      <c r="L808" s="8">
        <f t="shared" si="7"/>
        <v>202.49999999999997</v>
      </c>
      <c r="M808" s="9">
        <v>0.3</v>
      </c>
    </row>
    <row r="809" spans="1:13" ht="15.75" customHeight="1" x14ac:dyDescent="0.2">
      <c r="A809" s="1"/>
      <c r="B809" s="4" t="s">
        <v>14</v>
      </c>
      <c r="C809" s="4">
        <v>1185732</v>
      </c>
      <c r="D809" s="5">
        <v>44240</v>
      </c>
      <c r="E809" s="4" t="s">
        <v>33</v>
      </c>
      <c r="F809" s="4" t="s">
        <v>49</v>
      </c>
      <c r="G809" s="4" t="s">
        <v>50</v>
      </c>
      <c r="H809" s="4" t="s">
        <v>22</v>
      </c>
      <c r="I809" s="6">
        <v>0.35</v>
      </c>
      <c r="J809" s="7">
        <v>2250</v>
      </c>
      <c r="K809" s="8">
        <f t="shared" si="6"/>
        <v>787.5</v>
      </c>
      <c r="L809" s="8">
        <f t="shared" si="7"/>
        <v>354.375</v>
      </c>
      <c r="M809" s="9">
        <v>0.45</v>
      </c>
    </row>
    <row r="810" spans="1:13" ht="15.75" customHeight="1" x14ac:dyDescent="0.2">
      <c r="A810" s="1"/>
      <c r="B810" s="4" t="s">
        <v>14</v>
      </c>
      <c r="C810" s="4">
        <v>1185732</v>
      </c>
      <c r="D810" s="5">
        <v>44267</v>
      </c>
      <c r="E810" s="4" t="s">
        <v>33</v>
      </c>
      <c r="F810" s="4" t="s">
        <v>49</v>
      </c>
      <c r="G810" s="4" t="s">
        <v>50</v>
      </c>
      <c r="H810" s="4" t="s">
        <v>17</v>
      </c>
      <c r="I810" s="6">
        <v>0.4</v>
      </c>
      <c r="J810" s="7">
        <v>4450</v>
      </c>
      <c r="K810" s="8">
        <f t="shared" si="6"/>
        <v>1780</v>
      </c>
      <c r="L810" s="8">
        <f t="shared" si="7"/>
        <v>623.00000000000011</v>
      </c>
      <c r="M810" s="9">
        <v>0.35000000000000003</v>
      </c>
    </row>
    <row r="811" spans="1:13" ht="15.75" customHeight="1" x14ac:dyDescent="0.2">
      <c r="A811" s="1"/>
      <c r="B811" s="4" t="s">
        <v>14</v>
      </c>
      <c r="C811" s="4">
        <v>1185732</v>
      </c>
      <c r="D811" s="5">
        <v>44267</v>
      </c>
      <c r="E811" s="4" t="s">
        <v>33</v>
      </c>
      <c r="F811" s="4" t="s">
        <v>49</v>
      </c>
      <c r="G811" s="4" t="s">
        <v>50</v>
      </c>
      <c r="H811" s="4" t="s">
        <v>18</v>
      </c>
      <c r="I811" s="6">
        <v>0.4</v>
      </c>
      <c r="J811" s="7">
        <v>1250</v>
      </c>
      <c r="K811" s="8">
        <f t="shared" si="6"/>
        <v>500</v>
      </c>
      <c r="L811" s="8">
        <f t="shared" si="7"/>
        <v>150</v>
      </c>
      <c r="M811" s="9">
        <v>0.3</v>
      </c>
    </row>
    <row r="812" spans="1:13" ht="15.75" customHeight="1" x14ac:dyDescent="0.2">
      <c r="A812" s="1"/>
      <c r="B812" s="4" t="s">
        <v>14</v>
      </c>
      <c r="C812" s="4">
        <v>1185732</v>
      </c>
      <c r="D812" s="5">
        <v>44267</v>
      </c>
      <c r="E812" s="4" t="s">
        <v>33</v>
      </c>
      <c r="F812" s="4" t="s">
        <v>49</v>
      </c>
      <c r="G812" s="4" t="s">
        <v>50</v>
      </c>
      <c r="H812" s="4" t="s">
        <v>19</v>
      </c>
      <c r="I812" s="6">
        <v>0.30000000000000004</v>
      </c>
      <c r="J812" s="7">
        <v>1750</v>
      </c>
      <c r="K812" s="8">
        <f t="shared" si="6"/>
        <v>525.00000000000011</v>
      </c>
      <c r="L812" s="8">
        <f t="shared" si="7"/>
        <v>157.50000000000003</v>
      </c>
      <c r="M812" s="9">
        <v>0.3</v>
      </c>
    </row>
    <row r="813" spans="1:13" ht="15.75" customHeight="1" x14ac:dyDescent="0.2">
      <c r="A813" s="1"/>
      <c r="B813" s="4" t="s">
        <v>14</v>
      </c>
      <c r="C813" s="4">
        <v>1185732</v>
      </c>
      <c r="D813" s="5">
        <v>44267</v>
      </c>
      <c r="E813" s="4" t="s">
        <v>33</v>
      </c>
      <c r="F813" s="4" t="s">
        <v>49</v>
      </c>
      <c r="G813" s="4" t="s">
        <v>50</v>
      </c>
      <c r="H813" s="4" t="s">
        <v>20</v>
      </c>
      <c r="I813" s="6">
        <v>0.35</v>
      </c>
      <c r="J813" s="7">
        <v>250</v>
      </c>
      <c r="K813" s="8">
        <f t="shared" si="6"/>
        <v>87.5</v>
      </c>
      <c r="L813" s="8">
        <f t="shared" si="7"/>
        <v>30.625000000000004</v>
      </c>
      <c r="M813" s="9">
        <v>0.35000000000000003</v>
      </c>
    </row>
    <row r="814" spans="1:13" ht="15.75" customHeight="1" x14ac:dyDescent="0.2">
      <c r="A814" s="1"/>
      <c r="B814" s="4" t="s">
        <v>14</v>
      </c>
      <c r="C814" s="4">
        <v>1185732</v>
      </c>
      <c r="D814" s="5">
        <v>44267</v>
      </c>
      <c r="E814" s="4" t="s">
        <v>33</v>
      </c>
      <c r="F814" s="4" t="s">
        <v>49</v>
      </c>
      <c r="G814" s="4" t="s">
        <v>50</v>
      </c>
      <c r="H814" s="4" t="s">
        <v>21</v>
      </c>
      <c r="I814" s="6">
        <v>0.5</v>
      </c>
      <c r="J814" s="7">
        <v>750</v>
      </c>
      <c r="K814" s="8">
        <f t="shared" si="6"/>
        <v>375</v>
      </c>
      <c r="L814" s="8">
        <f t="shared" si="7"/>
        <v>112.5</v>
      </c>
      <c r="M814" s="9">
        <v>0.3</v>
      </c>
    </row>
    <row r="815" spans="1:13" ht="15.75" customHeight="1" x14ac:dyDescent="0.2">
      <c r="A815" s="1"/>
      <c r="B815" s="4" t="s">
        <v>14</v>
      </c>
      <c r="C815" s="4">
        <v>1185732</v>
      </c>
      <c r="D815" s="5">
        <v>44267</v>
      </c>
      <c r="E815" s="4" t="s">
        <v>33</v>
      </c>
      <c r="F815" s="4" t="s">
        <v>49</v>
      </c>
      <c r="G815" s="4" t="s">
        <v>50</v>
      </c>
      <c r="H815" s="4" t="s">
        <v>22</v>
      </c>
      <c r="I815" s="6">
        <v>0.4</v>
      </c>
      <c r="J815" s="7">
        <v>1750</v>
      </c>
      <c r="K815" s="8">
        <f t="shared" si="6"/>
        <v>700</v>
      </c>
      <c r="L815" s="8">
        <f t="shared" si="7"/>
        <v>315</v>
      </c>
      <c r="M815" s="9">
        <v>0.45</v>
      </c>
    </row>
    <row r="816" spans="1:13" ht="15.75" customHeight="1" x14ac:dyDescent="0.2">
      <c r="A816" s="1"/>
      <c r="B816" s="4" t="s">
        <v>14</v>
      </c>
      <c r="C816" s="4">
        <v>1185732</v>
      </c>
      <c r="D816" s="5">
        <v>44299</v>
      </c>
      <c r="E816" s="4" t="s">
        <v>33</v>
      </c>
      <c r="F816" s="4" t="s">
        <v>49</v>
      </c>
      <c r="G816" s="4" t="s">
        <v>50</v>
      </c>
      <c r="H816" s="4" t="s">
        <v>17</v>
      </c>
      <c r="I816" s="6">
        <v>0.4</v>
      </c>
      <c r="J816" s="7">
        <v>4000</v>
      </c>
      <c r="K816" s="8">
        <f t="shared" si="6"/>
        <v>1600</v>
      </c>
      <c r="L816" s="8">
        <f t="shared" si="7"/>
        <v>560</v>
      </c>
      <c r="M816" s="9">
        <v>0.35000000000000003</v>
      </c>
    </row>
    <row r="817" spans="1:13" ht="15.75" customHeight="1" x14ac:dyDescent="0.2">
      <c r="A817" s="1"/>
      <c r="B817" s="4" t="s">
        <v>14</v>
      </c>
      <c r="C817" s="4">
        <v>1185732</v>
      </c>
      <c r="D817" s="5">
        <v>44299</v>
      </c>
      <c r="E817" s="4" t="s">
        <v>33</v>
      </c>
      <c r="F817" s="4" t="s">
        <v>49</v>
      </c>
      <c r="G817" s="4" t="s">
        <v>50</v>
      </c>
      <c r="H817" s="4" t="s">
        <v>18</v>
      </c>
      <c r="I817" s="6">
        <v>0.4</v>
      </c>
      <c r="J817" s="7">
        <v>1000</v>
      </c>
      <c r="K817" s="8">
        <f t="shared" si="6"/>
        <v>400</v>
      </c>
      <c r="L817" s="8">
        <f t="shared" si="7"/>
        <v>120</v>
      </c>
      <c r="M817" s="9">
        <v>0.3</v>
      </c>
    </row>
    <row r="818" spans="1:13" ht="15.75" customHeight="1" x14ac:dyDescent="0.2">
      <c r="A818" s="1"/>
      <c r="B818" s="4" t="s">
        <v>14</v>
      </c>
      <c r="C818" s="4">
        <v>1185732</v>
      </c>
      <c r="D818" s="5">
        <v>44299</v>
      </c>
      <c r="E818" s="4" t="s">
        <v>33</v>
      </c>
      <c r="F818" s="4" t="s">
        <v>49</v>
      </c>
      <c r="G818" s="4" t="s">
        <v>50</v>
      </c>
      <c r="H818" s="4" t="s">
        <v>19</v>
      </c>
      <c r="I818" s="6">
        <v>0.30000000000000004</v>
      </c>
      <c r="J818" s="7">
        <v>1000</v>
      </c>
      <c r="K818" s="8">
        <f t="shared" si="6"/>
        <v>300.00000000000006</v>
      </c>
      <c r="L818" s="8">
        <f t="shared" si="7"/>
        <v>90.000000000000014</v>
      </c>
      <c r="M818" s="9">
        <v>0.3</v>
      </c>
    </row>
    <row r="819" spans="1:13" ht="15.75" customHeight="1" x14ac:dyDescent="0.2">
      <c r="A819" s="1"/>
      <c r="B819" s="4" t="s">
        <v>14</v>
      </c>
      <c r="C819" s="4">
        <v>1185732</v>
      </c>
      <c r="D819" s="5">
        <v>44299</v>
      </c>
      <c r="E819" s="4" t="s">
        <v>33</v>
      </c>
      <c r="F819" s="4" t="s">
        <v>49</v>
      </c>
      <c r="G819" s="4" t="s">
        <v>50</v>
      </c>
      <c r="H819" s="4" t="s">
        <v>20</v>
      </c>
      <c r="I819" s="6">
        <v>0.35</v>
      </c>
      <c r="J819" s="7">
        <v>250</v>
      </c>
      <c r="K819" s="8">
        <f t="shared" si="6"/>
        <v>87.5</v>
      </c>
      <c r="L819" s="8">
        <f t="shared" si="7"/>
        <v>30.625000000000004</v>
      </c>
      <c r="M819" s="9">
        <v>0.35000000000000003</v>
      </c>
    </row>
    <row r="820" spans="1:13" ht="15.75" customHeight="1" x14ac:dyDescent="0.2">
      <c r="A820" s="1"/>
      <c r="B820" s="4" t="s">
        <v>14</v>
      </c>
      <c r="C820" s="4">
        <v>1185732</v>
      </c>
      <c r="D820" s="5">
        <v>44299</v>
      </c>
      <c r="E820" s="4" t="s">
        <v>33</v>
      </c>
      <c r="F820" s="4" t="s">
        <v>49</v>
      </c>
      <c r="G820" s="4" t="s">
        <v>50</v>
      </c>
      <c r="H820" s="4" t="s">
        <v>21</v>
      </c>
      <c r="I820" s="6">
        <v>0.5</v>
      </c>
      <c r="J820" s="7">
        <v>500</v>
      </c>
      <c r="K820" s="8">
        <f t="shared" si="6"/>
        <v>250</v>
      </c>
      <c r="L820" s="8">
        <f t="shared" si="7"/>
        <v>75</v>
      </c>
      <c r="M820" s="9">
        <v>0.3</v>
      </c>
    </row>
    <row r="821" spans="1:13" ht="15.75" customHeight="1" x14ac:dyDescent="0.2">
      <c r="A821" s="1"/>
      <c r="B821" s="4" t="s">
        <v>14</v>
      </c>
      <c r="C821" s="4">
        <v>1185732</v>
      </c>
      <c r="D821" s="5">
        <v>44299</v>
      </c>
      <c r="E821" s="4" t="s">
        <v>33</v>
      </c>
      <c r="F821" s="4" t="s">
        <v>49</v>
      </c>
      <c r="G821" s="4" t="s">
        <v>50</v>
      </c>
      <c r="H821" s="4" t="s">
        <v>22</v>
      </c>
      <c r="I821" s="6">
        <v>0.4</v>
      </c>
      <c r="J821" s="7">
        <v>1750</v>
      </c>
      <c r="K821" s="8">
        <f t="shared" si="6"/>
        <v>700</v>
      </c>
      <c r="L821" s="8">
        <f t="shared" si="7"/>
        <v>315</v>
      </c>
      <c r="M821" s="9">
        <v>0.45</v>
      </c>
    </row>
    <row r="822" spans="1:13" ht="15.75" customHeight="1" x14ac:dyDescent="0.2">
      <c r="A822" s="1"/>
      <c r="B822" s="4" t="s">
        <v>14</v>
      </c>
      <c r="C822" s="4">
        <v>1185732</v>
      </c>
      <c r="D822" s="5">
        <v>44330</v>
      </c>
      <c r="E822" s="4" t="s">
        <v>33</v>
      </c>
      <c r="F822" s="4" t="s">
        <v>49</v>
      </c>
      <c r="G822" s="4" t="s">
        <v>50</v>
      </c>
      <c r="H822" s="4" t="s">
        <v>17</v>
      </c>
      <c r="I822" s="6">
        <v>0.5</v>
      </c>
      <c r="J822" s="7">
        <v>4450</v>
      </c>
      <c r="K822" s="8">
        <f t="shared" si="6"/>
        <v>2225</v>
      </c>
      <c r="L822" s="8">
        <f t="shared" si="7"/>
        <v>778.75000000000011</v>
      </c>
      <c r="M822" s="9">
        <v>0.35000000000000003</v>
      </c>
    </row>
    <row r="823" spans="1:13" ht="15.75" customHeight="1" x14ac:dyDescent="0.2">
      <c r="A823" s="1"/>
      <c r="B823" s="4" t="s">
        <v>14</v>
      </c>
      <c r="C823" s="4">
        <v>1185732</v>
      </c>
      <c r="D823" s="5">
        <v>44330</v>
      </c>
      <c r="E823" s="4" t="s">
        <v>33</v>
      </c>
      <c r="F823" s="4" t="s">
        <v>49</v>
      </c>
      <c r="G823" s="4" t="s">
        <v>50</v>
      </c>
      <c r="H823" s="4" t="s">
        <v>18</v>
      </c>
      <c r="I823" s="6">
        <v>0.45000000000000007</v>
      </c>
      <c r="J823" s="7">
        <v>1500</v>
      </c>
      <c r="K823" s="8">
        <f t="shared" si="6"/>
        <v>675.00000000000011</v>
      </c>
      <c r="L823" s="8">
        <f t="shared" si="7"/>
        <v>202.50000000000003</v>
      </c>
      <c r="M823" s="9">
        <v>0.3</v>
      </c>
    </row>
    <row r="824" spans="1:13" ht="15.75" customHeight="1" x14ac:dyDescent="0.2">
      <c r="A824" s="1"/>
      <c r="B824" s="4" t="s">
        <v>14</v>
      </c>
      <c r="C824" s="4">
        <v>1185732</v>
      </c>
      <c r="D824" s="5">
        <v>44330</v>
      </c>
      <c r="E824" s="4" t="s">
        <v>33</v>
      </c>
      <c r="F824" s="4" t="s">
        <v>49</v>
      </c>
      <c r="G824" s="4" t="s">
        <v>50</v>
      </c>
      <c r="H824" s="4" t="s">
        <v>19</v>
      </c>
      <c r="I824" s="6">
        <v>0.4</v>
      </c>
      <c r="J824" s="7">
        <v>1250</v>
      </c>
      <c r="K824" s="8">
        <f t="shared" si="6"/>
        <v>500</v>
      </c>
      <c r="L824" s="8">
        <f t="shared" si="7"/>
        <v>150</v>
      </c>
      <c r="M824" s="9">
        <v>0.3</v>
      </c>
    </row>
    <row r="825" spans="1:13" ht="15.75" customHeight="1" x14ac:dyDescent="0.2">
      <c r="A825" s="1"/>
      <c r="B825" s="4" t="s">
        <v>14</v>
      </c>
      <c r="C825" s="4">
        <v>1185732</v>
      </c>
      <c r="D825" s="5">
        <v>44330</v>
      </c>
      <c r="E825" s="4" t="s">
        <v>33</v>
      </c>
      <c r="F825" s="4" t="s">
        <v>49</v>
      </c>
      <c r="G825" s="4" t="s">
        <v>50</v>
      </c>
      <c r="H825" s="4" t="s">
        <v>20</v>
      </c>
      <c r="I825" s="6">
        <v>0.4</v>
      </c>
      <c r="J825" s="7">
        <v>500</v>
      </c>
      <c r="K825" s="8">
        <f t="shared" si="6"/>
        <v>200</v>
      </c>
      <c r="L825" s="8">
        <f t="shared" si="7"/>
        <v>70</v>
      </c>
      <c r="M825" s="9">
        <v>0.35000000000000003</v>
      </c>
    </row>
    <row r="826" spans="1:13" ht="15.75" customHeight="1" x14ac:dyDescent="0.2">
      <c r="A826" s="1"/>
      <c r="B826" s="4" t="s">
        <v>14</v>
      </c>
      <c r="C826" s="4">
        <v>1185732</v>
      </c>
      <c r="D826" s="5">
        <v>44330</v>
      </c>
      <c r="E826" s="4" t="s">
        <v>33</v>
      </c>
      <c r="F826" s="4" t="s">
        <v>49</v>
      </c>
      <c r="G826" s="4" t="s">
        <v>50</v>
      </c>
      <c r="H826" s="4" t="s">
        <v>21</v>
      </c>
      <c r="I826" s="6">
        <v>0.54999999999999993</v>
      </c>
      <c r="J826" s="7">
        <v>750</v>
      </c>
      <c r="K826" s="8">
        <f t="shared" si="6"/>
        <v>412.49999999999994</v>
      </c>
      <c r="L826" s="8">
        <f t="shared" si="7"/>
        <v>123.74999999999997</v>
      </c>
      <c r="M826" s="9">
        <v>0.3</v>
      </c>
    </row>
    <row r="827" spans="1:13" ht="15.75" customHeight="1" x14ac:dyDescent="0.2">
      <c r="A827" s="1"/>
      <c r="B827" s="4" t="s">
        <v>14</v>
      </c>
      <c r="C827" s="4">
        <v>1185732</v>
      </c>
      <c r="D827" s="5">
        <v>44330</v>
      </c>
      <c r="E827" s="4" t="s">
        <v>33</v>
      </c>
      <c r="F827" s="4" t="s">
        <v>49</v>
      </c>
      <c r="G827" s="4" t="s">
        <v>50</v>
      </c>
      <c r="H827" s="4" t="s">
        <v>22</v>
      </c>
      <c r="I827" s="6">
        <v>0.6</v>
      </c>
      <c r="J827" s="7">
        <v>1750</v>
      </c>
      <c r="K827" s="8">
        <f t="shared" si="6"/>
        <v>1050</v>
      </c>
      <c r="L827" s="8">
        <f t="shared" si="7"/>
        <v>472.5</v>
      </c>
      <c r="M827" s="9">
        <v>0.45</v>
      </c>
    </row>
    <row r="828" spans="1:13" ht="15.75" customHeight="1" x14ac:dyDescent="0.2">
      <c r="A828" s="1"/>
      <c r="B828" s="4" t="s">
        <v>14</v>
      </c>
      <c r="C828" s="4">
        <v>1185732</v>
      </c>
      <c r="D828" s="5">
        <v>44360</v>
      </c>
      <c r="E828" s="4" t="s">
        <v>33</v>
      </c>
      <c r="F828" s="4" t="s">
        <v>49</v>
      </c>
      <c r="G828" s="4" t="s">
        <v>50</v>
      </c>
      <c r="H828" s="4" t="s">
        <v>17</v>
      </c>
      <c r="I828" s="6">
        <v>0.45</v>
      </c>
      <c r="J828" s="7">
        <v>4250</v>
      </c>
      <c r="K828" s="8">
        <f t="shared" si="6"/>
        <v>1912.5</v>
      </c>
      <c r="L828" s="8">
        <f t="shared" si="7"/>
        <v>669.37500000000011</v>
      </c>
      <c r="M828" s="9">
        <v>0.35000000000000003</v>
      </c>
    </row>
    <row r="829" spans="1:13" ht="15.75" customHeight="1" x14ac:dyDescent="0.2">
      <c r="A829" s="1"/>
      <c r="B829" s="4" t="s">
        <v>14</v>
      </c>
      <c r="C829" s="4">
        <v>1185732</v>
      </c>
      <c r="D829" s="5">
        <v>44360</v>
      </c>
      <c r="E829" s="4" t="s">
        <v>33</v>
      </c>
      <c r="F829" s="4" t="s">
        <v>49</v>
      </c>
      <c r="G829" s="4" t="s">
        <v>50</v>
      </c>
      <c r="H829" s="4" t="s">
        <v>18</v>
      </c>
      <c r="I829" s="6">
        <v>0.40000000000000008</v>
      </c>
      <c r="J829" s="7">
        <v>1750</v>
      </c>
      <c r="K829" s="8">
        <f t="shared" si="6"/>
        <v>700.00000000000011</v>
      </c>
      <c r="L829" s="8">
        <f t="shared" si="7"/>
        <v>210.00000000000003</v>
      </c>
      <c r="M829" s="9">
        <v>0.3</v>
      </c>
    </row>
    <row r="830" spans="1:13" ht="15.75" customHeight="1" x14ac:dyDescent="0.2">
      <c r="A830" s="1"/>
      <c r="B830" s="4" t="s">
        <v>14</v>
      </c>
      <c r="C830" s="4">
        <v>1185732</v>
      </c>
      <c r="D830" s="5">
        <v>44360</v>
      </c>
      <c r="E830" s="4" t="s">
        <v>33</v>
      </c>
      <c r="F830" s="4" t="s">
        <v>49</v>
      </c>
      <c r="G830" s="4" t="s">
        <v>50</v>
      </c>
      <c r="H830" s="4" t="s">
        <v>19</v>
      </c>
      <c r="I830" s="6">
        <v>0.35000000000000003</v>
      </c>
      <c r="J830" s="7">
        <v>1750</v>
      </c>
      <c r="K830" s="8">
        <f t="shared" si="6"/>
        <v>612.50000000000011</v>
      </c>
      <c r="L830" s="8">
        <f t="shared" si="7"/>
        <v>183.75000000000003</v>
      </c>
      <c r="M830" s="9">
        <v>0.3</v>
      </c>
    </row>
    <row r="831" spans="1:13" ht="15.75" customHeight="1" x14ac:dyDescent="0.2">
      <c r="A831" s="1"/>
      <c r="B831" s="4" t="s">
        <v>14</v>
      </c>
      <c r="C831" s="4">
        <v>1185732</v>
      </c>
      <c r="D831" s="5">
        <v>44360</v>
      </c>
      <c r="E831" s="4" t="s">
        <v>33</v>
      </c>
      <c r="F831" s="4" t="s">
        <v>49</v>
      </c>
      <c r="G831" s="4" t="s">
        <v>50</v>
      </c>
      <c r="H831" s="4" t="s">
        <v>20</v>
      </c>
      <c r="I831" s="6">
        <v>0.35000000000000003</v>
      </c>
      <c r="J831" s="7">
        <v>1500</v>
      </c>
      <c r="K831" s="8">
        <f t="shared" si="6"/>
        <v>525</v>
      </c>
      <c r="L831" s="8">
        <f t="shared" si="7"/>
        <v>183.75000000000003</v>
      </c>
      <c r="M831" s="9">
        <v>0.35000000000000003</v>
      </c>
    </row>
    <row r="832" spans="1:13" ht="15.75" customHeight="1" x14ac:dyDescent="0.2">
      <c r="A832" s="1"/>
      <c r="B832" s="4" t="s">
        <v>14</v>
      </c>
      <c r="C832" s="4">
        <v>1185732</v>
      </c>
      <c r="D832" s="5">
        <v>44360</v>
      </c>
      <c r="E832" s="4" t="s">
        <v>33</v>
      </c>
      <c r="F832" s="4" t="s">
        <v>49</v>
      </c>
      <c r="G832" s="4" t="s">
        <v>50</v>
      </c>
      <c r="H832" s="4" t="s">
        <v>21</v>
      </c>
      <c r="I832" s="6">
        <v>0.5</v>
      </c>
      <c r="J832" s="7">
        <v>1500</v>
      </c>
      <c r="K832" s="8">
        <f t="shared" si="6"/>
        <v>750</v>
      </c>
      <c r="L832" s="8">
        <f t="shared" si="7"/>
        <v>225</v>
      </c>
      <c r="M832" s="9">
        <v>0.3</v>
      </c>
    </row>
    <row r="833" spans="1:13" ht="15.75" customHeight="1" x14ac:dyDescent="0.2">
      <c r="A833" s="1"/>
      <c r="B833" s="4" t="s">
        <v>14</v>
      </c>
      <c r="C833" s="4">
        <v>1185732</v>
      </c>
      <c r="D833" s="5">
        <v>44360</v>
      </c>
      <c r="E833" s="4" t="s">
        <v>33</v>
      </c>
      <c r="F833" s="4" t="s">
        <v>49</v>
      </c>
      <c r="G833" s="4" t="s">
        <v>50</v>
      </c>
      <c r="H833" s="4" t="s">
        <v>22</v>
      </c>
      <c r="I833" s="6">
        <v>0.55000000000000004</v>
      </c>
      <c r="J833" s="7">
        <v>3250</v>
      </c>
      <c r="K833" s="8">
        <f t="shared" si="6"/>
        <v>1787.5000000000002</v>
      </c>
      <c r="L833" s="8">
        <f t="shared" si="7"/>
        <v>804.37500000000011</v>
      </c>
      <c r="M833" s="9">
        <v>0.45</v>
      </c>
    </row>
    <row r="834" spans="1:13" ht="15.75" customHeight="1" x14ac:dyDescent="0.2">
      <c r="A834" s="1"/>
      <c r="B834" s="4" t="s">
        <v>14</v>
      </c>
      <c r="C834" s="4">
        <v>1185732</v>
      </c>
      <c r="D834" s="5">
        <v>44389</v>
      </c>
      <c r="E834" s="4" t="s">
        <v>33</v>
      </c>
      <c r="F834" s="4" t="s">
        <v>49</v>
      </c>
      <c r="G834" s="4" t="s">
        <v>50</v>
      </c>
      <c r="H834" s="4" t="s">
        <v>17</v>
      </c>
      <c r="I834" s="6">
        <v>0.5</v>
      </c>
      <c r="J834" s="7">
        <v>5500</v>
      </c>
      <c r="K834" s="8">
        <f t="shared" si="6"/>
        <v>2750</v>
      </c>
      <c r="L834" s="8">
        <f t="shared" si="7"/>
        <v>962.50000000000011</v>
      </c>
      <c r="M834" s="9">
        <v>0.35000000000000003</v>
      </c>
    </row>
    <row r="835" spans="1:13" ht="15.75" customHeight="1" x14ac:dyDescent="0.2">
      <c r="A835" s="1"/>
      <c r="B835" s="4" t="s">
        <v>14</v>
      </c>
      <c r="C835" s="4">
        <v>1185732</v>
      </c>
      <c r="D835" s="5">
        <v>44389</v>
      </c>
      <c r="E835" s="4" t="s">
        <v>33</v>
      </c>
      <c r="F835" s="4" t="s">
        <v>49</v>
      </c>
      <c r="G835" s="4" t="s">
        <v>50</v>
      </c>
      <c r="H835" s="4" t="s">
        <v>18</v>
      </c>
      <c r="I835" s="6">
        <v>0.45000000000000007</v>
      </c>
      <c r="J835" s="7">
        <v>3000</v>
      </c>
      <c r="K835" s="8">
        <f t="shared" si="6"/>
        <v>1350.0000000000002</v>
      </c>
      <c r="L835" s="8">
        <f t="shared" si="7"/>
        <v>405.00000000000006</v>
      </c>
      <c r="M835" s="9">
        <v>0.3</v>
      </c>
    </row>
    <row r="836" spans="1:13" ht="15.75" customHeight="1" x14ac:dyDescent="0.2">
      <c r="A836" s="1"/>
      <c r="B836" s="4" t="s">
        <v>14</v>
      </c>
      <c r="C836" s="4">
        <v>1185732</v>
      </c>
      <c r="D836" s="5">
        <v>44389</v>
      </c>
      <c r="E836" s="4" t="s">
        <v>33</v>
      </c>
      <c r="F836" s="4" t="s">
        <v>49</v>
      </c>
      <c r="G836" s="4" t="s">
        <v>50</v>
      </c>
      <c r="H836" s="4" t="s">
        <v>19</v>
      </c>
      <c r="I836" s="6">
        <v>0.4</v>
      </c>
      <c r="J836" s="7">
        <v>2250</v>
      </c>
      <c r="K836" s="8">
        <f t="shared" si="6"/>
        <v>900</v>
      </c>
      <c r="L836" s="8">
        <f t="shared" si="7"/>
        <v>270</v>
      </c>
      <c r="M836" s="9">
        <v>0.3</v>
      </c>
    </row>
    <row r="837" spans="1:13" ht="15.75" customHeight="1" x14ac:dyDescent="0.2">
      <c r="A837" s="1"/>
      <c r="B837" s="4" t="s">
        <v>14</v>
      </c>
      <c r="C837" s="4">
        <v>1185732</v>
      </c>
      <c r="D837" s="5">
        <v>44389</v>
      </c>
      <c r="E837" s="4" t="s">
        <v>33</v>
      </c>
      <c r="F837" s="4" t="s">
        <v>49</v>
      </c>
      <c r="G837" s="4" t="s">
        <v>50</v>
      </c>
      <c r="H837" s="4" t="s">
        <v>20</v>
      </c>
      <c r="I837" s="6">
        <v>0.4</v>
      </c>
      <c r="J837" s="7">
        <v>1750</v>
      </c>
      <c r="K837" s="8">
        <f t="shared" si="6"/>
        <v>700</v>
      </c>
      <c r="L837" s="8">
        <f t="shared" si="7"/>
        <v>245.00000000000003</v>
      </c>
      <c r="M837" s="9">
        <v>0.35000000000000003</v>
      </c>
    </row>
    <row r="838" spans="1:13" ht="15.75" customHeight="1" x14ac:dyDescent="0.2">
      <c r="A838" s="1"/>
      <c r="B838" s="4" t="s">
        <v>14</v>
      </c>
      <c r="C838" s="4">
        <v>1185732</v>
      </c>
      <c r="D838" s="5">
        <v>44389</v>
      </c>
      <c r="E838" s="4" t="s">
        <v>33</v>
      </c>
      <c r="F838" s="4" t="s">
        <v>49</v>
      </c>
      <c r="G838" s="4" t="s">
        <v>50</v>
      </c>
      <c r="H838" s="4" t="s">
        <v>21</v>
      </c>
      <c r="I838" s="6">
        <v>0.5</v>
      </c>
      <c r="J838" s="7">
        <v>2000</v>
      </c>
      <c r="K838" s="8">
        <f t="shared" si="6"/>
        <v>1000</v>
      </c>
      <c r="L838" s="8">
        <f t="shared" si="7"/>
        <v>300</v>
      </c>
      <c r="M838" s="9">
        <v>0.3</v>
      </c>
    </row>
    <row r="839" spans="1:13" ht="15.75" customHeight="1" x14ac:dyDescent="0.2">
      <c r="A839" s="1"/>
      <c r="B839" s="4" t="s">
        <v>14</v>
      </c>
      <c r="C839" s="4">
        <v>1185732</v>
      </c>
      <c r="D839" s="5">
        <v>44389</v>
      </c>
      <c r="E839" s="4" t="s">
        <v>33</v>
      </c>
      <c r="F839" s="4" t="s">
        <v>49</v>
      </c>
      <c r="G839" s="4" t="s">
        <v>50</v>
      </c>
      <c r="H839" s="4" t="s">
        <v>22</v>
      </c>
      <c r="I839" s="6">
        <v>0.55000000000000004</v>
      </c>
      <c r="J839" s="7">
        <v>3750</v>
      </c>
      <c r="K839" s="8">
        <f t="shared" si="6"/>
        <v>2062.5</v>
      </c>
      <c r="L839" s="8">
        <f t="shared" si="7"/>
        <v>928.125</v>
      </c>
      <c r="M839" s="9">
        <v>0.45</v>
      </c>
    </row>
    <row r="840" spans="1:13" ht="15.75" customHeight="1" x14ac:dyDescent="0.2">
      <c r="A840" s="1"/>
      <c r="B840" s="4" t="s">
        <v>14</v>
      </c>
      <c r="C840" s="4">
        <v>1185732</v>
      </c>
      <c r="D840" s="5">
        <v>44421</v>
      </c>
      <c r="E840" s="4" t="s">
        <v>33</v>
      </c>
      <c r="F840" s="4" t="s">
        <v>49</v>
      </c>
      <c r="G840" s="4" t="s">
        <v>50</v>
      </c>
      <c r="H840" s="4" t="s">
        <v>17</v>
      </c>
      <c r="I840" s="6">
        <v>0.5</v>
      </c>
      <c r="J840" s="7">
        <v>5250</v>
      </c>
      <c r="K840" s="8">
        <f t="shared" si="6"/>
        <v>2625</v>
      </c>
      <c r="L840" s="8">
        <f t="shared" si="7"/>
        <v>918.75000000000011</v>
      </c>
      <c r="M840" s="9">
        <v>0.35000000000000003</v>
      </c>
    </row>
    <row r="841" spans="1:13" ht="15.75" customHeight="1" x14ac:dyDescent="0.2">
      <c r="A841" s="1"/>
      <c r="B841" s="4" t="s">
        <v>14</v>
      </c>
      <c r="C841" s="4">
        <v>1185732</v>
      </c>
      <c r="D841" s="5">
        <v>44421</v>
      </c>
      <c r="E841" s="4" t="s">
        <v>33</v>
      </c>
      <c r="F841" s="4" t="s">
        <v>49</v>
      </c>
      <c r="G841" s="4" t="s">
        <v>50</v>
      </c>
      <c r="H841" s="4" t="s">
        <v>18</v>
      </c>
      <c r="I841" s="6">
        <v>0.45000000000000007</v>
      </c>
      <c r="J841" s="7">
        <v>3000</v>
      </c>
      <c r="K841" s="8">
        <f t="shared" si="6"/>
        <v>1350.0000000000002</v>
      </c>
      <c r="L841" s="8">
        <f t="shared" si="7"/>
        <v>405.00000000000006</v>
      </c>
      <c r="M841" s="9">
        <v>0.3</v>
      </c>
    </row>
    <row r="842" spans="1:13" ht="15.75" customHeight="1" x14ac:dyDescent="0.2">
      <c r="A842" s="1"/>
      <c r="B842" s="4" t="s">
        <v>14</v>
      </c>
      <c r="C842" s="4">
        <v>1185732</v>
      </c>
      <c r="D842" s="5">
        <v>44421</v>
      </c>
      <c r="E842" s="4" t="s">
        <v>33</v>
      </c>
      <c r="F842" s="4" t="s">
        <v>49</v>
      </c>
      <c r="G842" s="4" t="s">
        <v>50</v>
      </c>
      <c r="H842" s="4" t="s">
        <v>19</v>
      </c>
      <c r="I842" s="6">
        <v>0.4</v>
      </c>
      <c r="J842" s="7">
        <v>2250</v>
      </c>
      <c r="K842" s="8">
        <f t="shared" si="6"/>
        <v>900</v>
      </c>
      <c r="L842" s="8">
        <f t="shared" si="7"/>
        <v>270</v>
      </c>
      <c r="M842" s="9">
        <v>0.3</v>
      </c>
    </row>
    <row r="843" spans="1:13" ht="15.75" customHeight="1" x14ac:dyDescent="0.2">
      <c r="A843" s="1"/>
      <c r="B843" s="4" t="s">
        <v>14</v>
      </c>
      <c r="C843" s="4">
        <v>1185732</v>
      </c>
      <c r="D843" s="5">
        <v>44421</v>
      </c>
      <c r="E843" s="4" t="s">
        <v>33</v>
      </c>
      <c r="F843" s="4" t="s">
        <v>49</v>
      </c>
      <c r="G843" s="4" t="s">
        <v>50</v>
      </c>
      <c r="H843" s="4" t="s">
        <v>20</v>
      </c>
      <c r="I843" s="6">
        <v>0.35000000000000003</v>
      </c>
      <c r="J843" s="7">
        <v>1750</v>
      </c>
      <c r="K843" s="8">
        <f t="shared" si="6"/>
        <v>612.50000000000011</v>
      </c>
      <c r="L843" s="8">
        <f t="shared" si="7"/>
        <v>214.37500000000006</v>
      </c>
      <c r="M843" s="9">
        <v>0.35000000000000003</v>
      </c>
    </row>
    <row r="844" spans="1:13" ht="15.75" customHeight="1" x14ac:dyDescent="0.2">
      <c r="A844" s="1"/>
      <c r="B844" s="4" t="s">
        <v>14</v>
      </c>
      <c r="C844" s="4">
        <v>1185732</v>
      </c>
      <c r="D844" s="5">
        <v>44421</v>
      </c>
      <c r="E844" s="4" t="s">
        <v>33</v>
      </c>
      <c r="F844" s="4" t="s">
        <v>49</v>
      </c>
      <c r="G844" s="4" t="s">
        <v>50</v>
      </c>
      <c r="H844" s="4" t="s">
        <v>21</v>
      </c>
      <c r="I844" s="6">
        <v>0.45</v>
      </c>
      <c r="J844" s="7">
        <v>1500</v>
      </c>
      <c r="K844" s="8">
        <f t="shared" si="6"/>
        <v>675</v>
      </c>
      <c r="L844" s="8">
        <f t="shared" si="7"/>
        <v>202.5</v>
      </c>
      <c r="M844" s="9">
        <v>0.3</v>
      </c>
    </row>
    <row r="845" spans="1:13" ht="15.75" customHeight="1" x14ac:dyDescent="0.2">
      <c r="A845" s="1"/>
      <c r="B845" s="4" t="s">
        <v>14</v>
      </c>
      <c r="C845" s="4">
        <v>1185732</v>
      </c>
      <c r="D845" s="5">
        <v>44421</v>
      </c>
      <c r="E845" s="4" t="s">
        <v>33</v>
      </c>
      <c r="F845" s="4" t="s">
        <v>49</v>
      </c>
      <c r="G845" s="4" t="s">
        <v>50</v>
      </c>
      <c r="H845" s="4" t="s">
        <v>22</v>
      </c>
      <c r="I845" s="6">
        <v>0.5</v>
      </c>
      <c r="J845" s="7">
        <v>3250</v>
      </c>
      <c r="K845" s="8">
        <f t="shared" si="6"/>
        <v>1625</v>
      </c>
      <c r="L845" s="8">
        <f t="shared" si="7"/>
        <v>731.25</v>
      </c>
      <c r="M845" s="9">
        <v>0.45</v>
      </c>
    </row>
    <row r="846" spans="1:13" ht="15.75" customHeight="1" x14ac:dyDescent="0.2">
      <c r="A846" s="1"/>
      <c r="B846" s="4" t="s">
        <v>14</v>
      </c>
      <c r="C846" s="4">
        <v>1185732</v>
      </c>
      <c r="D846" s="5">
        <v>44453</v>
      </c>
      <c r="E846" s="4" t="s">
        <v>33</v>
      </c>
      <c r="F846" s="4" t="s">
        <v>49</v>
      </c>
      <c r="G846" s="4" t="s">
        <v>50</v>
      </c>
      <c r="H846" s="4" t="s">
        <v>17</v>
      </c>
      <c r="I846" s="6">
        <v>0.45</v>
      </c>
      <c r="J846" s="7">
        <v>4500</v>
      </c>
      <c r="K846" s="8">
        <f t="shared" si="6"/>
        <v>2025</v>
      </c>
      <c r="L846" s="8">
        <f t="shared" si="7"/>
        <v>708.75000000000011</v>
      </c>
      <c r="M846" s="9">
        <v>0.35000000000000003</v>
      </c>
    </row>
    <row r="847" spans="1:13" ht="15.75" customHeight="1" x14ac:dyDescent="0.2">
      <c r="A847" s="1"/>
      <c r="B847" s="4" t="s">
        <v>14</v>
      </c>
      <c r="C847" s="4">
        <v>1185732</v>
      </c>
      <c r="D847" s="5">
        <v>44453</v>
      </c>
      <c r="E847" s="4" t="s">
        <v>33</v>
      </c>
      <c r="F847" s="4" t="s">
        <v>49</v>
      </c>
      <c r="G847" s="4" t="s">
        <v>50</v>
      </c>
      <c r="H847" s="4" t="s">
        <v>18</v>
      </c>
      <c r="I847" s="6">
        <v>0.40000000000000008</v>
      </c>
      <c r="J847" s="7">
        <v>2500</v>
      </c>
      <c r="K847" s="8">
        <f t="shared" si="6"/>
        <v>1000.0000000000002</v>
      </c>
      <c r="L847" s="8">
        <f t="shared" si="7"/>
        <v>300.00000000000006</v>
      </c>
      <c r="M847" s="9">
        <v>0.3</v>
      </c>
    </row>
    <row r="848" spans="1:13" ht="15.75" customHeight="1" x14ac:dyDescent="0.2">
      <c r="A848" s="1"/>
      <c r="B848" s="4" t="s">
        <v>14</v>
      </c>
      <c r="C848" s="4">
        <v>1185732</v>
      </c>
      <c r="D848" s="5">
        <v>44453</v>
      </c>
      <c r="E848" s="4" t="s">
        <v>33</v>
      </c>
      <c r="F848" s="4" t="s">
        <v>49</v>
      </c>
      <c r="G848" s="4" t="s">
        <v>50</v>
      </c>
      <c r="H848" s="4" t="s">
        <v>19</v>
      </c>
      <c r="I848" s="6">
        <v>0.25</v>
      </c>
      <c r="J848" s="7">
        <v>1500</v>
      </c>
      <c r="K848" s="8">
        <f t="shared" si="6"/>
        <v>375</v>
      </c>
      <c r="L848" s="8">
        <f t="shared" si="7"/>
        <v>112.5</v>
      </c>
      <c r="M848" s="9">
        <v>0.3</v>
      </c>
    </row>
    <row r="849" spans="1:13" ht="15.75" customHeight="1" x14ac:dyDescent="0.2">
      <c r="A849" s="1"/>
      <c r="B849" s="4" t="s">
        <v>14</v>
      </c>
      <c r="C849" s="4">
        <v>1185732</v>
      </c>
      <c r="D849" s="5">
        <v>44453</v>
      </c>
      <c r="E849" s="4" t="s">
        <v>33</v>
      </c>
      <c r="F849" s="4" t="s">
        <v>49</v>
      </c>
      <c r="G849" s="4" t="s">
        <v>50</v>
      </c>
      <c r="H849" s="4" t="s">
        <v>20</v>
      </c>
      <c r="I849" s="6">
        <v>0.25</v>
      </c>
      <c r="J849" s="7">
        <v>1250</v>
      </c>
      <c r="K849" s="8">
        <f t="shared" si="6"/>
        <v>312.5</v>
      </c>
      <c r="L849" s="8">
        <f t="shared" si="7"/>
        <v>109.37500000000001</v>
      </c>
      <c r="M849" s="9">
        <v>0.35000000000000003</v>
      </c>
    </row>
    <row r="850" spans="1:13" ht="15.75" customHeight="1" x14ac:dyDescent="0.2">
      <c r="A850" s="1"/>
      <c r="B850" s="4" t="s">
        <v>14</v>
      </c>
      <c r="C850" s="4">
        <v>1185732</v>
      </c>
      <c r="D850" s="5">
        <v>44453</v>
      </c>
      <c r="E850" s="4" t="s">
        <v>33</v>
      </c>
      <c r="F850" s="4" t="s">
        <v>49</v>
      </c>
      <c r="G850" s="4" t="s">
        <v>50</v>
      </c>
      <c r="H850" s="4" t="s">
        <v>21</v>
      </c>
      <c r="I850" s="6">
        <v>0.35</v>
      </c>
      <c r="J850" s="7">
        <v>1250</v>
      </c>
      <c r="K850" s="8">
        <f t="shared" si="6"/>
        <v>437.5</v>
      </c>
      <c r="L850" s="8">
        <f t="shared" si="7"/>
        <v>131.25</v>
      </c>
      <c r="M850" s="9">
        <v>0.3</v>
      </c>
    </row>
    <row r="851" spans="1:13" ht="15.75" customHeight="1" x14ac:dyDescent="0.2">
      <c r="A851" s="1"/>
      <c r="B851" s="4" t="s">
        <v>14</v>
      </c>
      <c r="C851" s="4">
        <v>1185732</v>
      </c>
      <c r="D851" s="5">
        <v>44453</v>
      </c>
      <c r="E851" s="4" t="s">
        <v>33</v>
      </c>
      <c r="F851" s="4" t="s">
        <v>49</v>
      </c>
      <c r="G851" s="4" t="s">
        <v>50</v>
      </c>
      <c r="H851" s="4" t="s">
        <v>22</v>
      </c>
      <c r="I851" s="6">
        <v>0.4</v>
      </c>
      <c r="J851" s="7">
        <v>2000</v>
      </c>
      <c r="K851" s="8">
        <f t="shared" si="6"/>
        <v>800</v>
      </c>
      <c r="L851" s="8">
        <f t="shared" si="7"/>
        <v>360</v>
      </c>
      <c r="M851" s="9">
        <v>0.45</v>
      </c>
    </row>
    <row r="852" spans="1:13" ht="15.75" customHeight="1" x14ac:dyDescent="0.2">
      <c r="A852" s="1"/>
      <c r="B852" s="4" t="s">
        <v>14</v>
      </c>
      <c r="C852" s="4">
        <v>1185732</v>
      </c>
      <c r="D852" s="5">
        <v>44482</v>
      </c>
      <c r="E852" s="4" t="s">
        <v>33</v>
      </c>
      <c r="F852" s="4" t="s">
        <v>49</v>
      </c>
      <c r="G852" s="4" t="s">
        <v>50</v>
      </c>
      <c r="H852" s="4" t="s">
        <v>17</v>
      </c>
      <c r="I852" s="6">
        <v>0.44999999999999996</v>
      </c>
      <c r="J852" s="7">
        <v>3750</v>
      </c>
      <c r="K852" s="8">
        <f t="shared" si="6"/>
        <v>1687.4999999999998</v>
      </c>
      <c r="L852" s="8">
        <f t="shared" si="7"/>
        <v>590.625</v>
      </c>
      <c r="M852" s="9">
        <v>0.35000000000000003</v>
      </c>
    </row>
    <row r="853" spans="1:13" ht="15.75" customHeight="1" x14ac:dyDescent="0.2">
      <c r="A853" s="1"/>
      <c r="B853" s="4" t="s">
        <v>14</v>
      </c>
      <c r="C853" s="4">
        <v>1185732</v>
      </c>
      <c r="D853" s="5">
        <v>44482</v>
      </c>
      <c r="E853" s="4" t="s">
        <v>33</v>
      </c>
      <c r="F853" s="4" t="s">
        <v>49</v>
      </c>
      <c r="G853" s="4" t="s">
        <v>50</v>
      </c>
      <c r="H853" s="4" t="s">
        <v>18</v>
      </c>
      <c r="I853" s="6">
        <v>0.35</v>
      </c>
      <c r="J853" s="7">
        <v>2000</v>
      </c>
      <c r="K853" s="8">
        <f t="shared" si="6"/>
        <v>700</v>
      </c>
      <c r="L853" s="8">
        <f t="shared" si="7"/>
        <v>210</v>
      </c>
      <c r="M853" s="9">
        <v>0.3</v>
      </c>
    </row>
    <row r="854" spans="1:13" ht="15.75" customHeight="1" x14ac:dyDescent="0.2">
      <c r="A854" s="1"/>
      <c r="B854" s="4" t="s">
        <v>14</v>
      </c>
      <c r="C854" s="4">
        <v>1185732</v>
      </c>
      <c r="D854" s="5">
        <v>44482</v>
      </c>
      <c r="E854" s="4" t="s">
        <v>33</v>
      </c>
      <c r="F854" s="4" t="s">
        <v>49</v>
      </c>
      <c r="G854" s="4" t="s">
        <v>50</v>
      </c>
      <c r="H854" s="4" t="s">
        <v>19</v>
      </c>
      <c r="I854" s="6">
        <v>0.35</v>
      </c>
      <c r="J854" s="7">
        <v>1000</v>
      </c>
      <c r="K854" s="8">
        <f t="shared" si="6"/>
        <v>350</v>
      </c>
      <c r="L854" s="8">
        <f t="shared" si="7"/>
        <v>105</v>
      </c>
      <c r="M854" s="9">
        <v>0.3</v>
      </c>
    </row>
    <row r="855" spans="1:13" ht="15.75" customHeight="1" x14ac:dyDescent="0.2">
      <c r="A855" s="1"/>
      <c r="B855" s="4" t="s">
        <v>14</v>
      </c>
      <c r="C855" s="4">
        <v>1185732</v>
      </c>
      <c r="D855" s="5">
        <v>44482</v>
      </c>
      <c r="E855" s="4" t="s">
        <v>33</v>
      </c>
      <c r="F855" s="4" t="s">
        <v>49</v>
      </c>
      <c r="G855" s="4" t="s">
        <v>50</v>
      </c>
      <c r="H855" s="4" t="s">
        <v>20</v>
      </c>
      <c r="I855" s="6">
        <v>0.35</v>
      </c>
      <c r="J855" s="7">
        <v>750</v>
      </c>
      <c r="K855" s="8">
        <f t="shared" si="6"/>
        <v>262.5</v>
      </c>
      <c r="L855" s="8">
        <f t="shared" si="7"/>
        <v>91.875000000000014</v>
      </c>
      <c r="M855" s="9">
        <v>0.35000000000000003</v>
      </c>
    </row>
    <row r="856" spans="1:13" ht="15.75" customHeight="1" x14ac:dyDescent="0.2">
      <c r="A856" s="1"/>
      <c r="B856" s="4" t="s">
        <v>14</v>
      </c>
      <c r="C856" s="4">
        <v>1185732</v>
      </c>
      <c r="D856" s="5">
        <v>44482</v>
      </c>
      <c r="E856" s="4" t="s">
        <v>33</v>
      </c>
      <c r="F856" s="4" t="s">
        <v>49</v>
      </c>
      <c r="G856" s="4" t="s">
        <v>50</v>
      </c>
      <c r="H856" s="4" t="s">
        <v>21</v>
      </c>
      <c r="I856" s="6">
        <v>0.44999999999999996</v>
      </c>
      <c r="J856" s="7">
        <v>750</v>
      </c>
      <c r="K856" s="8">
        <f t="shared" si="6"/>
        <v>337.49999999999994</v>
      </c>
      <c r="L856" s="8">
        <f t="shared" si="7"/>
        <v>101.24999999999999</v>
      </c>
      <c r="M856" s="9">
        <v>0.3</v>
      </c>
    </row>
    <row r="857" spans="1:13" ht="15.75" customHeight="1" x14ac:dyDescent="0.2">
      <c r="A857" s="1"/>
      <c r="B857" s="4" t="s">
        <v>14</v>
      </c>
      <c r="C857" s="4">
        <v>1185732</v>
      </c>
      <c r="D857" s="5">
        <v>44482</v>
      </c>
      <c r="E857" s="4" t="s">
        <v>33</v>
      </c>
      <c r="F857" s="4" t="s">
        <v>49</v>
      </c>
      <c r="G857" s="4" t="s">
        <v>50</v>
      </c>
      <c r="H857" s="4" t="s">
        <v>22</v>
      </c>
      <c r="I857" s="6">
        <v>0.49999999999999989</v>
      </c>
      <c r="J857" s="7">
        <v>2000</v>
      </c>
      <c r="K857" s="8">
        <f t="shared" si="6"/>
        <v>999.99999999999977</v>
      </c>
      <c r="L857" s="8">
        <f t="shared" si="7"/>
        <v>449.99999999999989</v>
      </c>
      <c r="M857" s="9">
        <v>0.45</v>
      </c>
    </row>
    <row r="858" spans="1:13" ht="15.75" customHeight="1" x14ac:dyDescent="0.2">
      <c r="A858" s="1"/>
      <c r="B858" s="4" t="s">
        <v>14</v>
      </c>
      <c r="C858" s="4">
        <v>1185732</v>
      </c>
      <c r="D858" s="5">
        <v>44513</v>
      </c>
      <c r="E858" s="4" t="s">
        <v>33</v>
      </c>
      <c r="F858" s="4" t="s">
        <v>49</v>
      </c>
      <c r="G858" s="4" t="s">
        <v>50</v>
      </c>
      <c r="H858" s="4" t="s">
        <v>17</v>
      </c>
      <c r="I858" s="6">
        <v>0.5</v>
      </c>
      <c r="J858" s="7">
        <v>3500</v>
      </c>
      <c r="K858" s="8">
        <f t="shared" si="6"/>
        <v>1750</v>
      </c>
      <c r="L858" s="8">
        <f t="shared" si="7"/>
        <v>612.50000000000011</v>
      </c>
      <c r="M858" s="9">
        <v>0.35000000000000003</v>
      </c>
    </row>
    <row r="859" spans="1:13" ht="15.75" customHeight="1" x14ac:dyDescent="0.2">
      <c r="A859" s="1"/>
      <c r="B859" s="4" t="s">
        <v>14</v>
      </c>
      <c r="C859" s="4">
        <v>1185732</v>
      </c>
      <c r="D859" s="5">
        <v>44513</v>
      </c>
      <c r="E859" s="4" t="s">
        <v>33</v>
      </c>
      <c r="F859" s="4" t="s">
        <v>49</v>
      </c>
      <c r="G859" s="4" t="s">
        <v>50</v>
      </c>
      <c r="H859" s="4" t="s">
        <v>18</v>
      </c>
      <c r="I859" s="6">
        <v>0.4</v>
      </c>
      <c r="J859" s="7">
        <v>2000</v>
      </c>
      <c r="K859" s="8">
        <f t="shared" si="6"/>
        <v>800</v>
      </c>
      <c r="L859" s="8">
        <f t="shared" si="7"/>
        <v>240</v>
      </c>
      <c r="M859" s="9">
        <v>0.3</v>
      </c>
    </row>
    <row r="860" spans="1:13" ht="15.75" customHeight="1" x14ac:dyDescent="0.2">
      <c r="A860" s="1"/>
      <c r="B860" s="4" t="s">
        <v>14</v>
      </c>
      <c r="C860" s="4">
        <v>1185732</v>
      </c>
      <c r="D860" s="5">
        <v>44513</v>
      </c>
      <c r="E860" s="4" t="s">
        <v>33</v>
      </c>
      <c r="F860" s="4" t="s">
        <v>49</v>
      </c>
      <c r="G860" s="4" t="s">
        <v>50</v>
      </c>
      <c r="H860" s="4" t="s">
        <v>19</v>
      </c>
      <c r="I860" s="6">
        <v>0.4</v>
      </c>
      <c r="J860" s="7">
        <v>1450</v>
      </c>
      <c r="K860" s="8">
        <f t="shared" si="6"/>
        <v>580</v>
      </c>
      <c r="L860" s="8">
        <f t="shared" si="7"/>
        <v>174</v>
      </c>
      <c r="M860" s="9">
        <v>0.3</v>
      </c>
    </row>
    <row r="861" spans="1:13" ht="15.75" customHeight="1" x14ac:dyDescent="0.2">
      <c r="A861" s="1"/>
      <c r="B861" s="4" t="s">
        <v>14</v>
      </c>
      <c r="C861" s="4">
        <v>1185732</v>
      </c>
      <c r="D861" s="5">
        <v>44513</v>
      </c>
      <c r="E861" s="4" t="s">
        <v>33</v>
      </c>
      <c r="F861" s="4" t="s">
        <v>49</v>
      </c>
      <c r="G861" s="4" t="s">
        <v>50</v>
      </c>
      <c r="H861" s="4" t="s">
        <v>20</v>
      </c>
      <c r="I861" s="6">
        <v>0.4</v>
      </c>
      <c r="J861" s="7">
        <v>1500</v>
      </c>
      <c r="K861" s="8">
        <f t="shared" si="6"/>
        <v>600</v>
      </c>
      <c r="L861" s="8">
        <f t="shared" si="7"/>
        <v>210.00000000000003</v>
      </c>
      <c r="M861" s="9">
        <v>0.35000000000000003</v>
      </c>
    </row>
    <row r="862" spans="1:13" ht="15.75" customHeight="1" x14ac:dyDescent="0.2">
      <c r="A862" s="1"/>
      <c r="B862" s="4" t="s">
        <v>14</v>
      </c>
      <c r="C862" s="4">
        <v>1185732</v>
      </c>
      <c r="D862" s="5">
        <v>44513</v>
      </c>
      <c r="E862" s="4" t="s">
        <v>33</v>
      </c>
      <c r="F862" s="4" t="s">
        <v>49</v>
      </c>
      <c r="G862" s="4" t="s">
        <v>50</v>
      </c>
      <c r="H862" s="4" t="s">
        <v>21</v>
      </c>
      <c r="I862" s="6">
        <v>0.54999999999999993</v>
      </c>
      <c r="J862" s="7">
        <v>1250</v>
      </c>
      <c r="K862" s="8">
        <f t="shared" si="6"/>
        <v>687.49999999999989</v>
      </c>
      <c r="L862" s="8">
        <f t="shared" si="7"/>
        <v>206.24999999999997</v>
      </c>
      <c r="M862" s="9">
        <v>0.3</v>
      </c>
    </row>
    <row r="863" spans="1:13" ht="15.75" customHeight="1" x14ac:dyDescent="0.2">
      <c r="A863" s="1"/>
      <c r="B863" s="4" t="s">
        <v>14</v>
      </c>
      <c r="C863" s="4">
        <v>1185732</v>
      </c>
      <c r="D863" s="5">
        <v>44513</v>
      </c>
      <c r="E863" s="4" t="s">
        <v>33</v>
      </c>
      <c r="F863" s="4" t="s">
        <v>49</v>
      </c>
      <c r="G863" s="4" t="s">
        <v>50</v>
      </c>
      <c r="H863" s="4" t="s">
        <v>22</v>
      </c>
      <c r="I863" s="6">
        <v>0.59999999999999987</v>
      </c>
      <c r="J863" s="7">
        <v>2250</v>
      </c>
      <c r="K863" s="8">
        <f t="shared" si="6"/>
        <v>1349.9999999999998</v>
      </c>
      <c r="L863" s="8">
        <f t="shared" si="7"/>
        <v>607.49999999999989</v>
      </c>
      <c r="M863" s="9">
        <v>0.45</v>
      </c>
    </row>
    <row r="864" spans="1:13" ht="15.75" customHeight="1" x14ac:dyDescent="0.2">
      <c r="A864" s="1"/>
      <c r="B864" s="4" t="s">
        <v>14</v>
      </c>
      <c r="C864" s="4">
        <v>1185732</v>
      </c>
      <c r="D864" s="5">
        <v>44542</v>
      </c>
      <c r="E864" s="4" t="s">
        <v>33</v>
      </c>
      <c r="F864" s="4" t="s">
        <v>49</v>
      </c>
      <c r="G864" s="4" t="s">
        <v>50</v>
      </c>
      <c r="H864" s="4" t="s">
        <v>17</v>
      </c>
      <c r="I864" s="6">
        <v>0.54999999999999993</v>
      </c>
      <c r="J864" s="7">
        <v>4750</v>
      </c>
      <c r="K864" s="8">
        <f t="shared" si="6"/>
        <v>2612.4999999999995</v>
      </c>
      <c r="L864" s="8">
        <f t="shared" si="7"/>
        <v>914.37499999999989</v>
      </c>
      <c r="M864" s="9">
        <v>0.35000000000000003</v>
      </c>
    </row>
    <row r="865" spans="1:13" ht="15.75" customHeight="1" x14ac:dyDescent="0.2">
      <c r="A865" s="1"/>
      <c r="B865" s="4" t="s">
        <v>14</v>
      </c>
      <c r="C865" s="4">
        <v>1185732</v>
      </c>
      <c r="D865" s="5">
        <v>44542</v>
      </c>
      <c r="E865" s="4" t="s">
        <v>33</v>
      </c>
      <c r="F865" s="4" t="s">
        <v>49</v>
      </c>
      <c r="G865" s="4" t="s">
        <v>50</v>
      </c>
      <c r="H865" s="4" t="s">
        <v>18</v>
      </c>
      <c r="I865" s="6">
        <v>0.45</v>
      </c>
      <c r="J865" s="7">
        <v>2750</v>
      </c>
      <c r="K865" s="8">
        <f t="shared" si="6"/>
        <v>1237.5</v>
      </c>
      <c r="L865" s="8">
        <f t="shared" si="7"/>
        <v>371.25</v>
      </c>
      <c r="M865" s="9">
        <v>0.3</v>
      </c>
    </row>
    <row r="866" spans="1:13" ht="15.75" customHeight="1" x14ac:dyDescent="0.2">
      <c r="A866" s="1"/>
      <c r="B866" s="4" t="s">
        <v>14</v>
      </c>
      <c r="C866" s="4">
        <v>1185732</v>
      </c>
      <c r="D866" s="5">
        <v>44542</v>
      </c>
      <c r="E866" s="4" t="s">
        <v>33</v>
      </c>
      <c r="F866" s="4" t="s">
        <v>49</v>
      </c>
      <c r="G866" s="4" t="s">
        <v>50</v>
      </c>
      <c r="H866" s="4" t="s">
        <v>19</v>
      </c>
      <c r="I866" s="6">
        <v>0.45</v>
      </c>
      <c r="J866" s="7">
        <v>2250</v>
      </c>
      <c r="K866" s="8">
        <f t="shared" si="6"/>
        <v>1012.5</v>
      </c>
      <c r="L866" s="8">
        <f t="shared" si="7"/>
        <v>303.75</v>
      </c>
      <c r="M866" s="9">
        <v>0.3</v>
      </c>
    </row>
    <row r="867" spans="1:13" ht="15.75" customHeight="1" x14ac:dyDescent="0.2">
      <c r="A867" s="1"/>
      <c r="B867" s="4" t="s">
        <v>14</v>
      </c>
      <c r="C867" s="4">
        <v>1185732</v>
      </c>
      <c r="D867" s="5">
        <v>44542</v>
      </c>
      <c r="E867" s="4" t="s">
        <v>33</v>
      </c>
      <c r="F867" s="4" t="s">
        <v>49</v>
      </c>
      <c r="G867" s="4" t="s">
        <v>50</v>
      </c>
      <c r="H867" s="4" t="s">
        <v>20</v>
      </c>
      <c r="I867" s="6">
        <v>0.45</v>
      </c>
      <c r="J867" s="7">
        <v>1750</v>
      </c>
      <c r="K867" s="8">
        <f t="shared" si="6"/>
        <v>787.5</v>
      </c>
      <c r="L867" s="8">
        <f t="shared" si="7"/>
        <v>275.625</v>
      </c>
      <c r="M867" s="9">
        <v>0.35000000000000003</v>
      </c>
    </row>
    <row r="868" spans="1:13" ht="15.75" customHeight="1" x14ac:dyDescent="0.2">
      <c r="A868" s="1"/>
      <c r="B868" s="4" t="s">
        <v>14</v>
      </c>
      <c r="C868" s="4">
        <v>1185732</v>
      </c>
      <c r="D868" s="5">
        <v>44542</v>
      </c>
      <c r="E868" s="4" t="s">
        <v>33</v>
      </c>
      <c r="F868" s="4" t="s">
        <v>49</v>
      </c>
      <c r="G868" s="4" t="s">
        <v>50</v>
      </c>
      <c r="H868" s="4" t="s">
        <v>21</v>
      </c>
      <c r="I868" s="6">
        <v>0.54999999999999993</v>
      </c>
      <c r="J868" s="7">
        <v>1750</v>
      </c>
      <c r="K868" s="8">
        <f t="shared" si="6"/>
        <v>962.49999999999989</v>
      </c>
      <c r="L868" s="8">
        <f t="shared" si="7"/>
        <v>288.74999999999994</v>
      </c>
      <c r="M868" s="9">
        <v>0.3</v>
      </c>
    </row>
    <row r="869" spans="1:13" ht="15.75" customHeight="1" x14ac:dyDescent="0.2">
      <c r="A869" s="1"/>
      <c r="B869" s="4" t="s">
        <v>14</v>
      </c>
      <c r="C869" s="4">
        <v>1185732</v>
      </c>
      <c r="D869" s="5">
        <v>44542</v>
      </c>
      <c r="E869" s="4" t="s">
        <v>33</v>
      </c>
      <c r="F869" s="4" t="s">
        <v>49</v>
      </c>
      <c r="G869" s="4" t="s">
        <v>50</v>
      </c>
      <c r="H869" s="4" t="s">
        <v>22</v>
      </c>
      <c r="I869" s="6">
        <v>0.59999999999999987</v>
      </c>
      <c r="J869" s="7">
        <v>2750</v>
      </c>
      <c r="K869" s="8">
        <f t="shared" si="6"/>
        <v>1649.9999999999995</v>
      </c>
      <c r="L869" s="8">
        <f t="shared" si="7"/>
        <v>742.49999999999977</v>
      </c>
      <c r="M869" s="9">
        <v>0.45</v>
      </c>
    </row>
    <row r="870" spans="1:13" ht="15.75" customHeight="1" x14ac:dyDescent="0.2">
      <c r="A870" s="1" t="s">
        <v>39</v>
      </c>
      <c r="B870" s="4" t="s">
        <v>31</v>
      </c>
      <c r="C870" s="4">
        <v>1189833</v>
      </c>
      <c r="D870" s="5">
        <v>44213</v>
      </c>
      <c r="E870" s="4" t="s">
        <v>33</v>
      </c>
      <c r="F870" s="4" t="s">
        <v>51</v>
      </c>
      <c r="G870" s="4" t="s">
        <v>52</v>
      </c>
      <c r="H870" s="4" t="s">
        <v>17</v>
      </c>
      <c r="I870" s="6">
        <v>0.35</v>
      </c>
      <c r="J870" s="7">
        <v>4750</v>
      </c>
      <c r="K870" s="8">
        <f t="shared" si="6"/>
        <v>1662.5</v>
      </c>
      <c r="L870" s="8">
        <f t="shared" si="7"/>
        <v>748.125</v>
      </c>
      <c r="M870" s="9">
        <v>0.45</v>
      </c>
    </row>
    <row r="871" spans="1:13" ht="15.75" customHeight="1" x14ac:dyDescent="0.2">
      <c r="A871" s="1"/>
      <c r="B871" s="4" t="s">
        <v>31</v>
      </c>
      <c r="C871" s="4">
        <v>1189833</v>
      </c>
      <c r="D871" s="5">
        <v>44213</v>
      </c>
      <c r="E871" s="4" t="s">
        <v>33</v>
      </c>
      <c r="F871" s="4" t="s">
        <v>51</v>
      </c>
      <c r="G871" s="4" t="s">
        <v>52</v>
      </c>
      <c r="H871" s="4" t="s">
        <v>18</v>
      </c>
      <c r="I871" s="6">
        <v>0.45</v>
      </c>
      <c r="J871" s="7">
        <v>4750</v>
      </c>
      <c r="K871" s="8">
        <f t="shared" si="6"/>
        <v>2137.5</v>
      </c>
      <c r="L871" s="8">
        <f t="shared" si="7"/>
        <v>641.25</v>
      </c>
      <c r="M871" s="9">
        <v>0.3</v>
      </c>
    </row>
    <row r="872" spans="1:13" ht="15.75" customHeight="1" x14ac:dyDescent="0.2">
      <c r="A872" s="1"/>
      <c r="B872" s="4" t="s">
        <v>31</v>
      </c>
      <c r="C872" s="4">
        <v>1189833</v>
      </c>
      <c r="D872" s="5">
        <v>44213</v>
      </c>
      <c r="E872" s="4" t="s">
        <v>33</v>
      </c>
      <c r="F872" s="4" t="s">
        <v>51</v>
      </c>
      <c r="G872" s="4" t="s">
        <v>52</v>
      </c>
      <c r="H872" s="4" t="s">
        <v>19</v>
      </c>
      <c r="I872" s="6">
        <v>0.45</v>
      </c>
      <c r="J872" s="7">
        <v>4750</v>
      </c>
      <c r="K872" s="8">
        <f t="shared" si="6"/>
        <v>2137.5</v>
      </c>
      <c r="L872" s="8">
        <f t="shared" si="7"/>
        <v>961.875</v>
      </c>
      <c r="M872" s="9">
        <v>0.45</v>
      </c>
    </row>
    <row r="873" spans="1:13" ht="15.75" customHeight="1" x14ac:dyDescent="0.2">
      <c r="A873" s="1"/>
      <c r="B873" s="4" t="s">
        <v>31</v>
      </c>
      <c r="C873" s="4">
        <v>1189833</v>
      </c>
      <c r="D873" s="5">
        <v>44213</v>
      </c>
      <c r="E873" s="4" t="s">
        <v>33</v>
      </c>
      <c r="F873" s="4" t="s">
        <v>51</v>
      </c>
      <c r="G873" s="4" t="s">
        <v>52</v>
      </c>
      <c r="H873" s="4" t="s">
        <v>20</v>
      </c>
      <c r="I873" s="6">
        <v>0.45</v>
      </c>
      <c r="J873" s="7">
        <v>3250</v>
      </c>
      <c r="K873" s="8">
        <f t="shared" si="6"/>
        <v>1462.5</v>
      </c>
      <c r="L873" s="8">
        <f t="shared" si="7"/>
        <v>585</v>
      </c>
      <c r="M873" s="9">
        <v>0.39999999999999997</v>
      </c>
    </row>
    <row r="874" spans="1:13" ht="15.75" customHeight="1" x14ac:dyDescent="0.2">
      <c r="A874" s="1"/>
      <c r="B874" s="4" t="s">
        <v>31</v>
      </c>
      <c r="C874" s="4">
        <v>1189833</v>
      </c>
      <c r="D874" s="5">
        <v>44213</v>
      </c>
      <c r="E874" s="4" t="s">
        <v>33</v>
      </c>
      <c r="F874" s="4" t="s">
        <v>51</v>
      </c>
      <c r="G874" s="4" t="s">
        <v>52</v>
      </c>
      <c r="H874" s="4" t="s">
        <v>21</v>
      </c>
      <c r="I874" s="6">
        <v>0.5</v>
      </c>
      <c r="J874" s="7">
        <v>2750</v>
      </c>
      <c r="K874" s="8">
        <f t="shared" si="6"/>
        <v>1375</v>
      </c>
      <c r="L874" s="8">
        <f t="shared" si="7"/>
        <v>825.00000000000011</v>
      </c>
      <c r="M874" s="9">
        <v>0.60000000000000009</v>
      </c>
    </row>
    <row r="875" spans="1:13" ht="15.75" customHeight="1" x14ac:dyDescent="0.2">
      <c r="A875" s="1"/>
      <c r="B875" s="4" t="s">
        <v>31</v>
      </c>
      <c r="C875" s="4">
        <v>1189833</v>
      </c>
      <c r="D875" s="5">
        <v>44213</v>
      </c>
      <c r="E875" s="4" t="s">
        <v>33</v>
      </c>
      <c r="F875" s="4" t="s">
        <v>51</v>
      </c>
      <c r="G875" s="4" t="s">
        <v>52</v>
      </c>
      <c r="H875" s="4" t="s">
        <v>22</v>
      </c>
      <c r="I875" s="6">
        <v>0.45</v>
      </c>
      <c r="J875" s="7">
        <v>4750</v>
      </c>
      <c r="K875" s="8">
        <f t="shared" si="6"/>
        <v>2137.5</v>
      </c>
      <c r="L875" s="8">
        <f t="shared" si="7"/>
        <v>534.375</v>
      </c>
      <c r="M875" s="9">
        <v>0.25</v>
      </c>
    </row>
    <row r="876" spans="1:13" ht="15.75" customHeight="1" x14ac:dyDescent="0.2">
      <c r="A876" s="1"/>
      <c r="B876" s="4" t="s">
        <v>31</v>
      </c>
      <c r="C876" s="4">
        <v>1189833</v>
      </c>
      <c r="D876" s="5">
        <v>44244</v>
      </c>
      <c r="E876" s="4" t="s">
        <v>33</v>
      </c>
      <c r="F876" s="4" t="s">
        <v>51</v>
      </c>
      <c r="G876" s="4" t="s">
        <v>52</v>
      </c>
      <c r="H876" s="4" t="s">
        <v>17</v>
      </c>
      <c r="I876" s="6">
        <v>0.35</v>
      </c>
      <c r="J876" s="7">
        <v>5250</v>
      </c>
      <c r="K876" s="8">
        <f t="shared" si="6"/>
        <v>1837.4999999999998</v>
      </c>
      <c r="L876" s="8">
        <f t="shared" si="7"/>
        <v>826.87499999999989</v>
      </c>
      <c r="M876" s="9">
        <v>0.45</v>
      </c>
    </row>
    <row r="877" spans="1:13" ht="15.75" customHeight="1" x14ac:dyDescent="0.2">
      <c r="A877" s="1"/>
      <c r="B877" s="4" t="s">
        <v>31</v>
      </c>
      <c r="C877" s="4">
        <v>1189833</v>
      </c>
      <c r="D877" s="5">
        <v>44244</v>
      </c>
      <c r="E877" s="4" t="s">
        <v>33</v>
      </c>
      <c r="F877" s="4" t="s">
        <v>51</v>
      </c>
      <c r="G877" s="4" t="s">
        <v>52</v>
      </c>
      <c r="H877" s="4" t="s">
        <v>18</v>
      </c>
      <c r="I877" s="6">
        <v>0.45</v>
      </c>
      <c r="J877" s="7">
        <v>4250</v>
      </c>
      <c r="K877" s="8">
        <f t="shared" si="6"/>
        <v>1912.5</v>
      </c>
      <c r="L877" s="8">
        <f t="shared" si="7"/>
        <v>573.75</v>
      </c>
      <c r="M877" s="9">
        <v>0.3</v>
      </c>
    </row>
    <row r="878" spans="1:13" ht="15.75" customHeight="1" x14ac:dyDescent="0.2">
      <c r="A878" s="1"/>
      <c r="B878" s="4" t="s">
        <v>31</v>
      </c>
      <c r="C878" s="4">
        <v>1189833</v>
      </c>
      <c r="D878" s="5">
        <v>44244</v>
      </c>
      <c r="E878" s="4" t="s">
        <v>33</v>
      </c>
      <c r="F878" s="4" t="s">
        <v>51</v>
      </c>
      <c r="G878" s="4" t="s">
        <v>52</v>
      </c>
      <c r="H878" s="4" t="s">
        <v>19</v>
      </c>
      <c r="I878" s="6">
        <v>0.45</v>
      </c>
      <c r="J878" s="7">
        <v>4500</v>
      </c>
      <c r="K878" s="8">
        <f t="shared" si="6"/>
        <v>2025</v>
      </c>
      <c r="L878" s="8">
        <f t="shared" si="7"/>
        <v>911.25</v>
      </c>
      <c r="M878" s="9">
        <v>0.45</v>
      </c>
    </row>
    <row r="879" spans="1:13" ht="15.75" customHeight="1" x14ac:dyDescent="0.2">
      <c r="A879" s="1"/>
      <c r="B879" s="4" t="s">
        <v>31</v>
      </c>
      <c r="C879" s="4">
        <v>1189833</v>
      </c>
      <c r="D879" s="5">
        <v>44244</v>
      </c>
      <c r="E879" s="4" t="s">
        <v>33</v>
      </c>
      <c r="F879" s="4" t="s">
        <v>51</v>
      </c>
      <c r="G879" s="4" t="s">
        <v>52</v>
      </c>
      <c r="H879" s="4" t="s">
        <v>20</v>
      </c>
      <c r="I879" s="6">
        <v>0.45</v>
      </c>
      <c r="J879" s="7">
        <v>3000</v>
      </c>
      <c r="K879" s="8">
        <f t="shared" si="6"/>
        <v>1350</v>
      </c>
      <c r="L879" s="8">
        <f t="shared" si="7"/>
        <v>540</v>
      </c>
      <c r="M879" s="9">
        <v>0.39999999999999997</v>
      </c>
    </row>
    <row r="880" spans="1:13" ht="15.75" customHeight="1" x14ac:dyDescent="0.2">
      <c r="A880" s="1"/>
      <c r="B880" s="4" t="s">
        <v>31</v>
      </c>
      <c r="C880" s="4">
        <v>1189833</v>
      </c>
      <c r="D880" s="5">
        <v>44244</v>
      </c>
      <c r="E880" s="4" t="s">
        <v>33</v>
      </c>
      <c r="F880" s="4" t="s">
        <v>51</v>
      </c>
      <c r="G880" s="4" t="s">
        <v>52</v>
      </c>
      <c r="H880" s="4" t="s">
        <v>21</v>
      </c>
      <c r="I880" s="6">
        <v>0.5</v>
      </c>
      <c r="J880" s="7">
        <v>2250</v>
      </c>
      <c r="K880" s="8">
        <f t="shared" si="6"/>
        <v>1125</v>
      </c>
      <c r="L880" s="8">
        <f t="shared" si="7"/>
        <v>675.00000000000011</v>
      </c>
      <c r="M880" s="9">
        <v>0.60000000000000009</v>
      </c>
    </row>
    <row r="881" spans="1:13" ht="15.75" customHeight="1" x14ac:dyDescent="0.2">
      <c r="A881" s="1"/>
      <c r="B881" s="4" t="s">
        <v>31</v>
      </c>
      <c r="C881" s="4">
        <v>1189833</v>
      </c>
      <c r="D881" s="5">
        <v>44244</v>
      </c>
      <c r="E881" s="4" t="s">
        <v>33</v>
      </c>
      <c r="F881" s="4" t="s">
        <v>51</v>
      </c>
      <c r="G881" s="4" t="s">
        <v>52</v>
      </c>
      <c r="H881" s="4" t="s">
        <v>22</v>
      </c>
      <c r="I881" s="6">
        <v>0.45</v>
      </c>
      <c r="J881" s="7">
        <v>4250</v>
      </c>
      <c r="K881" s="8">
        <f t="shared" si="6"/>
        <v>1912.5</v>
      </c>
      <c r="L881" s="8">
        <f t="shared" si="7"/>
        <v>478.125</v>
      </c>
      <c r="M881" s="9">
        <v>0.25</v>
      </c>
    </row>
    <row r="882" spans="1:13" ht="15.75" customHeight="1" x14ac:dyDescent="0.2">
      <c r="A882" s="1"/>
      <c r="B882" s="4" t="s">
        <v>31</v>
      </c>
      <c r="C882" s="4">
        <v>1189833</v>
      </c>
      <c r="D882" s="5">
        <v>44271</v>
      </c>
      <c r="E882" s="4" t="s">
        <v>33</v>
      </c>
      <c r="F882" s="4" t="s">
        <v>51</v>
      </c>
      <c r="G882" s="4" t="s">
        <v>52</v>
      </c>
      <c r="H882" s="4" t="s">
        <v>17</v>
      </c>
      <c r="I882" s="6">
        <v>0.35</v>
      </c>
      <c r="J882" s="7">
        <v>5750</v>
      </c>
      <c r="K882" s="8">
        <f t="shared" si="6"/>
        <v>2012.4999999999998</v>
      </c>
      <c r="L882" s="8">
        <f t="shared" si="7"/>
        <v>905.62499999999989</v>
      </c>
      <c r="M882" s="9">
        <v>0.45</v>
      </c>
    </row>
    <row r="883" spans="1:13" ht="15.75" customHeight="1" x14ac:dyDescent="0.2">
      <c r="A883" s="1"/>
      <c r="B883" s="4" t="s">
        <v>31</v>
      </c>
      <c r="C883" s="4">
        <v>1189833</v>
      </c>
      <c r="D883" s="5">
        <v>44271</v>
      </c>
      <c r="E883" s="4" t="s">
        <v>33</v>
      </c>
      <c r="F883" s="4" t="s">
        <v>51</v>
      </c>
      <c r="G883" s="4" t="s">
        <v>52</v>
      </c>
      <c r="H883" s="4" t="s">
        <v>18</v>
      </c>
      <c r="I883" s="6">
        <v>0.45</v>
      </c>
      <c r="J883" s="7">
        <v>4250</v>
      </c>
      <c r="K883" s="8">
        <f t="shared" si="6"/>
        <v>1912.5</v>
      </c>
      <c r="L883" s="8">
        <f t="shared" si="7"/>
        <v>573.75</v>
      </c>
      <c r="M883" s="9">
        <v>0.3</v>
      </c>
    </row>
    <row r="884" spans="1:13" ht="15.75" customHeight="1" x14ac:dyDescent="0.2">
      <c r="A884" s="1"/>
      <c r="B884" s="4" t="s">
        <v>31</v>
      </c>
      <c r="C884" s="4">
        <v>1189833</v>
      </c>
      <c r="D884" s="5">
        <v>44271</v>
      </c>
      <c r="E884" s="4" t="s">
        <v>33</v>
      </c>
      <c r="F884" s="4" t="s">
        <v>51</v>
      </c>
      <c r="G884" s="4" t="s">
        <v>52</v>
      </c>
      <c r="H884" s="4" t="s">
        <v>19</v>
      </c>
      <c r="I884" s="6">
        <v>0.45</v>
      </c>
      <c r="J884" s="7">
        <v>4250</v>
      </c>
      <c r="K884" s="8">
        <f t="shared" si="6"/>
        <v>1912.5</v>
      </c>
      <c r="L884" s="8">
        <f t="shared" si="7"/>
        <v>860.625</v>
      </c>
      <c r="M884" s="9">
        <v>0.45</v>
      </c>
    </row>
    <row r="885" spans="1:13" ht="15.75" customHeight="1" x14ac:dyDescent="0.2">
      <c r="A885" s="1"/>
      <c r="B885" s="4" t="s">
        <v>31</v>
      </c>
      <c r="C885" s="4">
        <v>1189833</v>
      </c>
      <c r="D885" s="5">
        <v>44271</v>
      </c>
      <c r="E885" s="4" t="s">
        <v>33</v>
      </c>
      <c r="F885" s="4" t="s">
        <v>51</v>
      </c>
      <c r="G885" s="4" t="s">
        <v>52</v>
      </c>
      <c r="H885" s="4" t="s">
        <v>20</v>
      </c>
      <c r="I885" s="6">
        <v>0.45</v>
      </c>
      <c r="J885" s="7">
        <v>3250</v>
      </c>
      <c r="K885" s="8">
        <f t="shared" si="6"/>
        <v>1462.5</v>
      </c>
      <c r="L885" s="8">
        <f t="shared" si="7"/>
        <v>585</v>
      </c>
      <c r="M885" s="9">
        <v>0.39999999999999997</v>
      </c>
    </row>
    <row r="886" spans="1:13" ht="15.75" customHeight="1" x14ac:dyDescent="0.2">
      <c r="A886" s="1"/>
      <c r="B886" s="4" t="s">
        <v>31</v>
      </c>
      <c r="C886" s="4">
        <v>1189833</v>
      </c>
      <c r="D886" s="5">
        <v>44271</v>
      </c>
      <c r="E886" s="4" t="s">
        <v>33</v>
      </c>
      <c r="F886" s="4" t="s">
        <v>51</v>
      </c>
      <c r="G886" s="4" t="s">
        <v>52</v>
      </c>
      <c r="H886" s="4" t="s">
        <v>21</v>
      </c>
      <c r="I886" s="6">
        <v>0.5</v>
      </c>
      <c r="J886" s="7">
        <v>2000</v>
      </c>
      <c r="K886" s="8">
        <f t="shared" si="6"/>
        <v>1000</v>
      </c>
      <c r="L886" s="8">
        <f t="shared" si="7"/>
        <v>600.00000000000011</v>
      </c>
      <c r="M886" s="9">
        <v>0.60000000000000009</v>
      </c>
    </row>
    <row r="887" spans="1:13" ht="15.75" customHeight="1" x14ac:dyDescent="0.2">
      <c r="A887" s="1"/>
      <c r="B887" s="4" t="s">
        <v>31</v>
      </c>
      <c r="C887" s="4">
        <v>1189833</v>
      </c>
      <c r="D887" s="5">
        <v>44271</v>
      </c>
      <c r="E887" s="4" t="s">
        <v>33</v>
      </c>
      <c r="F887" s="4" t="s">
        <v>51</v>
      </c>
      <c r="G887" s="4" t="s">
        <v>52</v>
      </c>
      <c r="H887" s="4" t="s">
        <v>22</v>
      </c>
      <c r="I887" s="6">
        <v>0.45</v>
      </c>
      <c r="J887" s="7">
        <v>4000</v>
      </c>
      <c r="K887" s="8">
        <f t="shared" si="6"/>
        <v>1800</v>
      </c>
      <c r="L887" s="8">
        <f t="shared" si="7"/>
        <v>450</v>
      </c>
      <c r="M887" s="9">
        <v>0.25</v>
      </c>
    </row>
    <row r="888" spans="1:13" ht="15.75" customHeight="1" x14ac:dyDescent="0.2">
      <c r="A888" s="1"/>
      <c r="B888" s="4" t="s">
        <v>31</v>
      </c>
      <c r="C888" s="4">
        <v>1189833</v>
      </c>
      <c r="D888" s="5">
        <v>44303</v>
      </c>
      <c r="E888" s="4" t="s">
        <v>33</v>
      </c>
      <c r="F888" s="4" t="s">
        <v>51</v>
      </c>
      <c r="G888" s="4" t="s">
        <v>52</v>
      </c>
      <c r="H888" s="4" t="s">
        <v>17</v>
      </c>
      <c r="I888" s="6">
        <v>0.45</v>
      </c>
      <c r="J888" s="7">
        <v>5750</v>
      </c>
      <c r="K888" s="8">
        <f t="shared" si="6"/>
        <v>2587.5</v>
      </c>
      <c r="L888" s="8">
        <f t="shared" si="7"/>
        <v>1164.375</v>
      </c>
      <c r="M888" s="9">
        <v>0.45</v>
      </c>
    </row>
    <row r="889" spans="1:13" ht="15.75" customHeight="1" x14ac:dyDescent="0.2">
      <c r="A889" s="1"/>
      <c r="B889" s="4" t="s">
        <v>31</v>
      </c>
      <c r="C889" s="4">
        <v>1189833</v>
      </c>
      <c r="D889" s="5">
        <v>44303</v>
      </c>
      <c r="E889" s="4" t="s">
        <v>33</v>
      </c>
      <c r="F889" s="4" t="s">
        <v>51</v>
      </c>
      <c r="G889" s="4" t="s">
        <v>52</v>
      </c>
      <c r="H889" s="4" t="s">
        <v>18</v>
      </c>
      <c r="I889" s="6">
        <v>0.45</v>
      </c>
      <c r="J889" s="7">
        <v>3750</v>
      </c>
      <c r="K889" s="8">
        <f t="shared" si="6"/>
        <v>1687.5</v>
      </c>
      <c r="L889" s="8">
        <f t="shared" si="7"/>
        <v>506.25</v>
      </c>
      <c r="M889" s="9">
        <v>0.3</v>
      </c>
    </row>
    <row r="890" spans="1:13" ht="15.75" customHeight="1" x14ac:dyDescent="0.2">
      <c r="A890" s="1"/>
      <c r="B890" s="4" t="s">
        <v>31</v>
      </c>
      <c r="C890" s="4">
        <v>1189833</v>
      </c>
      <c r="D890" s="5">
        <v>44303</v>
      </c>
      <c r="E890" s="4" t="s">
        <v>33</v>
      </c>
      <c r="F890" s="4" t="s">
        <v>51</v>
      </c>
      <c r="G890" s="4" t="s">
        <v>52</v>
      </c>
      <c r="H890" s="4" t="s">
        <v>19</v>
      </c>
      <c r="I890" s="6">
        <v>0.45</v>
      </c>
      <c r="J890" s="7">
        <v>4000</v>
      </c>
      <c r="K890" s="8">
        <f t="shared" si="6"/>
        <v>1800</v>
      </c>
      <c r="L890" s="8">
        <f t="shared" si="7"/>
        <v>810</v>
      </c>
      <c r="M890" s="9">
        <v>0.45</v>
      </c>
    </row>
    <row r="891" spans="1:13" ht="15.75" customHeight="1" x14ac:dyDescent="0.2">
      <c r="A891" s="1"/>
      <c r="B891" s="4" t="s">
        <v>31</v>
      </c>
      <c r="C891" s="4">
        <v>1189833</v>
      </c>
      <c r="D891" s="5">
        <v>44303</v>
      </c>
      <c r="E891" s="4" t="s">
        <v>33</v>
      </c>
      <c r="F891" s="4" t="s">
        <v>51</v>
      </c>
      <c r="G891" s="4" t="s">
        <v>52</v>
      </c>
      <c r="H891" s="4" t="s">
        <v>20</v>
      </c>
      <c r="I891" s="6">
        <v>0.4</v>
      </c>
      <c r="J891" s="7">
        <v>3000</v>
      </c>
      <c r="K891" s="8">
        <f t="shared" si="6"/>
        <v>1200</v>
      </c>
      <c r="L891" s="8">
        <f t="shared" si="7"/>
        <v>479.99999999999994</v>
      </c>
      <c r="M891" s="9">
        <v>0.39999999999999997</v>
      </c>
    </row>
    <row r="892" spans="1:13" ht="15.75" customHeight="1" x14ac:dyDescent="0.2">
      <c r="A892" s="1"/>
      <c r="B892" s="4" t="s">
        <v>31</v>
      </c>
      <c r="C892" s="4">
        <v>1189833</v>
      </c>
      <c r="D892" s="5">
        <v>44303</v>
      </c>
      <c r="E892" s="4" t="s">
        <v>33</v>
      </c>
      <c r="F892" s="4" t="s">
        <v>51</v>
      </c>
      <c r="G892" s="4" t="s">
        <v>52</v>
      </c>
      <c r="H892" s="4" t="s">
        <v>21</v>
      </c>
      <c r="I892" s="6">
        <v>0.45</v>
      </c>
      <c r="J892" s="7">
        <v>2000</v>
      </c>
      <c r="K892" s="8">
        <f t="shared" si="6"/>
        <v>900</v>
      </c>
      <c r="L892" s="8">
        <f t="shared" si="7"/>
        <v>540.00000000000011</v>
      </c>
      <c r="M892" s="9">
        <v>0.60000000000000009</v>
      </c>
    </row>
    <row r="893" spans="1:13" ht="15.75" customHeight="1" x14ac:dyDescent="0.2">
      <c r="A893" s="1"/>
      <c r="B893" s="4" t="s">
        <v>31</v>
      </c>
      <c r="C893" s="4">
        <v>1189833</v>
      </c>
      <c r="D893" s="5">
        <v>44303</v>
      </c>
      <c r="E893" s="4" t="s">
        <v>33</v>
      </c>
      <c r="F893" s="4" t="s">
        <v>51</v>
      </c>
      <c r="G893" s="4" t="s">
        <v>52</v>
      </c>
      <c r="H893" s="4" t="s">
        <v>22</v>
      </c>
      <c r="I893" s="6">
        <v>0.6</v>
      </c>
      <c r="J893" s="7">
        <v>3750</v>
      </c>
      <c r="K893" s="8">
        <f t="shared" si="6"/>
        <v>2250</v>
      </c>
      <c r="L893" s="8">
        <f t="shared" si="7"/>
        <v>562.5</v>
      </c>
      <c r="M893" s="9">
        <v>0.25</v>
      </c>
    </row>
    <row r="894" spans="1:13" ht="15.75" customHeight="1" x14ac:dyDescent="0.2">
      <c r="A894" s="1"/>
      <c r="B894" s="4" t="s">
        <v>31</v>
      </c>
      <c r="C894" s="4">
        <v>1189833</v>
      </c>
      <c r="D894" s="5">
        <v>44334</v>
      </c>
      <c r="E894" s="4" t="s">
        <v>33</v>
      </c>
      <c r="F894" s="4" t="s">
        <v>51</v>
      </c>
      <c r="G894" s="4" t="s">
        <v>52</v>
      </c>
      <c r="H894" s="4" t="s">
        <v>17</v>
      </c>
      <c r="I894" s="6">
        <v>0.4</v>
      </c>
      <c r="J894" s="7">
        <v>5750</v>
      </c>
      <c r="K894" s="8">
        <f t="shared" si="6"/>
        <v>2300</v>
      </c>
      <c r="L894" s="8">
        <f t="shared" si="7"/>
        <v>1035</v>
      </c>
      <c r="M894" s="9">
        <v>0.45</v>
      </c>
    </row>
    <row r="895" spans="1:13" ht="15.75" customHeight="1" x14ac:dyDescent="0.2">
      <c r="A895" s="1"/>
      <c r="B895" s="4" t="s">
        <v>31</v>
      </c>
      <c r="C895" s="4">
        <v>1189833</v>
      </c>
      <c r="D895" s="5">
        <v>44334</v>
      </c>
      <c r="E895" s="4" t="s">
        <v>33</v>
      </c>
      <c r="F895" s="4" t="s">
        <v>51</v>
      </c>
      <c r="G895" s="4" t="s">
        <v>52</v>
      </c>
      <c r="H895" s="4" t="s">
        <v>18</v>
      </c>
      <c r="I895" s="6">
        <v>0.45</v>
      </c>
      <c r="J895" s="7">
        <v>4250</v>
      </c>
      <c r="K895" s="8">
        <f t="shared" si="6"/>
        <v>1912.5</v>
      </c>
      <c r="L895" s="8">
        <f t="shared" si="7"/>
        <v>573.75</v>
      </c>
      <c r="M895" s="9">
        <v>0.3</v>
      </c>
    </row>
    <row r="896" spans="1:13" ht="15.75" customHeight="1" x14ac:dyDescent="0.2">
      <c r="A896" s="1"/>
      <c r="B896" s="4" t="s">
        <v>31</v>
      </c>
      <c r="C896" s="4">
        <v>1189833</v>
      </c>
      <c r="D896" s="5">
        <v>44334</v>
      </c>
      <c r="E896" s="4" t="s">
        <v>33</v>
      </c>
      <c r="F896" s="4" t="s">
        <v>51</v>
      </c>
      <c r="G896" s="4" t="s">
        <v>52</v>
      </c>
      <c r="H896" s="4" t="s">
        <v>19</v>
      </c>
      <c r="I896" s="6">
        <v>0.45</v>
      </c>
      <c r="J896" s="7">
        <v>4250</v>
      </c>
      <c r="K896" s="8">
        <f t="shared" si="6"/>
        <v>1912.5</v>
      </c>
      <c r="L896" s="8">
        <f t="shared" si="7"/>
        <v>860.625</v>
      </c>
      <c r="M896" s="9">
        <v>0.45</v>
      </c>
    </row>
    <row r="897" spans="1:13" ht="15.75" customHeight="1" x14ac:dyDescent="0.2">
      <c r="A897" s="1"/>
      <c r="B897" s="4" t="s">
        <v>31</v>
      </c>
      <c r="C897" s="4">
        <v>1189833</v>
      </c>
      <c r="D897" s="5">
        <v>44334</v>
      </c>
      <c r="E897" s="4" t="s">
        <v>33</v>
      </c>
      <c r="F897" s="4" t="s">
        <v>51</v>
      </c>
      <c r="G897" s="4" t="s">
        <v>52</v>
      </c>
      <c r="H897" s="4" t="s">
        <v>20</v>
      </c>
      <c r="I897" s="6">
        <v>0.4</v>
      </c>
      <c r="J897" s="7">
        <v>3250</v>
      </c>
      <c r="K897" s="8">
        <f t="shared" si="6"/>
        <v>1300</v>
      </c>
      <c r="L897" s="8">
        <f t="shared" si="7"/>
        <v>520</v>
      </c>
      <c r="M897" s="9">
        <v>0.39999999999999997</v>
      </c>
    </row>
    <row r="898" spans="1:13" ht="15.75" customHeight="1" x14ac:dyDescent="0.2">
      <c r="A898" s="1"/>
      <c r="B898" s="4" t="s">
        <v>31</v>
      </c>
      <c r="C898" s="4">
        <v>1189833</v>
      </c>
      <c r="D898" s="5">
        <v>44334</v>
      </c>
      <c r="E898" s="4" t="s">
        <v>33</v>
      </c>
      <c r="F898" s="4" t="s">
        <v>51</v>
      </c>
      <c r="G898" s="4" t="s">
        <v>52</v>
      </c>
      <c r="H898" s="4" t="s">
        <v>21</v>
      </c>
      <c r="I898" s="6">
        <v>0.45</v>
      </c>
      <c r="J898" s="7">
        <v>2250</v>
      </c>
      <c r="K898" s="8">
        <f t="shared" si="6"/>
        <v>1012.5</v>
      </c>
      <c r="L898" s="8">
        <f t="shared" si="7"/>
        <v>607.50000000000011</v>
      </c>
      <c r="M898" s="9">
        <v>0.60000000000000009</v>
      </c>
    </row>
    <row r="899" spans="1:13" ht="15.75" customHeight="1" x14ac:dyDescent="0.2">
      <c r="A899" s="1"/>
      <c r="B899" s="4" t="s">
        <v>31</v>
      </c>
      <c r="C899" s="4">
        <v>1189833</v>
      </c>
      <c r="D899" s="5">
        <v>44334</v>
      </c>
      <c r="E899" s="4" t="s">
        <v>33</v>
      </c>
      <c r="F899" s="4" t="s">
        <v>51</v>
      </c>
      <c r="G899" s="4" t="s">
        <v>52</v>
      </c>
      <c r="H899" s="4" t="s">
        <v>22</v>
      </c>
      <c r="I899" s="6">
        <v>0.6</v>
      </c>
      <c r="J899" s="7">
        <v>4000</v>
      </c>
      <c r="K899" s="8">
        <f t="shared" si="6"/>
        <v>2400</v>
      </c>
      <c r="L899" s="8">
        <f t="shared" si="7"/>
        <v>600</v>
      </c>
      <c r="M899" s="9">
        <v>0.25</v>
      </c>
    </row>
    <row r="900" spans="1:13" ht="15.75" customHeight="1" x14ac:dyDescent="0.2">
      <c r="A900" s="1"/>
      <c r="B900" s="4" t="s">
        <v>31</v>
      </c>
      <c r="C900" s="4">
        <v>1189833</v>
      </c>
      <c r="D900" s="5">
        <v>44364</v>
      </c>
      <c r="E900" s="4" t="s">
        <v>33</v>
      </c>
      <c r="F900" s="4" t="s">
        <v>51</v>
      </c>
      <c r="G900" s="4" t="s">
        <v>52</v>
      </c>
      <c r="H900" s="4" t="s">
        <v>17</v>
      </c>
      <c r="I900" s="6">
        <v>0.4</v>
      </c>
      <c r="J900" s="7">
        <v>6750</v>
      </c>
      <c r="K900" s="8">
        <f t="shared" si="6"/>
        <v>2700</v>
      </c>
      <c r="L900" s="8">
        <f t="shared" si="7"/>
        <v>1215</v>
      </c>
      <c r="M900" s="9">
        <v>0.45</v>
      </c>
    </row>
    <row r="901" spans="1:13" ht="15.75" customHeight="1" x14ac:dyDescent="0.2">
      <c r="A901" s="1"/>
      <c r="B901" s="4" t="s">
        <v>31</v>
      </c>
      <c r="C901" s="4">
        <v>1189833</v>
      </c>
      <c r="D901" s="5">
        <v>44364</v>
      </c>
      <c r="E901" s="4" t="s">
        <v>33</v>
      </c>
      <c r="F901" s="4" t="s">
        <v>51</v>
      </c>
      <c r="G901" s="4" t="s">
        <v>52</v>
      </c>
      <c r="H901" s="4" t="s">
        <v>18</v>
      </c>
      <c r="I901" s="6">
        <v>0.45</v>
      </c>
      <c r="J901" s="7">
        <v>5250</v>
      </c>
      <c r="K901" s="8">
        <f t="shared" si="6"/>
        <v>2362.5</v>
      </c>
      <c r="L901" s="8">
        <f t="shared" si="7"/>
        <v>708.75</v>
      </c>
      <c r="M901" s="9">
        <v>0.3</v>
      </c>
    </row>
    <row r="902" spans="1:13" ht="15.75" customHeight="1" x14ac:dyDescent="0.2">
      <c r="A902" s="1"/>
      <c r="B902" s="4" t="s">
        <v>31</v>
      </c>
      <c r="C902" s="4">
        <v>1189833</v>
      </c>
      <c r="D902" s="5">
        <v>44364</v>
      </c>
      <c r="E902" s="4" t="s">
        <v>33</v>
      </c>
      <c r="F902" s="4" t="s">
        <v>51</v>
      </c>
      <c r="G902" s="4" t="s">
        <v>52</v>
      </c>
      <c r="H902" s="4" t="s">
        <v>19</v>
      </c>
      <c r="I902" s="6">
        <v>0.45</v>
      </c>
      <c r="J902" s="7">
        <v>5500</v>
      </c>
      <c r="K902" s="8">
        <f t="shared" si="6"/>
        <v>2475</v>
      </c>
      <c r="L902" s="8">
        <f t="shared" si="7"/>
        <v>1113.75</v>
      </c>
      <c r="M902" s="9">
        <v>0.45</v>
      </c>
    </row>
    <row r="903" spans="1:13" ht="15.75" customHeight="1" x14ac:dyDescent="0.2">
      <c r="A903" s="1"/>
      <c r="B903" s="4" t="s">
        <v>31</v>
      </c>
      <c r="C903" s="4">
        <v>1189833</v>
      </c>
      <c r="D903" s="5">
        <v>44364</v>
      </c>
      <c r="E903" s="4" t="s">
        <v>33</v>
      </c>
      <c r="F903" s="4" t="s">
        <v>51</v>
      </c>
      <c r="G903" s="4" t="s">
        <v>52</v>
      </c>
      <c r="H903" s="4" t="s">
        <v>20</v>
      </c>
      <c r="I903" s="6">
        <v>0.4</v>
      </c>
      <c r="J903" s="7">
        <v>4250</v>
      </c>
      <c r="K903" s="8">
        <f t="shared" si="6"/>
        <v>1700</v>
      </c>
      <c r="L903" s="8">
        <f t="shared" si="7"/>
        <v>680</v>
      </c>
      <c r="M903" s="9">
        <v>0.39999999999999997</v>
      </c>
    </row>
    <row r="904" spans="1:13" ht="15.75" customHeight="1" x14ac:dyDescent="0.2">
      <c r="A904" s="1"/>
      <c r="B904" s="4" t="s">
        <v>31</v>
      </c>
      <c r="C904" s="4">
        <v>1189833</v>
      </c>
      <c r="D904" s="5">
        <v>44364</v>
      </c>
      <c r="E904" s="4" t="s">
        <v>33</v>
      </c>
      <c r="F904" s="4" t="s">
        <v>51</v>
      </c>
      <c r="G904" s="4" t="s">
        <v>52</v>
      </c>
      <c r="H904" s="4" t="s">
        <v>21</v>
      </c>
      <c r="I904" s="6">
        <v>0.45</v>
      </c>
      <c r="J904" s="7">
        <v>3000</v>
      </c>
      <c r="K904" s="8">
        <f t="shared" si="6"/>
        <v>1350</v>
      </c>
      <c r="L904" s="8">
        <f t="shared" si="7"/>
        <v>810.00000000000011</v>
      </c>
      <c r="M904" s="9">
        <v>0.60000000000000009</v>
      </c>
    </row>
    <row r="905" spans="1:13" ht="15.75" customHeight="1" x14ac:dyDescent="0.2">
      <c r="A905" s="1"/>
      <c r="B905" s="4" t="s">
        <v>31</v>
      </c>
      <c r="C905" s="4">
        <v>1189833</v>
      </c>
      <c r="D905" s="5">
        <v>44364</v>
      </c>
      <c r="E905" s="4" t="s">
        <v>33</v>
      </c>
      <c r="F905" s="4" t="s">
        <v>51</v>
      </c>
      <c r="G905" s="4" t="s">
        <v>52</v>
      </c>
      <c r="H905" s="4" t="s">
        <v>22</v>
      </c>
      <c r="I905" s="6">
        <v>0.6</v>
      </c>
      <c r="J905" s="7">
        <v>6000</v>
      </c>
      <c r="K905" s="8">
        <f t="shared" si="6"/>
        <v>3600</v>
      </c>
      <c r="L905" s="8">
        <f t="shared" si="7"/>
        <v>900</v>
      </c>
      <c r="M905" s="9">
        <v>0.25</v>
      </c>
    </row>
    <row r="906" spans="1:13" ht="15.75" customHeight="1" x14ac:dyDescent="0.2">
      <c r="A906" s="1"/>
      <c r="B906" s="4" t="s">
        <v>31</v>
      </c>
      <c r="C906" s="4">
        <v>1189833</v>
      </c>
      <c r="D906" s="5">
        <v>44393</v>
      </c>
      <c r="E906" s="4" t="s">
        <v>33</v>
      </c>
      <c r="F906" s="4" t="s">
        <v>51</v>
      </c>
      <c r="G906" s="4" t="s">
        <v>52</v>
      </c>
      <c r="H906" s="4" t="s">
        <v>17</v>
      </c>
      <c r="I906" s="6">
        <v>0.4</v>
      </c>
      <c r="J906" s="7">
        <v>7500</v>
      </c>
      <c r="K906" s="8">
        <f t="shared" si="6"/>
        <v>3000</v>
      </c>
      <c r="L906" s="8">
        <f t="shared" si="7"/>
        <v>1350</v>
      </c>
      <c r="M906" s="9">
        <v>0.45</v>
      </c>
    </row>
    <row r="907" spans="1:13" ht="15.75" customHeight="1" x14ac:dyDescent="0.2">
      <c r="A907" s="1"/>
      <c r="B907" s="4" t="s">
        <v>31</v>
      </c>
      <c r="C907" s="4">
        <v>1189833</v>
      </c>
      <c r="D907" s="5">
        <v>44393</v>
      </c>
      <c r="E907" s="4" t="s">
        <v>33</v>
      </c>
      <c r="F907" s="4" t="s">
        <v>51</v>
      </c>
      <c r="G907" s="4" t="s">
        <v>52</v>
      </c>
      <c r="H907" s="4" t="s">
        <v>18</v>
      </c>
      <c r="I907" s="6">
        <v>0.45</v>
      </c>
      <c r="J907" s="7">
        <v>6000</v>
      </c>
      <c r="K907" s="8">
        <f t="shared" si="6"/>
        <v>2700</v>
      </c>
      <c r="L907" s="8">
        <f t="shared" si="7"/>
        <v>810</v>
      </c>
      <c r="M907" s="9">
        <v>0.3</v>
      </c>
    </row>
    <row r="908" spans="1:13" ht="15.75" customHeight="1" x14ac:dyDescent="0.2">
      <c r="A908" s="1"/>
      <c r="B908" s="4" t="s">
        <v>31</v>
      </c>
      <c r="C908" s="4">
        <v>1189833</v>
      </c>
      <c r="D908" s="5">
        <v>44393</v>
      </c>
      <c r="E908" s="4" t="s">
        <v>33</v>
      </c>
      <c r="F908" s="4" t="s">
        <v>51</v>
      </c>
      <c r="G908" s="4" t="s">
        <v>52</v>
      </c>
      <c r="H908" s="4" t="s">
        <v>19</v>
      </c>
      <c r="I908" s="6">
        <v>0.45</v>
      </c>
      <c r="J908" s="7">
        <v>5500</v>
      </c>
      <c r="K908" s="8">
        <f t="shared" si="6"/>
        <v>2475</v>
      </c>
      <c r="L908" s="8">
        <f t="shared" si="7"/>
        <v>1113.75</v>
      </c>
      <c r="M908" s="9">
        <v>0.45</v>
      </c>
    </row>
    <row r="909" spans="1:13" ht="15.75" customHeight="1" x14ac:dyDescent="0.2">
      <c r="A909" s="1"/>
      <c r="B909" s="4" t="s">
        <v>31</v>
      </c>
      <c r="C909" s="4">
        <v>1189833</v>
      </c>
      <c r="D909" s="5">
        <v>44393</v>
      </c>
      <c r="E909" s="4" t="s">
        <v>33</v>
      </c>
      <c r="F909" s="4" t="s">
        <v>51</v>
      </c>
      <c r="G909" s="4" t="s">
        <v>52</v>
      </c>
      <c r="H909" s="4" t="s">
        <v>20</v>
      </c>
      <c r="I909" s="6">
        <v>0.4</v>
      </c>
      <c r="J909" s="7">
        <v>4500</v>
      </c>
      <c r="K909" s="8">
        <f t="shared" si="6"/>
        <v>1800</v>
      </c>
      <c r="L909" s="8">
        <f t="shared" si="7"/>
        <v>719.99999999999989</v>
      </c>
      <c r="M909" s="9">
        <v>0.39999999999999997</v>
      </c>
    </row>
    <row r="910" spans="1:13" ht="15.75" customHeight="1" x14ac:dyDescent="0.2">
      <c r="A910" s="1"/>
      <c r="B910" s="4" t="s">
        <v>31</v>
      </c>
      <c r="C910" s="4">
        <v>1189833</v>
      </c>
      <c r="D910" s="5">
        <v>44393</v>
      </c>
      <c r="E910" s="4" t="s">
        <v>33</v>
      </c>
      <c r="F910" s="4" t="s">
        <v>51</v>
      </c>
      <c r="G910" s="4" t="s">
        <v>52</v>
      </c>
      <c r="H910" s="4" t="s">
        <v>21</v>
      </c>
      <c r="I910" s="6">
        <v>0.45</v>
      </c>
      <c r="J910" s="7">
        <v>4750</v>
      </c>
      <c r="K910" s="8">
        <f t="shared" si="6"/>
        <v>2137.5</v>
      </c>
      <c r="L910" s="8">
        <f t="shared" si="7"/>
        <v>1282.5000000000002</v>
      </c>
      <c r="M910" s="9">
        <v>0.60000000000000009</v>
      </c>
    </row>
    <row r="911" spans="1:13" ht="15.75" customHeight="1" x14ac:dyDescent="0.2">
      <c r="A911" s="1"/>
      <c r="B911" s="4" t="s">
        <v>31</v>
      </c>
      <c r="C911" s="4">
        <v>1189833</v>
      </c>
      <c r="D911" s="5">
        <v>44393</v>
      </c>
      <c r="E911" s="4" t="s">
        <v>33</v>
      </c>
      <c r="F911" s="4" t="s">
        <v>51</v>
      </c>
      <c r="G911" s="4" t="s">
        <v>52</v>
      </c>
      <c r="H911" s="4" t="s">
        <v>22</v>
      </c>
      <c r="I911" s="6">
        <v>0.6</v>
      </c>
      <c r="J911" s="7">
        <v>4750</v>
      </c>
      <c r="K911" s="8">
        <f t="shared" si="6"/>
        <v>2850</v>
      </c>
      <c r="L911" s="8">
        <f t="shared" si="7"/>
        <v>712.5</v>
      </c>
      <c r="M911" s="9">
        <v>0.25</v>
      </c>
    </row>
    <row r="912" spans="1:13" ht="15.75" customHeight="1" x14ac:dyDescent="0.2">
      <c r="A912" s="1"/>
      <c r="B912" s="4" t="s">
        <v>31</v>
      </c>
      <c r="C912" s="4">
        <v>1189833</v>
      </c>
      <c r="D912" s="5">
        <v>44425</v>
      </c>
      <c r="E912" s="4" t="s">
        <v>33</v>
      </c>
      <c r="F912" s="4" t="s">
        <v>51</v>
      </c>
      <c r="G912" s="4" t="s">
        <v>52</v>
      </c>
      <c r="H912" s="4" t="s">
        <v>17</v>
      </c>
      <c r="I912" s="6">
        <v>0.45</v>
      </c>
      <c r="J912" s="7">
        <v>6750</v>
      </c>
      <c r="K912" s="8">
        <f t="shared" si="6"/>
        <v>3037.5</v>
      </c>
      <c r="L912" s="8">
        <f t="shared" si="7"/>
        <v>1366.875</v>
      </c>
      <c r="M912" s="9">
        <v>0.45</v>
      </c>
    </row>
    <row r="913" spans="1:13" ht="15.75" customHeight="1" x14ac:dyDescent="0.2">
      <c r="A913" s="1"/>
      <c r="B913" s="4" t="s">
        <v>31</v>
      </c>
      <c r="C913" s="4">
        <v>1189833</v>
      </c>
      <c r="D913" s="5">
        <v>44425</v>
      </c>
      <c r="E913" s="4" t="s">
        <v>33</v>
      </c>
      <c r="F913" s="4" t="s">
        <v>51</v>
      </c>
      <c r="G913" s="4" t="s">
        <v>52</v>
      </c>
      <c r="H913" s="4" t="s">
        <v>18</v>
      </c>
      <c r="I913" s="6">
        <v>0.55000000000000004</v>
      </c>
      <c r="J913" s="7">
        <v>6250</v>
      </c>
      <c r="K913" s="8">
        <f t="shared" si="6"/>
        <v>3437.5000000000005</v>
      </c>
      <c r="L913" s="8">
        <f t="shared" si="7"/>
        <v>1031.25</v>
      </c>
      <c r="M913" s="9">
        <v>0.3</v>
      </c>
    </row>
    <row r="914" spans="1:13" ht="15.75" customHeight="1" x14ac:dyDescent="0.2">
      <c r="A914" s="1"/>
      <c r="B914" s="4" t="s">
        <v>31</v>
      </c>
      <c r="C914" s="4">
        <v>1189833</v>
      </c>
      <c r="D914" s="5">
        <v>44425</v>
      </c>
      <c r="E914" s="4" t="s">
        <v>33</v>
      </c>
      <c r="F914" s="4" t="s">
        <v>51</v>
      </c>
      <c r="G914" s="4" t="s">
        <v>52</v>
      </c>
      <c r="H914" s="4" t="s">
        <v>19</v>
      </c>
      <c r="I914" s="6">
        <v>0.5</v>
      </c>
      <c r="J914" s="7">
        <v>5000</v>
      </c>
      <c r="K914" s="8">
        <f t="shared" si="6"/>
        <v>2500</v>
      </c>
      <c r="L914" s="8">
        <f t="shared" si="7"/>
        <v>1125</v>
      </c>
      <c r="M914" s="9">
        <v>0.45</v>
      </c>
    </row>
    <row r="915" spans="1:13" ht="15.75" customHeight="1" x14ac:dyDescent="0.2">
      <c r="A915" s="1"/>
      <c r="B915" s="4" t="s">
        <v>31</v>
      </c>
      <c r="C915" s="4">
        <v>1189833</v>
      </c>
      <c r="D915" s="5">
        <v>44425</v>
      </c>
      <c r="E915" s="4" t="s">
        <v>33</v>
      </c>
      <c r="F915" s="4" t="s">
        <v>51</v>
      </c>
      <c r="G915" s="4" t="s">
        <v>52</v>
      </c>
      <c r="H915" s="4" t="s">
        <v>20</v>
      </c>
      <c r="I915" s="6">
        <v>0.45</v>
      </c>
      <c r="J915" s="7">
        <v>4250</v>
      </c>
      <c r="K915" s="8">
        <f t="shared" si="6"/>
        <v>1912.5</v>
      </c>
      <c r="L915" s="8">
        <f t="shared" si="7"/>
        <v>764.99999999999989</v>
      </c>
      <c r="M915" s="9">
        <v>0.39999999999999997</v>
      </c>
    </row>
    <row r="916" spans="1:13" ht="15.75" customHeight="1" x14ac:dyDescent="0.2">
      <c r="A916" s="1"/>
      <c r="B916" s="4" t="s">
        <v>31</v>
      </c>
      <c r="C916" s="4">
        <v>1189833</v>
      </c>
      <c r="D916" s="5">
        <v>44425</v>
      </c>
      <c r="E916" s="4" t="s">
        <v>33</v>
      </c>
      <c r="F916" s="4" t="s">
        <v>51</v>
      </c>
      <c r="G916" s="4" t="s">
        <v>52</v>
      </c>
      <c r="H916" s="4" t="s">
        <v>21</v>
      </c>
      <c r="I916" s="6">
        <v>0.54999999999999993</v>
      </c>
      <c r="J916" s="7">
        <v>4250</v>
      </c>
      <c r="K916" s="8">
        <f t="shared" si="6"/>
        <v>2337.4999999999995</v>
      </c>
      <c r="L916" s="8">
        <f t="shared" si="7"/>
        <v>1402.5</v>
      </c>
      <c r="M916" s="9">
        <v>0.60000000000000009</v>
      </c>
    </row>
    <row r="917" spans="1:13" ht="15.75" customHeight="1" x14ac:dyDescent="0.2">
      <c r="A917" s="1"/>
      <c r="B917" s="4" t="s">
        <v>31</v>
      </c>
      <c r="C917" s="4">
        <v>1189833</v>
      </c>
      <c r="D917" s="5">
        <v>44425</v>
      </c>
      <c r="E917" s="4" t="s">
        <v>33</v>
      </c>
      <c r="F917" s="4" t="s">
        <v>51</v>
      </c>
      <c r="G917" s="4" t="s">
        <v>52</v>
      </c>
      <c r="H917" s="4" t="s">
        <v>22</v>
      </c>
      <c r="I917" s="6">
        <v>0.6</v>
      </c>
      <c r="J917" s="7">
        <v>4000</v>
      </c>
      <c r="K917" s="8">
        <f t="shared" si="6"/>
        <v>2400</v>
      </c>
      <c r="L917" s="8">
        <f t="shared" si="7"/>
        <v>600</v>
      </c>
      <c r="M917" s="9">
        <v>0.25</v>
      </c>
    </row>
    <row r="918" spans="1:13" ht="15.75" customHeight="1" x14ac:dyDescent="0.2">
      <c r="A918" s="1"/>
      <c r="B918" s="4" t="s">
        <v>31</v>
      </c>
      <c r="C918" s="4">
        <v>1189833</v>
      </c>
      <c r="D918" s="5">
        <v>44457</v>
      </c>
      <c r="E918" s="4" t="s">
        <v>33</v>
      </c>
      <c r="F918" s="4" t="s">
        <v>51</v>
      </c>
      <c r="G918" s="4" t="s">
        <v>52</v>
      </c>
      <c r="H918" s="4" t="s">
        <v>17</v>
      </c>
      <c r="I918" s="6">
        <v>0.45</v>
      </c>
      <c r="J918" s="7">
        <v>6000</v>
      </c>
      <c r="K918" s="8">
        <f t="shared" si="6"/>
        <v>2700</v>
      </c>
      <c r="L918" s="8">
        <f t="shared" si="7"/>
        <v>1215</v>
      </c>
      <c r="M918" s="9">
        <v>0.45</v>
      </c>
    </row>
    <row r="919" spans="1:13" ht="15.75" customHeight="1" x14ac:dyDescent="0.2">
      <c r="A919" s="1"/>
      <c r="B919" s="4" t="s">
        <v>31</v>
      </c>
      <c r="C919" s="4">
        <v>1189833</v>
      </c>
      <c r="D919" s="5">
        <v>44457</v>
      </c>
      <c r="E919" s="4" t="s">
        <v>33</v>
      </c>
      <c r="F919" s="4" t="s">
        <v>51</v>
      </c>
      <c r="G919" s="4" t="s">
        <v>52</v>
      </c>
      <c r="H919" s="4" t="s">
        <v>18</v>
      </c>
      <c r="I919" s="6">
        <v>0.5</v>
      </c>
      <c r="J919" s="7">
        <v>6000</v>
      </c>
      <c r="K919" s="8">
        <f t="shared" si="6"/>
        <v>3000</v>
      </c>
      <c r="L919" s="8">
        <f t="shared" si="7"/>
        <v>900</v>
      </c>
      <c r="M919" s="9">
        <v>0.3</v>
      </c>
    </row>
    <row r="920" spans="1:13" ht="15.75" customHeight="1" x14ac:dyDescent="0.2">
      <c r="A920" s="1"/>
      <c r="B920" s="4" t="s">
        <v>31</v>
      </c>
      <c r="C920" s="4">
        <v>1189833</v>
      </c>
      <c r="D920" s="5">
        <v>44457</v>
      </c>
      <c r="E920" s="4" t="s">
        <v>33</v>
      </c>
      <c r="F920" s="4" t="s">
        <v>51</v>
      </c>
      <c r="G920" s="4" t="s">
        <v>52</v>
      </c>
      <c r="H920" s="4" t="s">
        <v>19</v>
      </c>
      <c r="I920" s="6">
        <v>0.45</v>
      </c>
      <c r="J920" s="7">
        <v>4500</v>
      </c>
      <c r="K920" s="8">
        <f t="shared" si="6"/>
        <v>2025</v>
      </c>
      <c r="L920" s="8">
        <f t="shared" si="7"/>
        <v>911.25</v>
      </c>
      <c r="M920" s="9">
        <v>0.45</v>
      </c>
    </row>
    <row r="921" spans="1:13" ht="15.75" customHeight="1" x14ac:dyDescent="0.2">
      <c r="A921" s="1"/>
      <c r="B921" s="4" t="s">
        <v>31</v>
      </c>
      <c r="C921" s="4">
        <v>1189833</v>
      </c>
      <c r="D921" s="5">
        <v>44457</v>
      </c>
      <c r="E921" s="4" t="s">
        <v>33</v>
      </c>
      <c r="F921" s="4" t="s">
        <v>51</v>
      </c>
      <c r="G921" s="4" t="s">
        <v>52</v>
      </c>
      <c r="H921" s="4" t="s">
        <v>20</v>
      </c>
      <c r="I921" s="6">
        <v>0.45</v>
      </c>
      <c r="J921" s="7">
        <v>4000</v>
      </c>
      <c r="K921" s="8">
        <f t="shared" si="6"/>
        <v>1800</v>
      </c>
      <c r="L921" s="8">
        <f t="shared" si="7"/>
        <v>719.99999999999989</v>
      </c>
      <c r="M921" s="9">
        <v>0.39999999999999997</v>
      </c>
    </row>
    <row r="922" spans="1:13" ht="15.75" customHeight="1" x14ac:dyDescent="0.2">
      <c r="A922" s="1"/>
      <c r="B922" s="4" t="s">
        <v>31</v>
      </c>
      <c r="C922" s="4">
        <v>1189833</v>
      </c>
      <c r="D922" s="5">
        <v>44457</v>
      </c>
      <c r="E922" s="4" t="s">
        <v>33</v>
      </c>
      <c r="F922" s="4" t="s">
        <v>51</v>
      </c>
      <c r="G922" s="4" t="s">
        <v>52</v>
      </c>
      <c r="H922" s="4" t="s">
        <v>21</v>
      </c>
      <c r="I922" s="6">
        <v>0.54999999999999993</v>
      </c>
      <c r="J922" s="7">
        <v>4000</v>
      </c>
      <c r="K922" s="8">
        <f t="shared" si="6"/>
        <v>2199.9999999999995</v>
      </c>
      <c r="L922" s="8">
        <f t="shared" si="7"/>
        <v>1320</v>
      </c>
      <c r="M922" s="9">
        <v>0.60000000000000009</v>
      </c>
    </row>
    <row r="923" spans="1:13" ht="15.75" customHeight="1" x14ac:dyDescent="0.2">
      <c r="A923" s="1"/>
      <c r="B923" s="4" t="s">
        <v>31</v>
      </c>
      <c r="C923" s="4">
        <v>1189833</v>
      </c>
      <c r="D923" s="5">
        <v>44457</v>
      </c>
      <c r="E923" s="4" t="s">
        <v>33</v>
      </c>
      <c r="F923" s="4" t="s">
        <v>51</v>
      </c>
      <c r="G923" s="4" t="s">
        <v>52</v>
      </c>
      <c r="H923" s="4" t="s">
        <v>22</v>
      </c>
      <c r="I923" s="6">
        <v>0.6</v>
      </c>
      <c r="J923" s="7">
        <v>4500</v>
      </c>
      <c r="K923" s="8">
        <f t="shared" si="6"/>
        <v>2700</v>
      </c>
      <c r="L923" s="8">
        <f t="shared" si="7"/>
        <v>675</v>
      </c>
      <c r="M923" s="9">
        <v>0.25</v>
      </c>
    </row>
    <row r="924" spans="1:13" ht="15.75" customHeight="1" x14ac:dyDescent="0.2">
      <c r="A924" s="1"/>
      <c r="B924" s="4" t="s">
        <v>31</v>
      </c>
      <c r="C924" s="4">
        <v>1189833</v>
      </c>
      <c r="D924" s="5">
        <v>44486</v>
      </c>
      <c r="E924" s="4" t="s">
        <v>33</v>
      </c>
      <c r="F924" s="4" t="s">
        <v>51</v>
      </c>
      <c r="G924" s="4" t="s">
        <v>52</v>
      </c>
      <c r="H924" s="4" t="s">
        <v>17</v>
      </c>
      <c r="I924" s="6">
        <v>0.45</v>
      </c>
      <c r="J924" s="7">
        <v>5500</v>
      </c>
      <c r="K924" s="8">
        <f t="shared" si="6"/>
        <v>2475</v>
      </c>
      <c r="L924" s="8">
        <f t="shared" si="7"/>
        <v>1113.75</v>
      </c>
      <c r="M924" s="9">
        <v>0.45</v>
      </c>
    </row>
    <row r="925" spans="1:13" ht="15.75" customHeight="1" x14ac:dyDescent="0.2">
      <c r="A925" s="1"/>
      <c r="B925" s="4" t="s">
        <v>31</v>
      </c>
      <c r="C925" s="4">
        <v>1189833</v>
      </c>
      <c r="D925" s="5">
        <v>44486</v>
      </c>
      <c r="E925" s="4" t="s">
        <v>33</v>
      </c>
      <c r="F925" s="4" t="s">
        <v>51</v>
      </c>
      <c r="G925" s="4" t="s">
        <v>52</v>
      </c>
      <c r="H925" s="4" t="s">
        <v>18</v>
      </c>
      <c r="I925" s="6">
        <v>0.5</v>
      </c>
      <c r="J925" s="7">
        <v>5500</v>
      </c>
      <c r="K925" s="8">
        <f t="shared" si="6"/>
        <v>2750</v>
      </c>
      <c r="L925" s="8">
        <f t="shared" si="7"/>
        <v>825</v>
      </c>
      <c r="M925" s="9">
        <v>0.3</v>
      </c>
    </row>
    <row r="926" spans="1:13" ht="15.75" customHeight="1" x14ac:dyDescent="0.2">
      <c r="A926" s="1"/>
      <c r="B926" s="4" t="s">
        <v>31</v>
      </c>
      <c r="C926" s="4">
        <v>1189833</v>
      </c>
      <c r="D926" s="5">
        <v>44486</v>
      </c>
      <c r="E926" s="4" t="s">
        <v>33</v>
      </c>
      <c r="F926" s="4" t="s">
        <v>51</v>
      </c>
      <c r="G926" s="4" t="s">
        <v>52</v>
      </c>
      <c r="H926" s="4" t="s">
        <v>19</v>
      </c>
      <c r="I926" s="6">
        <v>0.45</v>
      </c>
      <c r="J926" s="7">
        <v>4000</v>
      </c>
      <c r="K926" s="8">
        <f t="shared" si="6"/>
        <v>1800</v>
      </c>
      <c r="L926" s="8">
        <f t="shared" si="7"/>
        <v>810</v>
      </c>
      <c r="M926" s="9">
        <v>0.45</v>
      </c>
    </row>
    <row r="927" spans="1:13" ht="15.75" customHeight="1" x14ac:dyDescent="0.2">
      <c r="A927" s="1"/>
      <c r="B927" s="4" t="s">
        <v>31</v>
      </c>
      <c r="C927" s="4">
        <v>1189833</v>
      </c>
      <c r="D927" s="5">
        <v>44486</v>
      </c>
      <c r="E927" s="4" t="s">
        <v>33</v>
      </c>
      <c r="F927" s="4" t="s">
        <v>51</v>
      </c>
      <c r="G927" s="4" t="s">
        <v>52</v>
      </c>
      <c r="H927" s="4" t="s">
        <v>20</v>
      </c>
      <c r="I927" s="6">
        <v>0.45</v>
      </c>
      <c r="J927" s="7">
        <v>3750</v>
      </c>
      <c r="K927" s="8">
        <f t="shared" si="6"/>
        <v>1687.5</v>
      </c>
      <c r="L927" s="8">
        <f t="shared" si="7"/>
        <v>675</v>
      </c>
      <c r="M927" s="9">
        <v>0.39999999999999997</v>
      </c>
    </row>
    <row r="928" spans="1:13" ht="15.75" customHeight="1" x14ac:dyDescent="0.2">
      <c r="A928" s="1"/>
      <c r="B928" s="4" t="s">
        <v>31</v>
      </c>
      <c r="C928" s="4">
        <v>1189833</v>
      </c>
      <c r="D928" s="5">
        <v>44486</v>
      </c>
      <c r="E928" s="4" t="s">
        <v>33</v>
      </c>
      <c r="F928" s="4" t="s">
        <v>51</v>
      </c>
      <c r="G928" s="4" t="s">
        <v>52</v>
      </c>
      <c r="H928" s="4" t="s">
        <v>21</v>
      </c>
      <c r="I928" s="6">
        <v>0.54999999999999993</v>
      </c>
      <c r="J928" s="7">
        <v>3500</v>
      </c>
      <c r="K928" s="8">
        <f t="shared" si="6"/>
        <v>1924.9999999999998</v>
      </c>
      <c r="L928" s="8">
        <f t="shared" si="7"/>
        <v>1155</v>
      </c>
      <c r="M928" s="9">
        <v>0.60000000000000009</v>
      </c>
    </row>
    <row r="929" spans="1:13" ht="15.75" customHeight="1" x14ac:dyDescent="0.2">
      <c r="A929" s="1"/>
      <c r="B929" s="4" t="s">
        <v>31</v>
      </c>
      <c r="C929" s="4">
        <v>1189833</v>
      </c>
      <c r="D929" s="5">
        <v>44486</v>
      </c>
      <c r="E929" s="4" t="s">
        <v>33</v>
      </c>
      <c r="F929" s="4" t="s">
        <v>51</v>
      </c>
      <c r="G929" s="4" t="s">
        <v>52</v>
      </c>
      <c r="H929" s="4" t="s">
        <v>22</v>
      </c>
      <c r="I929" s="6">
        <v>0.6</v>
      </c>
      <c r="J929" s="7">
        <v>4000</v>
      </c>
      <c r="K929" s="8">
        <f t="shared" si="6"/>
        <v>2400</v>
      </c>
      <c r="L929" s="8">
        <f t="shared" si="7"/>
        <v>600</v>
      </c>
      <c r="M929" s="9">
        <v>0.25</v>
      </c>
    </row>
    <row r="930" spans="1:13" ht="15.75" customHeight="1" x14ac:dyDescent="0.2">
      <c r="A930" s="1"/>
      <c r="B930" s="4" t="s">
        <v>31</v>
      </c>
      <c r="C930" s="4">
        <v>1189833</v>
      </c>
      <c r="D930" s="5">
        <v>44517</v>
      </c>
      <c r="E930" s="4" t="s">
        <v>33</v>
      </c>
      <c r="F930" s="4" t="s">
        <v>51</v>
      </c>
      <c r="G930" s="4" t="s">
        <v>52</v>
      </c>
      <c r="H930" s="4" t="s">
        <v>17</v>
      </c>
      <c r="I930" s="6">
        <v>0.4</v>
      </c>
      <c r="J930" s="7">
        <v>5750</v>
      </c>
      <c r="K930" s="8">
        <f t="shared" si="6"/>
        <v>2300</v>
      </c>
      <c r="L930" s="8">
        <f t="shared" si="7"/>
        <v>1035</v>
      </c>
      <c r="M930" s="9">
        <v>0.45</v>
      </c>
    </row>
    <row r="931" spans="1:13" ht="15.75" customHeight="1" x14ac:dyDescent="0.2">
      <c r="A931" s="1"/>
      <c r="B931" s="4" t="s">
        <v>31</v>
      </c>
      <c r="C931" s="4">
        <v>1189833</v>
      </c>
      <c r="D931" s="5">
        <v>44517</v>
      </c>
      <c r="E931" s="4" t="s">
        <v>33</v>
      </c>
      <c r="F931" s="4" t="s">
        <v>51</v>
      </c>
      <c r="G931" s="4" t="s">
        <v>52</v>
      </c>
      <c r="H931" s="4" t="s">
        <v>18</v>
      </c>
      <c r="I931" s="6">
        <v>0.45000000000000007</v>
      </c>
      <c r="J931" s="7">
        <v>5750</v>
      </c>
      <c r="K931" s="8">
        <f t="shared" si="6"/>
        <v>2587.5000000000005</v>
      </c>
      <c r="L931" s="8">
        <f t="shared" si="7"/>
        <v>776.25000000000011</v>
      </c>
      <c r="M931" s="9">
        <v>0.3</v>
      </c>
    </row>
    <row r="932" spans="1:13" ht="15.75" customHeight="1" x14ac:dyDescent="0.2">
      <c r="A932" s="1"/>
      <c r="B932" s="4" t="s">
        <v>31</v>
      </c>
      <c r="C932" s="4">
        <v>1189833</v>
      </c>
      <c r="D932" s="5">
        <v>44517</v>
      </c>
      <c r="E932" s="4" t="s">
        <v>33</v>
      </c>
      <c r="F932" s="4" t="s">
        <v>51</v>
      </c>
      <c r="G932" s="4" t="s">
        <v>52</v>
      </c>
      <c r="H932" s="4" t="s">
        <v>19</v>
      </c>
      <c r="I932" s="6">
        <v>0.4</v>
      </c>
      <c r="J932" s="7">
        <v>4250</v>
      </c>
      <c r="K932" s="8">
        <f t="shared" si="6"/>
        <v>1700</v>
      </c>
      <c r="L932" s="8">
        <f t="shared" si="7"/>
        <v>765</v>
      </c>
      <c r="M932" s="9">
        <v>0.45</v>
      </c>
    </row>
    <row r="933" spans="1:13" ht="15.75" customHeight="1" x14ac:dyDescent="0.2">
      <c r="A933" s="1"/>
      <c r="B933" s="4" t="s">
        <v>31</v>
      </c>
      <c r="C933" s="4">
        <v>1189833</v>
      </c>
      <c r="D933" s="5">
        <v>44517</v>
      </c>
      <c r="E933" s="4" t="s">
        <v>33</v>
      </c>
      <c r="F933" s="4" t="s">
        <v>51</v>
      </c>
      <c r="G933" s="4" t="s">
        <v>52</v>
      </c>
      <c r="H933" s="4" t="s">
        <v>20</v>
      </c>
      <c r="I933" s="6">
        <v>0.4</v>
      </c>
      <c r="J933" s="7">
        <v>4250</v>
      </c>
      <c r="K933" s="8">
        <f t="shared" si="6"/>
        <v>1700</v>
      </c>
      <c r="L933" s="8">
        <f t="shared" si="7"/>
        <v>680</v>
      </c>
      <c r="M933" s="9">
        <v>0.39999999999999997</v>
      </c>
    </row>
    <row r="934" spans="1:13" ht="15.75" customHeight="1" x14ac:dyDescent="0.2">
      <c r="A934" s="1"/>
      <c r="B934" s="4" t="s">
        <v>31</v>
      </c>
      <c r="C934" s="4">
        <v>1189833</v>
      </c>
      <c r="D934" s="5">
        <v>44517</v>
      </c>
      <c r="E934" s="4" t="s">
        <v>33</v>
      </c>
      <c r="F934" s="4" t="s">
        <v>51</v>
      </c>
      <c r="G934" s="4" t="s">
        <v>52</v>
      </c>
      <c r="H934" s="4" t="s">
        <v>21</v>
      </c>
      <c r="I934" s="6">
        <v>0.54999999999999993</v>
      </c>
      <c r="J934" s="7">
        <v>3750</v>
      </c>
      <c r="K934" s="8">
        <f t="shared" si="6"/>
        <v>2062.4999999999995</v>
      </c>
      <c r="L934" s="8">
        <f t="shared" si="7"/>
        <v>1237.5</v>
      </c>
      <c r="M934" s="9">
        <v>0.60000000000000009</v>
      </c>
    </row>
    <row r="935" spans="1:13" ht="15.75" customHeight="1" x14ac:dyDescent="0.2">
      <c r="A935" s="1"/>
      <c r="B935" s="4" t="s">
        <v>31</v>
      </c>
      <c r="C935" s="4">
        <v>1189833</v>
      </c>
      <c r="D935" s="5">
        <v>44517</v>
      </c>
      <c r="E935" s="4" t="s">
        <v>33</v>
      </c>
      <c r="F935" s="4" t="s">
        <v>51</v>
      </c>
      <c r="G935" s="4" t="s">
        <v>52</v>
      </c>
      <c r="H935" s="4" t="s">
        <v>22</v>
      </c>
      <c r="I935" s="6">
        <v>0.6</v>
      </c>
      <c r="J935" s="7">
        <v>4750</v>
      </c>
      <c r="K935" s="8">
        <f t="shared" si="6"/>
        <v>2850</v>
      </c>
      <c r="L935" s="8">
        <f t="shared" si="7"/>
        <v>712.5</v>
      </c>
      <c r="M935" s="9">
        <v>0.25</v>
      </c>
    </row>
    <row r="936" spans="1:13" ht="15.75" customHeight="1" x14ac:dyDescent="0.2">
      <c r="A936" s="1"/>
      <c r="B936" s="4" t="s">
        <v>31</v>
      </c>
      <c r="C936" s="4">
        <v>1189833</v>
      </c>
      <c r="D936" s="5">
        <v>44546</v>
      </c>
      <c r="E936" s="4" t="s">
        <v>33</v>
      </c>
      <c r="F936" s="4" t="s">
        <v>51</v>
      </c>
      <c r="G936" s="4" t="s">
        <v>52</v>
      </c>
      <c r="H936" s="4" t="s">
        <v>17</v>
      </c>
      <c r="I936" s="6">
        <v>0.45</v>
      </c>
      <c r="J936" s="7">
        <v>6750</v>
      </c>
      <c r="K936" s="8">
        <f t="shared" si="6"/>
        <v>3037.5</v>
      </c>
      <c r="L936" s="8">
        <f t="shared" si="7"/>
        <v>1366.875</v>
      </c>
      <c r="M936" s="9">
        <v>0.45</v>
      </c>
    </row>
    <row r="937" spans="1:13" ht="15.75" customHeight="1" x14ac:dyDescent="0.2">
      <c r="A937" s="1"/>
      <c r="B937" s="4" t="s">
        <v>31</v>
      </c>
      <c r="C937" s="4">
        <v>1189833</v>
      </c>
      <c r="D937" s="5">
        <v>44546</v>
      </c>
      <c r="E937" s="4" t="s">
        <v>33</v>
      </c>
      <c r="F937" s="4" t="s">
        <v>51</v>
      </c>
      <c r="G937" s="4" t="s">
        <v>52</v>
      </c>
      <c r="H937" s="4" t="s">
        <v>18</v>
      </c>
      <c r="I937" s="6">
        <v>0.5</v>
      </c>
      <c r="J937" s="7">
        <v>6750</v>
      </c>
      <c r="K937" s="8">
        <f t="shared" si="6"/>
        <v>3375</v>
      </c>
      <c r="L937" s="8">
        <f t="shared" si="7"/>
        <v>1012.5</v>
      </c>
      <c r="M937" s="9">
        <v>0.3</v>
      </c>
    </row>
    <row r="938" spans="1:13" ht="15.75" customHeight="1" x14ac:dyDescent="0.2">
      <c r="A938" s="1"/>
      <c r="B938" s="4" t="s">
        <v>31</v>
      </c>
      <c r="C938" s="4">
        <v>1189833</v>
      </c>
      <c r="D938" s="5">
        <v>44546</v>
      </c>
      <c r="E938" s="4" t="s">
        <v>33</v>
      </c>
      <c r="F938" s="4" t="s">
        <v>51</v>
      </c>
      <c r="G938" s="4" t="s">
        <v>52</v>
      </c>
      <c r="H938" s="4" t="s">
        <v>19</v>
      </c>
      <c r="I938" s="6">
        <v>0.45</v>
      </c>
      <c r="J938" s="7">
        <v>4750</v>
      </c>
      <c r="K938" s="8">
        <f t="shared" si="6"/>
        <v>2137.5</v>
      </c>
      <c r="L938" s="8">
        <f t="shared" si="7"/>
        <v>961.875</v>
      </c>
      <c r="M938" s="9">
        <v>0.45</v>
      </c>
    </row>
    <row r="939" spans="1:13" ht="15.75" customHeight="1" x14ac:dyDescent="0.2">
      <c r="A939" s="1"/>
      <c r="B939" s="4" t="s">
        <v>31</v>
      </c>
      <c r="C939" s="4">
        <v>1189833</v>
      </c>
      <c r="D939" s="5">
        <v>44546</v>
      </c>
      <c r="E939" s="4" t="s">
        <v>33</v>
      </c>
      <c r="F939" s="4" t="s">
        <v>51</v>
      </c>
      <c r="G939" s="4" t="s">
        <v>52</v>
      </c>
      <c r="H939" s="4" t="s">
        <v>20</v>
      </c>
      <c r="I939" s="6">
        <v>0.45</v>
      </c>
      <c r="J939" s="7">
        <v>4750</v>
      </c>
      <c r="K939" s="8">
        <f t="shared" si="6"/>
        <v>2137.5</v>
      </c>
      <c r="L939" s="8">
        <f t="shared" si="7"/>
        <v>854.99999999999989</v>
      </c>
      <c r="M939" s="9">
        <v>0.39999999999999997</v>
      </c>
    </row>
    <row r="940" spans="1:13" ht="15.75" customHeight="1" x14ac:dyDescent="0.2">
      <c r="A940" s="1"/>
      <c r="B940" s="4" t="s">
        <v>31</v>
      </c>
      <c r="C940" s="4">
        <v>1189833</v>
      </c>
      <c r="D940" s="5">
        <v>44546</v>
      </c>
      <c r="E940" s="4" t="s">
        <v>33</v>
      </c>
      <c r="F940" s="4" t="s">
        <v>51</v>
      </c>
      <c r="G940" s="4" t="s">
        <v>52</v>
      </c>
      <c r="H940" s="4" t="s">
        <v>21</v>
      </c>
      <c r="I940" s="6">
        <v>0.54999999999999993</v>
      </c>
      <c r="J940" s="7">
        <v>4000</v>
      </c>
      <c r="K940" s="8">
        <f t="shared" si="6"/>
        <v>2199.9999999999995</v>
      </c>
      <c r="L940" s="8">
        <f t="shared" si="7"/>
        <v>1320</v>
      </c>
      <c r="M940" s="9">
        <v>0.60000000000000009</v>
      </c>
    </row>
    <row r="941" spans="1:13" ht="15.75" customHeight="1" x14ac:dyDescent="0.2">
      <c r="A941" s="1"/>
      <c r="B941" s="4" t="s">
        <v>31</v>
      </c>
      <c r="C941" s="4">
        <v>1189833</v>
      </c>
      <c r="D941" s="5">
        <v>44546</v>
      </c>
      <c r="E941" s="4" t="s">
        <v>33</v>
      </c>
      <c r="F941" s="4" t="s">
        <v>51</v>
      </c>
      <c r="G941" s="4" t="s">
        <v>52</v>
      </c>
      <c r="H941" s="4" t="s">
        <v>22</v>
      </c>
      <c r="I941" s="6">
        <v>0.6</v>
      </c>
      <c r="J941" s="7">
        <v>5000</v>
      </c>
      <c r="K941" s="8">
        <f t="shared" si="6"/>
        <v>3000</v>
      </c>
      <c r="L941" s="8">
        <f t="shared" si="7"/>
        <v>750</v>
      </c>
      <c r="M941" s="9">
        <v>0.25</v>
      </c>
    </row>
    <row r="942" spans="1:13" ht="15.75" customHeight="1" x14ac:dyDescent="0.2">
      <c r="A942" s="1" t="s">
        <v>39</v>
      </c>
      <c r="B942" s="4" t="s">
        <v>23</v>
      </c>
      <c r="C942" s="4">
        <v>1197831</v>
      </c>
      <c r="D942" s="5">
        <v>44200</v>
      </c>
      <c r="E942" s="4" t="s">
        <v>24</v>
      </c>
      <c r="F942" s="4" t="s">
        <v>53</v>
      </c>
      <c r="G942" s="4" t="s">
        <v>54</v>
      </c>
      <c r="H942" s="4" t="s">
        <v>17</v>
      </c>
      <c r="I942" s="6">
        <v>0.2</v>
      </c>
      <c r="J942" s="7">
        <v>7000</v>
      </c>
      <c r="K942" s="8">
        <f t="shared" si="6"/>
        <v>1400</v>
      </c>
      <c r="L942" s="8">
        <f t="shared" si="7"/>
        <v>489.99999999999994</v>
      </c>
      <c r="M942" s="9">
        <v>0.35</v>
      </c>
    </row>
    <row r="943" spans="1:13" ht="15.75" customHeight="1" x14ac:dyDescent="0.2">
      <c r="A943" s="1"/>
      <c r="B943" s="4" t="s">
        <v>23</v>
      </c>
      <c r="C943" s="4">
        <v>1197831</v>
      </c>
      <c r="D943" s="5">
        <v>44200</v>
      </c>
      <c r="E943" s="4" t="s">
        <v>24</v>
      </c>
      <c r="F943" s="4" t="s">
        <v>53</v>
      </c>
      <c r="G943" s="4" t="s">
        <v>54</v>
      </c>
      <c r="H943" s="4" t="s">
        <v>18</v>
      </c>
      <c r="I943" s="6">
        <v>0.3</v>
      </c>
      <c r="J943" s="7">
        <v>7000</v>
      </c>
      <c r="K943" s="8">
        <f t="shared" si="6"/>
        <v>2100</v>
      </c>
      <c r="L943" s="8">
        <f t="shared" si="7"/>
        <v>735</v>
      </c>
      <c r="M943" s="9">
        <v>0.35</v>
      </c>
    </row>
    <row r="944" spans="1:13" ht="15.75" customHeight="1" x14ac:dyDescent="0.2">
      <c r="A944" s="1"/>
      <c r="B944" s="4" t="s">
        <v>23</v>
      </c>
      <c r="C944" s="4">
        <v>1197831</v>
      </c>
      <c r="D944" s="5">
        <v>44200</v>
      </c>
      <c r="E944" s="4" t="s">
        <v>24</v>
      </c>
      <c r="F944" s="4" t="s">
        <v>53</v>
      </c>
      <c r="G944" s="4" t="s">
        <v>54</v>
      </c>
      <c r="H944" s="4" t="s">
        <v>19</v>
      </c>
      <c r="I944" s="6">
        <v>0.3</v>
      </c>
      <c r="J944" s="7">
        <v>5000</v>
      </c>
      <c r="K944" s="8">
        <f t="shared" si="6"/>
        <v>1500</v>
      </c>
      <c r="L944" s="8">
        <f t="shared" si="7"/>
        <v>525</v>
      </c>
      <c r="M944" s="9">
        <v>0.35</v>
      </c>
    </row>
    <row r="945" spans="1:13" ht="15.75" customHeight="1" x14ac:dyDescent="0.2">
      <c r="A945" s="1"/>
      <c r="B945" s="4" t="s">
        <v>23</v>
      </c>
      <c r="C945" s="4">
        <v>1197831</v>
      </c>
      <c r="D945" s="5">
        <v>44200</v>
      </c>
      <c r="E945" s="4" t="s">
        <v>24</v>
      </c>
      <c r="F945" s="4" t="s">
        <v>53</v>
      </c>
      <c r="G945" s="4" t="s">
        <v>54</v>
      </c>
      <c r="H945" s="4" t="s">
        <v>20</v>
      </c>
      <c r="I945" s="6">
        <v>0.35</v>
      </c>
      <c r="J945" s="7">
        <v>5000</v>
      </c>
      <c r="K945" s="8">
        <f t="shared" si="6"/>
        <v>1750</v>
      </c>
      <c r="L945" s="8">
        <f t="shared" si="7"/>
        <v>787.5</v>
      </c>
      <c r="M945" s="9">
        <v>0.45</v>
      </c>
    </row>
    <row r="946" spans="1:13" ht="15.75" customHeight="1" x14ac:dyDescent="0.2">
      <c r="A946" s="1"/>
      <c r="B946" s="4" t="s">
        <v>23</v>
      </c>
      <c r="C946" s="4">
        <v>1197831</v>
      </c>
      <c r="D946" s="5">
        <v>44200</v>
      </c>
      <c r="E946" s="4" t="s">
        <v>24</v>
      </c>
      <c r="F946" s="4" t="s">
        <v>53</v>
      </c>
      <c r="G946" s="4" t="s">
        <v>54</v>
      </c>
      <c r="H946" s="4" t="s">
        <v>21</v>
      </c>
      <c r="I946" s="6">
        <v>0.4</v>
      </c>
      <c r="J946" s="7">
        <v>3500</v>
      </c>
      <c r="K946" s="8">
        <f t="shared" si="6"/>
        <v>1400</v>
      </c>
      <c r="L946" s="8">
        <f t="shared" si="7"/>
        <v>420</v>
      </c>
      <c r="M946" s="9">
        <v>0.3</v>
      </c>
    </row>
    <row r="947" spans="1:13" ht="15.75" customHeight="1" x14ac:dyDescent="0.2">
      <c r="A947" s="1"/>
      <c r="B947" s="4" t="s">
        <v>23</v>
      </c>
      <c r="C947" s="4">
        <v>1197831</v>
      </c>
      <c r="D947" s="5">
        <v>44200</v>
      </c>
      <c r="E947" s="4" t="s">
        <v>24</v>
      </c>
      <c r="F947" s="4" t="s">
        <v>53</v>
      </c>
      <c r="G947" s="4" t="s">
        <v>54</v>
      </c>
      <c r="H947" s="4" t="s">
        <v>22</v>
      </c>
      <c r="I947" s="6">
        <v>0.35</v>
      </c>
      <c r="J947" s="7">
        <v>5000</v>
      </c>
      <c r="K947" s="8">
        <f t="shared" si="6"/>
        <v>1750</v>
      </c>
      <c r="L947" s="8">
        <f t="shared" si="7"/>
        <v>875</v>
      </c>
      <c r="M947" s="9">
        <v>0.5</v>
      </c>
    </row>
    <row r="948" spans="1:13" ht="15.75" customHeight="1" x14ac:dyDescent="0.2">
      <c r="A948" s="1"/>
      <c r="B948" s="4" t="s">
        <v>23</v>
      </c>
      <c r="C948" s="4">
        <v>1197831</v>
      </c>
      <c r="D948" s="5">
        <v>44230</v>
      </c>
      <c r="E948" s="4" t="s">
        <v>24</v>
      </c>
      <c r="F948" s="4" t="s">
        <v>53</v>
      </c>
      <c r="G948" s="4" t="s">
        <v>54</v>
      </c>
      <c r="H948" s="4" t="s">
        <v>17</v>
      </c>
      <c r="I948" s="6">
        <v>0.25</v>
      </c>
      <c r="J948" s="7">
        <v>6500</v>
      </c>
      <c r="K948" s="8">
        <f t="shared" si="6"/>
        <v>1625</v>
      </c>
      <c r="L948" s="8">
        <f t="shared" si="7"/>
        <v>568.75</v>
      </c>
      <c r="M948" s="9">
        <v>0.35</v>
      </c>
    </row>
    <row r="949" spans="1:13" ht="15.75" customHeight="1" x14ac:dyDescent="0.2">
      <c r="A949" s="1"/>
      <c r="B949" s="4" t="s">
        <v>23</v>
      </c>
      <c r="C949" s="4">
        <v>1197831</v>
      </c>
      <c r="D949" s="5">
        <v>44230</v>
      </c>
      <c r="E949" s="4" t="s">
        <v>24</v>
      </c>
      <c r="F949" s="4" t="s">
        <v>53</v>
      </c>
      <c r="G949" s="4" t="s">
        <v>54</v>
      </c>
      <c r="H949" s="4" t="s">
        <v>18</v>
      </c>
      <c r="I949" s="6">
        <v>0.35</v>
      </c>
      <c r="J949" s="7">
        <v>6250</v>
      </c>
      <c r="K949" s="8">
        <f t="shared" si="6"/>
        <v>2187.5</v>
      </c>
      <c r="L949" s="8">
        <f t="shared" si="7"/>
        <v>765.625</v>
      </c>
      <c r="M949" s="9">
        <v>0.35</v>
      </c>
    </row>
    <row r="950" spans="1:13" ht="15.75" customHeight="1" x14ac:dyDescent="0.2">
      <c r="A950" s="1"/>
      <c r="B950" s="4" t="s">
        <v>23</v>
      </c>
      <c r="C950" s="4">
        <v>1197831</v>
      </c>
      <c r="D950" s="5">
        <v>44230</v>
      </c>
      <c r="E950" s="4" t="s">
        <v>24</v>
      </c>
      <c r="F950" s="4" t="s">
        <v>53</v>
      </c>
      <c r="G950" s="4" t="s">
        <v>54</v>
      </c>
      <c r="H950" s="4" t="s">
        <v>19</v>
      </c>
      <c r="I950" s="6">
        <v>0.35</v>
      </c>
      <c r="J950" s="7">
        <v>4500</v>
      </c>
      <c r="K950" s="8">
        <f t="shared" si="6"/>
        <v>1575</v>
      </c>
      <c r="L950" s="8">
        <f t="shared" si="7"/>
        <v>551.25</v>
      </c>
      <c r="M950" s="9">
        <v>0.35</v>
      </c>
    </row>
    <row r="951" spans="1:13" ht="15.75" customHeight="1" x14ac:dyDescent="0.2">
      <c r="A951" s="1"/>
      <c r="B951" s="4" t="s">
        <v>23</v>
      </c>
      <c r="C951" s="4">
        <v>1197831</v>
      </c>
      <c r="D951" s="5">
        <v>44230</v>
      </c>
      <c r="E951" s="4" t="s">
        <v>24</v>
      </c>
      <c r="F951" s="4" t="s">
        <v>53</v>
      </c>
      <c r="G951" s="4" t="s">
        <v>54</v>
      </c>
      <c r="H951" s="4" t="s">
        <v>20</v>
      </c>
      <c r="I951" s="6">
        <v>0.35</v>
      </c>
      <c r="J951" s="7">
        <v>4000</v>
      </c>
      <c r="K951" s="8">
        <f t="shared" si="6"/>
        <v>1400</v>
      </c>
      <c r="L951" s="8">
        <f t="shared" si="7"/>
        <v>630</v>
      </c>
      <c r="M951" s="9">
        <v>0.45</v>
      </c>
    </row>
    <row r="952" spans="1:13" ht="15.75" customHeight="1" x14ac:dyDescent="0.2">
      <c r="A952" s="1"/>
      <c r="B952" s="4" t="s">
        <v>23</v>
      </c>
      <c r="C952" s="4">
        <v>1197831</v>
      </c>
      <c r="D952" s="5">
        <v>44230</v>
      </c>
      <c r="E952" s="4" t="s">
        <v>24</v>
      </c>
      <c r="F952" s="4" t="s">
        <v>53</v>
      </c>
      <c r="G952" s="4" t="s">
        <v>54</v>
      </c>
      <c r="H952" s="4" t="s">
        <v>21</v>
      </c>
      <c r="I952" s="6">
        <v>0.4</v>
      </c>
      <c r="J952" s="7">
        <v>2750</v>
      </c>
      <c r="K952" s="8">
        <f t="shared" si="6"/>
        <v>1100</v>
      </c>
      <c r="L952" s="8">
        <f t="shared" si="7"/>
        <v>330</v>
      </c>
      <c r="M952" s="9">
        <v>0.3</v>
      </c>
    </row>
    <row r="953" spans="1:13" ht="15.75" customHeight="1" x14ac:dyDescent="0.2">
      <c r="A953" s="1"/>
      <c r="B953" s="4" t="s">
        <v>23</v>
      </c>
      <c r="C953" s="4">
        <v>1197831</v>
      </c>
      <c r="D953" s="5">
        <v>44230</v>
      </c>
      <c r="E953" s="4" t="s">
        <v>24</v>
      </c>
      <c r="F953" s="4" t="s">
        <v>53</v>
      </c>
      <c r="G953" s="4" t="s">
        <v>54</v>
      </c>
      <c r="H953" s="4" t="s">
        <v>22</v>
      </c>
      <c r="I953" s="6">
        <v>0.35</v>
      </c>
      <c r="J953" s="7">
        <v>4750</v>
      </c>
      <c r="K953" s="8">
        <f t="shared" si="6"/>
        <v>1662.5</v>
      </c>
      <c r="L953" s="8">
        <f t="shared" si="7"/>
        <v>831.25</v>
      </c>
      <c r="M953" s="9">
        <v>0.5</v>
      </c>
    </row>
    <row r="954" spans="1:13" ht="15.75" customHeight="1" x14ac:dyDescent="0.2">
      <c r="A954" s="1"/>
      <c r="B954" s="4" t="s">
        <v>23</v>
      </c>
      <c r="C954" s="4">
        <v>1197831</v>
      </c>
      <c r="D954" s="5">
        <v>44260</v>
      </c>
      <c r="E954" s="4" t="s">
        <v>24</v>
      </c>
      <c r="F954" s="4" t="s">
        <v>53</v>
      </c>
      <c r="G954" s="4" t="s">
        <v>54</v>
      </c>
      <c r="H954" s="4" t="s">
        <v>17</v>
      </c>
      <c r="I954" s="6">
        <v>0.3</v>
      </c>
      <c r="J954" s="7">
        <v>6500</v>
      </c>
      <c r="K954" s="8">
        <f t="shared" si="6"/>
        <v>1950</v>
      </c>
      <c r="L954" s="8">
        <f t="shared" si="7"/>
        <v>779.99999999999989</v>
      </c>
      <c r="M954" s="9">
        <v>0.39999999999999997</v>
      </c>
    </row>
    <row r="955" spans="1:13" ht="15.75" customHeight="1" x14ac:dyDescent="0.2">
      <c r="A955" s="1"/>
      <c r="B955" s="4" t="s">
        <v>23</v>
      </c>
      <c r="C955" s="4">
        <v>1197831</v>
      </c>
      <c r="D955" s="5">
        <v>44260</v>
      </c>
      <c r="E955" s="4" t="s">
        <v>24</v>
      </c>
      <c r="F955" s="4" t="s">
        <v>53</v>
      </c>
      <c r="G955" s="4" t="s">
        <v>54</v>
      </c>
      <c r="H955" s="4" t="s">
        <v>18</v>
      </c>
      <c r="I955" s="6">
        <v>0.4</v>
      </c>
      <c r="J955" s="7">
        <v>6500</v>
      </c>
      <c r="K955" s="8">
        <f t="shared" si="6"/>
        <v>2600</v>
      </c>
      <c r="L955" s="8">
        <f t="shared" si="7"/>
        <v>1040</v>
      </c>
      <c r="M955" s="9">
        <v>0.39999999999999997</v>
      </c>
    </row>
    <row r="956" spans="1:13" ht="15.75" customHeight="1" x14ac:dyDescent="0.2">
      <c r="A956" s="1"/>
      <c r="B956" s="4" t="s">
        <v>23</v>
      </c>
      <c r="C956" s="4">
        <v>1197831</v>
      </c>
      <c r="D956" s="5">
        <v>44260</v>
      </c>
      <c r="E956" s="4" t="s">
        <v>24</v>
      </c>
      <c r="F956" s="4" t="s">
        <v>53</v>
      </c>
      <c r="G956" s="4" t="s">
        <v>54</v>
      </c>
      <c r="H956" s="4" t="s">
        <v>19</v>
      </c>
      <c r="I956" s="6">
        <v>0.3</v>
      </c>
      <c r="J956" s="7">
        <v>4750</v>
      </c>
      <c r="K956" s="8">
        <f t="shared" si="6"/>
        <v>1425</v>
      </c>
      <c r="L956" s="8">
        <f t="shared" si="7"/>
        <v>570</v>
      </c>
      <c r="M956" s="9">
        <v>0.39999999999999997</v>
      </c>
    </row>
    <row r="957" spans="1:13" ht="15.75" customHeight="1" x14ac:dyDescent="0.2">
      <c r="A957" s="1"/>
      <c r="B957" s="4" t="s">
        <v>23</v>
      </c>
      <c r="C957" s="4">
        <v>1197831</v>
      </c>
      <c r="D957" s="5">
        <v>44260</v>
      </c>
      <c r="E957" s="4" t="s">
        <v>24</v>
      </c>
      <c r="F957" s="4" t="s">
        <v>53</v>
      </c>
      <c r="G957" s="4" t="s">
        <v>54</v>
      </c>
      <c r="H957" s="4" t="s">
        <v>20</v>
      </c>
      <c r="I957" s="6">
        <v>0.35000000000000003</v>
      </c>
      <c r="J957" s="7">
        <v>3750</v>
      </c>
      <c r="K957" s="8">
        <f t="shared" si="6"/>
        <v>1312.5000000000002</v>
      </c>
      <c r="L957" s="8">
        <f t="shared" si="7"/>
        <v>656.25000000000011</v>
      </c>
      <c r="M957" s="9">
        <v>0.5</v>
      </c>
    </row>
    <row r="958" spans="1:13" ht="15.75" customHeight="1" x14ac:dyDescent="0.2">
      <c r="A958" s="1"/>
      <c r="B958" s="4" t="s">
        <v>23</v>
      </c>
      <c r="C958" s="4">
        <v>1197831</v>
      </c>
      <c r="D958" s="5">
        <v>44260</v>
      </c>
      <c r="E958" s="4" t="s">
        <v>24</v>
      </c>
      <c r="F958" s="4" t="s">
        <v>53</v>
      </c>
      <c r="G958" s="4" t="s">
        <v>54</v>
      </c>
      <c r="H958" s="4" t="s">
        <v>21</v>
      </c>
      <c r="I958" s="6">
        <v>0.4</v>
      </c>
      <c r="J958" s="7">
        <v>2750</v>
      </c>
      <c r="K958" s="8">
        <f t="shared" si="6"/>
        <v>1100</v>
      </c>
      <c r="L958" s="8">
        <f t="shared" si="7"/>
        <v>385</v>
      </c>
      <c r="M958" s="9">
        <v>0.35</v>
      </c>
    </row>
    <row r="959" spans="1:13" ht="15.75" customHeight="1" x14ac:dyDescent="0.2">
      <c r="A959" s="1"/>
      <c r="B959" s="4" t="s">
        <v>23</v>
      </c>
      <c r="C959" s="4">
        <v>1197831</v>
      </c>
      <c r="D959" s="5">
        <v>44260</v>
      </c>
      <c r="E959" s="4" t="s">
        <v>24</v>
      </c>
      <c r="F959" s="4" t="s">
        <v>53</v>
      </c>
      <c r="G959" s="4" t="s">
        <v>54</v>
      </c>
      <c r="H959" s="4" t="s">
        <v>22</v>
      </c>
      <c r="I959" s="6">
        <v>0.35000000000000003</v>
      </c>
      <c r="J959" s="7">
        <v>4250</v>
      </c>
      <c r="K959" s="8">
        <f t="shared" si="6"/>
        <v>1487.5000000000002</v>
      </c>
      <c r="L959" s="8">
        <f t="shared" si="7"/>
        <v>818.12500000000023</v>
      </c>
      <c r="M959" s="9">
        <v>0.55000000000000004</v>
      </c>
    </row>
    <row r="960" spans="1:13" ht="15.75" customHeight="1" x14ac:dyDescent="0.2">
      <c r="A960" s="1"/>
      <c r="B960" s="4" t="s">
        <v>23</v>
      </c>
      <c r="C960" s="4">
        <v>1197831</v>
      </c>
      <c r="D960" s="5">
        <v>44290</v>
      </c>
      <c r="E960" s="4" t="s">
        <v>24</v>
      </c>
      <c r="F960" s="4" t="s">
        <v>53</v>
      </c>
      <c r="G960" s="4" t="s">
        <v>54</v>
      </c>
      <c r="H960" s="4" t="s">
        <v>17</v>
      </c>
      <c r="I960" s="6">
        <v>0.19999999999999998</v>
      </c>
      <c r="J960" s="7">
        <v>6750</v>
      </c>
      <c r="K960" s="8">
        <f t="shared" si="6"/>
        <v>1350</v>
      </c>
      <c r="L960" s="8">
        <f t="shared" si="7"/>
        <v>540</v>
      </c>
      <c r="M960" s="9">
        <v>0.39999999999999997</v>
      </c>
    </row>
    <row r="961" spans="1:13" ht="15.75" customHeight="1" x14ac:dyDescent="0.2">
      <c r="A961" s="1"/>
      <c r="B961" s="4" t="s">
        <v>23</v>
      </c>
      <c r="C961" s="4">
        <v>1197831</v>
      </c>
      <c r="D961" s="5">
        <v>44290</v>
      </c>
      <c r="E961" s="4" t="s">
        <v>24</v>
      </c>
      <c r="F961" s="4" t="s">
        <v>53</v>
      </c>
      <c r="G961" s="4" t="s">
        <v>54</v>
      </c>
      <c r="H961" s="4" t="s">
        <v>18</v>
      </c>
      <c r="I961" s="6">
        <v>0.25000000000000006</v>
      </c>
      <c r="J961" s="7">
        <v>6750</v>
      </c>
      <c r="K961" s="8">
        <f t="shared" si="6"/>
        <v>1687.5000000000005</v>
      </c>
      <c r="L961" s="8">
        <f t="shared" si="7"/>
        <v>675.00000000000011</v>
      </c>
      <c r="M961" s="9">
        <v>0.39999999999999997</v>
      </c>
    </row>
    <row r="962" spans="1:13" ht="15.75" customHeight="1" x14ac:dyDescent="0.2">
      <c r="A962" s="1"/>
      <c r="B962" s="4" t="s">
        <v>23</v>
      </c>
      <c r="C962" s="4">
        <v>1197831</v>
      </c>
      <c r="D962" s="5">
        <v>44290</v>
      </c>
      <c r="E962" s="4" t="s">
        <v>24</v>
      </c>
      <c r="F962" s="4" t="s">
        <v>53</v>
      </c>
      <c r="G962" s="4" t="s">
        <v>54</v>
      </c>
      <c r="H962" s="4" t="s">
        <v>19</v>
      </c>
      <c r="I962" s="6">
        <v>0.19999999999999996</v>
      </c>
      <c r="J962" s="7">
        <v>5000</v>
      </c>
      <c r="K962" s="8">
        <f t="shared" si="6"/>
        <v>999.99999999999977</v>
      </c>
      <c r="L962" s="8">
        <f t="shared" si="7"/>
        <v>399.99999999999989</v>
      </c>
      <c r="M962" s="9">
        <v>0.39999999999999997</v>
      </c>
    </row>
    <row r="963" spans="1:13" ht="15.75" customHeight="1" x14ac:dyDescent="0.2">
      <c r="A963" s="1"/>
      <c r="B963" s="4" t="s">
        <v>23</v>
      </c>
      <c r="C963" s="4">
        <v>1197831</v>
      </c>
      <c r="D963" s="5">
        <v>44290</v>
      </c>
      <c r="E963" s="4" t="s">
        <v>24</v>
      </c>
      <c r="F963" s="4" t="s">
        <v>53</v>
      </c>
      <c r="G963" s="4" t="s">
        <v>54</v>
      </c>
      <c r="H963" s="4" t="s">
        <v>20</v>
      </c>
      <c r="I963" s="6">
        <v>0.25000000000000006</v>
      </c>
      <c r="J963" s="7">
        <v>4000</v>
      </c>
      <c r="K963" s="8">
        <f t="shared" si="6"/>
        <v>1000.0000000000002</v>
      </c>
      <c r="L963" s="8">
        <f t="shared" si="7"/>
        <v>500.00000000000011</v>
      </c>
      <c r="M963" s="9">
        <v>0.5</v>
      </c>
    </row>
    <row r="964" spans="1:13" ht="15.75" customHeight="1" x14ac:dyDescent="0.2">
      <c r="A964" s="1"/>
      <c r="B964" s="4" t="s">
        <v>23</v>
      </c>
      <c r="C964" s="4">
        <v>1197831</v>
      </c>
      <c r="D964" s="5">
        <v>44290</v>
      </c>
      <c r="E964" s="4" t="s">
        <v>24</v>
      </c>
      <c r="F964" s="4" t="s">
        <v>53</v>
      </c>
      <c r="G964" s="4" t="s">
        <v>54</v>
      </c>
      <c r="H964" s="4" t="s">
        <v>21</v>
      </c>
      <c r="I964" s="6">
        <v>0.3</v>
      </c>
      <c r="J964" s="7">
        <v>3000</v>
      </c>
      <c r="K964" s="8">
        <f t="shared" si="6"/>
        <v>900</v>
      </c>
      <c r="L964" s="8">
        <f t="shared" si="7"/>
        <v>315</v>
      </c>
      <c r="M964" s="9">
        <v>0.35</v>
      </c>
    </row>
    <row r="965" spans="1:13" ht="15.75" customHeight="1" x14ac:dyDescent="0.2">
      <c r="A965" s="1"/>
      <c r="B965" s="4" t="s">
        <v>23</v>
      </c>
      <c r="C965" s="4">
        <v>1197831</v>
      </c>
      <c r="D965" s="5">
        <v>44290</v>
      </c>
      <c r="E965" s="4" t="s">
        <v>24</v>
      </c>
      <c r="F965" s="4" t="s">
        <v>53</v>
      </c>
      <c r="G965" s="4" t="s">
        <v>54</v>
      </c>
      <c r="H965" s="4" t="s">
        <v>22</v>
      </c>
      <c r="I965" s="6">
        <v>0.25000000000000006</v>
      </c>
      <c r="J965" s="7">
        <v>5750</v>
      </c>
      <c r="K965" s="8">
        <f t="shared" si="6"/>
        <v>1437.5000000000002</v>
      </c>
      <c r="L965" s="8">
        <f t="shared" si="7"/>
        <v>790.62500000000023</v>
      </c>
      <c r="M965" s="9">
        <v>0.55000000000000004</v>
      </c>
    </row>
    <row r="966" spans="1:13" ht="15.75" customHeight="1" x14ac:dyDescent="0.2">
      <c r="A966" s="1"/>
      <c r="B966" s="4" t="s">
        <v>23</v>
      </c>
      <c r="C966" s="4">
        <v>1197831</v>
      </c>
      <c r="D966" s="5">
        <v>44320</v>
      </c>
      <c r="E966" s="4" t="s">
        <v>24</v>
      </c>
      <c r="F966" s="4" t="s">
        <v>53</v>
      </c>
      <c r="G966" s="4" t="s">
        <v>54</v>
      </c>
      <c r="H966" s="4" t="s">
        <v>17</v>
      </c>
      <c r="I966" s="6">
        <v>0.14999999999999997</v>
      </c>
      <c r="J966" s="7">
        <v>7250</v>
      </c>
      <c r="K966" s="8">
        <f t="shared" si="6"/>
        <v>1087.4999999999998</v>
      </c>
      <c r="L966" s="8">
        <f t="shared" si="7"/>
        <v>434.99999999999989</v>
      </c>
      <c r="M966" s="9">
        <v>0.39999999999999997</v>
      </c>
    </row>
    <row r="967" spans="1:13" ht="15.75" customHeight="1" x14ac:dyDescent="0.2">
      <c r="A967" s="1"/>
      <c r="B967" s="4" t="s">
        <v>23</v>
      </c>
      <c r="C967" s="4">
        <v>1197831</v>
      </c>
      <c r="D967" s="5">
        <v>44320</v>
      </c>
      <c r="E967" s="4" t="s">
        <v>24</v>
      </c>
      <c r="F967" s="4" t="s">
        <v>53</v>
      </c>
      <c r="G967" s="4" t="s">
        <v>54</v>
      </c>
      <c r="H967" s="4" t="s">
        <v>18</v>
      </c>
      <c r="I967" s="6">
        <v>0.25000000000000006</v>
      </c>
      <c r="J967" s="7">
        <v>7500</v>
      </c>
      <c r="K967" s="8">
        <f t="shared" si="6"/>
        <v>1875.0000000000005</v>
      </c>
      <c r="L967" s="8">
        <f t="shared" si="7"/>
        <v>750.00000000000011</v>
      </c>
      <c r="M967" s="9">
        <v>0.39999999999999997</v>
      </c>
    </row>
    <row r="968" spans="1:13" ht="15.75" customHeight="1" x14ac:dyDescent="0.2">
      <c r="A968" s="1"/>
      <c r="B968" s="4" t="s">
        <v>23</v>
      </c>
      <c r="C968" s="4">
        <v>1197831</v>
      </c>
      <c r="D968" s="5">
        <v>44320</v>
      </c>
      <c r="E968" s="4" t="s">
        <v>24</v>
      </c>
      <c r="F968" s="4" t="s">
        <v>53</v>
      </c>
      <c r="G968" s="4" t="s">
        <v>54</v>
      </c>
      <c r="H968" s="4" t="s">
        <v>19</v>
      </c>
      <c r="I968" s="6">
        <v>0.19999999999999996</v>
      </c>
      <c r="J968" s="7">
        <v>6000</v>
      </c>
      <c r="K968" s="8">
        <f t="shared" si="6"/>
        <v>1199.9999999999998</v>
      </c>
      <c r="L968" s="8">
        <f t="shared" si="7"/>
        <v>479.99999999999989</v>
      </c>
      <c r="M968" s="9">
        <v>0.39999999999999997</v>
      </c>
    </row>
    <row r="969" spans="1:13" ht="15.75" customHeight="1" x14ac:dyDescent="0.2">
      <c r="A969" s="1"/>
      <c r="B969" s="4" t="s">
        <v>23</v>
      </c>
      <c r="C969" s="4">
        <v>1197831</v>
      </c>
      <c r="D969" s="5">
        <v>44320</v>
      </c>
      <c r="E969" s="4" t="s">
        <v>24</v>
      </c>
      <c r="F969" s="4" t="s">
        <v>53</v>
      </c>
      <c r="G969" s="4" t="s">
        <v>54</v>
      </c>
      <c r="H969" s="4" t="s">
        <v>20</v>
      </c>
      <c r="I969" s="6">
        <v>0.30000000000000004</v>
      </c>
      <c r="J969" s="7">
        <v>5250</v>
      </c>
      <c r="K969" s="8">
        <f t="shared" si="6"/>
        <v>1575.0000000000002</v>
      </c>
      <c r="L969" s="8">
        <f t="shared" si="7"/>
        <v>787.50000000000011</v>
      </c>
      <c r="M969" s="9">
        <v>0.5</v>
      </c>
    </row>
    <row r="970" spans="1:13" ht="15.75" customHeight="1" x14ac:dyDescent="0.2">
      <c r="A970" s="1"/>
      <c r="B970" s="4" t="s">
        <v>23</v>
      </c>
      <c r="C970" s="4">
        <v>1197831</v>
      </c>
      <c r="D970" s="5">
        <v>44320</v>
      </c>
      <c r="E970" s="4" t="s">
        <v>24</v>
      </c>
      <c r="F970" s="4" t="s">
        <v>53</v>
      </c>
      <c r="G970" s="4" t="s">
        <v>54</v>
      </c>
      <c r="H970" s="4" t="s">
        <v>21</v>
      </c>
      <c r="I970" s="6">
        <v>0.45</v>
      </c>
      <c r="J970" s="7">
        <v>4250</v>
      </c>
      <c r="K970" s="8">
        <f t="shared" si="6"/>
        <v>1912.5</v>
      </c>
      <c r="L970" s="8">
        <f t="shared" si="7"/>
        <v>669.375</v>
      </c>
      <c r="M970" s="9">
        <v>0.35</v>
      </c>
    </row>
    <row r="971" spans="1:13" ht="15.75" customHeight="1" x14ac:dyDescent="0.2">
      <c r="A971" s="1"/>
      <c r="B971" s="4" t="s">
        <v>23</v>
      </c>
      <c r="C971" s="4">
        <v>1197831</v>
      </c>
      <c r="D971" s="5">
        <v>44320</v>
      </c>
      <c r="E971" s="4" t="s">
        <v>24</v>
      </c>
      <c r="F971" s="4" t="s">
        <v>53</v>
      </c>
      <c r="G971" s="4" t="s">
        <v>54</v>
      </c>
      <c r="H971" s="4" t="s">
        <v>22</v>
      </c>
      <c r="I971" s="6">
        <v>0.4</v>
      </c>
      <c r="J971" s="7">
        <v>7750</v>
      </c>
      <c r="K971" s="8">
        <f t="shared" si="6"/>
        <v>3100</v>
      </c>
      <c r="L971" s="8">
        <f t="shared" si="7"/>
        <v>1705.0000000000002</v>
      </c>
      <c r="M971" s="9">
        <v>0.55000000000000004</v>
      </c>
    </row>
    <row r="972" spans="1:13" ht="15.75" customHeight="1" x14ac:dyDescent="0.2">
      <c r="A972" s="1"/>
      <c r="B972" s="4" t="s">
        <v>23</v>
      </c>
      <c r="C972" s="4">
        <v>1197831</v>
      </c>
      <c r="D972" s="5">
        <v>44350</v>
      </c>
      <c r="E972" s="4" t="s">
        <v>24</v>
      </c>
      <c r="F972" s="4" t="s">
        <v>53</v>
      </c>
      <c r="G972" s="4" t="s">
        <v>54</v>
      </c>
      <c r="H972" s="4" t="s">
        <v>17</v>
      </c>
      <c r="I972" s="6">
        <v>0.4</v>
      </c>
      <c r="J972" s="7">
        <v>7750</v>
      </c>
      <c r="K972" s="8">
        <f t="shared" si="6"/>
        <v>3100</v>
      </c>
      <c r="L972" s="8">
        <f t="shared" si="7"/>
        <v>1240</v>
      </c>
      <c r="M972" s="9">
        <v>0.39999999999999997</v>
      </c>
    </row>
    <row r="973" spans="1:13" ht="15.75" customHeight="1" x14ac:dyDescent="0.2">
      <c r="A973" s="1"/>
      <c r="B973" s="4" t="s">
        <v>23</v>
      </c>
      <c r="C973" s="4">
        <v>1197831</v>
      </c>
      <c r="D973" s="5">
        <v>44350</v>
      </c>
      <c r="E973" s="4" t="s">
        <v>24</v>
      </c>
      <c r="F973" s="4" t="s">
        <v>53</v>
      </c>
      <c r="G973" s="4" t="s">
        <v>54</v>
      </c>
      <c r="H973" s="4" t="s">
        <v>18</v>
      </c>
      <c r="I973" s="6">
        <v>0.45</v>
      </c>
      <c r="J973" s="7">
        <v>7750</v>
      </c>
      <c r="K973" s="8">
        <f t="shared" si="6"/>
        <v>3487.5</v>
      </c>
      <c r="L973" s="8">
        <f t="shared" si="7"/>
        <v>1394.9999999999998</v>
      </c>
      <c r="M973" s="9">
        <v>0.39999999999999997</v>
      </c>
    </row>
    <row r="974" spans="1:13" ht="15.75" customHeight="1" x14ac:dyDescent="0.2">
      <c r="A974" s="1"/>
      <c r="B974" s="4" t="s">
        <v>23</v>
      </c>
      <c r="C974" s="4">
        <v>1197831</v>
      </c>
      <c r="D974" s="5">
        <v>44350</v>
      </c>
      <c r="E974" s="4" t="s">
        <v>24</v>
      </c>
      <c r="F974" s="4" t="s">
        <v>53</v>
      </c>
      <c r="G974" s="4" t="s">
        <v>54</v>
      </c>
      <c r="H974" s="4" t="s">
        <v>19</v>
      </c>
      <c r="I974" s="6">
        <v>0.4</v>
      </c>
      <c r="J974" s="7">
        <v>6500</v>
      </c>
      <c r="K974" s="8">
        <f t="shared" si="6"/>
        <v>2600</v>
      </c>
      <c r="L974" s="8">
        <f t="shared" si="7"/>
        <v>1040</v>
      </c>
      <c r="M974" s="9">
        <v>0.39999999999999997</v>
      </c>
    </row>
    <row r="975" spans="1:13" ht="15.75" customHeight="1" x14ac:dyDescent="0.2">
      <c r="A975" s="1"/>
      <c r="B975" s="4" t="s">
        <v>23</v>
      </c>
      <c r="C975" s="4">
        <v>1197831</v>
      </c>
      <c r="D975" s="5">
        <v>44350</v>
      </c>
      <c r="E975" s="4" t="s">
        <v>24</v>
      </c>
      <c r="F975" s="4" t="s">
        <v>53</v>
      </c>
      <c r="G975" s="4" t="s">
        <v>54</v>
      </c>
      <c r="H975" s="4" t="s">
        <v>20</v>
      </c>
      <c r="I975" s="6">
        <v>0.4</v>
      </c>
      <c r="J975" s="7">
        <v>6000</v>
      </c>
      <c r="K975" s="8">
        <f t="shared" si="6"/>
        <v>2400</v>
      </c>
      <c r="L975" s="8">
        <f t="shared" si="7"/>
        <v>1200</v>
      </c>
      <c r="M975" s="9">
        <v>0.5</v>
      </c>
    </row>
    <row r="976" spans="1:13" ht="15.75" customHeight="1" x14ac:dyDescent="0.2">
      <c r="A976" s="1"/>
      <c r="B976" s="4" t="s">
        <v>23</v>
      </c>
      <c r="C976" s="4">
        <v>1197831</v>
      </c>
      <c r="D976" s="5">
        <v>44350</v>
      </c>
      <c r="E976" s="4" t="s">
        <v>24</v>
      </c>
      <c r="F976" s="4" t="s">
        <v>53</v>
      </c>
      <c r="G976" s="4" t="s">
        <v>54</v>
      </c>
      <c r="H976" s="4" t="s">
        <v>21</v>
      </c>
      <c r="I976" s="6">
        <v>0.45</v>
      </c>
      <c r="J976" s="7">
        <v>5000</v>
      </c>
      <c r="K976" s="8">
        <f t="shared" si="6"/>
        <v>2250</v>
      </c>
      <c r="L976" s="8">
        <f t="shared" si="7"/>
        <v>787.5</v>
      </c>
      <c r="M976" s="9">
        <v>0.35</v>
      </c>
    </row>
    <row r="977" spans="1:13" ht="15.75" customHeight="1" x14ac:dyDescent="0.2">
      <c r="A977" s="1"/>
      <c r="B977" s="4" t="s">
        <v>23</v>
      </c>
      <c r="C977" s="4">
        <v>1197831</v>
      </c>
      <c r="D977" s="5">
        <v>44350</v>
      </c>
      <c r="E977" s="4" t="s">
        <v>24</v>
      </c>
      <c r="F977" s="4" t="s">
        <v>53</v>
      </c>
      <c r="G977" s="4" t="s">
        <v>54</v>
      </c>
      <c r="H977" s="4" t="s">
        <v>22</v>
      </c>
      <c r="I977" s="6">
        <v>0.5</v>
      </c>
      <c r="J977" s="7">
        <v>8750</v>
      </c>
      <c r="K977" s="8">
        <f t="shared" si="6"/>
        <v>4375</v>
      </c>
      <c r="L977" s="8">
        <f t="shared" si="7"/>
        <v>2406.25</v>
      </c>
      <c r="M977" s="9">
        <v>0.55000000000000004</v>
      </c>
    </row>
    <row r="978" spans="1:13" ht="15.75" customHeight="1" x14ac:dyDescent="0.2">
      <c r="A978" s="1"/>
      <c r="B978" s="4" t="s">
        <v>23</v>
      </c>
      <c r="C978" s="4">
        <v>1197831</v>
      </c>
      <c r="D978" s="5">
        <v>44382</v>
      </c>
      <c r="E978" s="4" t="s">
        <v>24</v>
      </c>
      <c r="F978" s="4" t="s">
        <v>53</v>
      </c>
      <c r="G978" s="4" t="s">
        <v>54</v>
      </c>
      <c r="H978" s="4" t="s">
        <v>17</v>
      </c>
      <c r="I978" s="6">
        <v>0.4</v>
      </c>
      <c r="J978" s="7">
        <v>8250</v>
      </c>
      <c r="K978" s="8">
        <f t="shared" si="6"/>
        <v>3300</v>
      </c>
      <c r="L978" s="8">
        <f t="shared" si="7"/>
        <v>1484.9999999999998</v>
      </c>
      <c r="M978" s="9">
        <v>0.44999999999999996</v>
      </c>
    </row>
    <row r="979" spans="1:13" ht="15.75" customHeight="1" x14ac:dyDescent="0.2">
      <c r="A979" s="1"/>
      <c r="B979" s="4" t="s">
        <v>23</v>
      </c>
      <c r="C979" s="4">
        <v>1197831</v>
      </c>
      <c r="D979" s="5">
        <v>44382</v>
      </c>
      <c r="E979" s="4" t="s">
        <v>24</v>
      </c>
      <c r="F979" s="4" t="s">
        <v>53</v>
      </c>
      <c r="G979" s="4" t="s">
        <v>54</v>
      </c>
      <c r="H979" s="4" t="s">
        <v>18</v>
      </c>
      <c r="I979" s="6">
        <v>0.45</v>
      </c>
      <c r="J979" s="7">
        <v>8250</v>
      </c>
      <c r="K979" s="8">
        <f t="shared" si="6"/>
        <v>3712.5</v>
      </c>
      <c r="L979" s="8">
        <f t="shared" si="7"/>
        <v>1670.6249999999998</v>
      </c>
      <c r="M979" s="9">
        <v>0.44999999999999996</v>
      </c>
    </row>
    <row r="980" spans="1:13" ht="15.75" customHeight="1" x14ac:dyDescent="0.2">
      <c r="A980" s="1"/>
      <c r="B980" s="4" t="s">
        <v>23</v>
      </c>
      <c r="C980" s="4">
        <v>1197831</v>
      </c>
      <c r="D980" s="5">
        <v>44382</v>
      </c>
      <c r="E980" s="4" t="s">
        <v>24</v>
      </c>
      <c r="F980" s="4" t="s">
        <v>53</v>
      </c>
      <c r="G980" s="4" t="s">
        <v>54</v>
      </c>
      <c r="H980" s="4" t="s">
        <v>19</v>
      </c>
      <c r="I980" s="6">
        <v>0.4</v>
      </c>
      <c r="J980" s="7">
        <v>9750</v>
      </c>
      <c r="K980" s="8">
        <f t="shared" si="6"/>
        <v>3900</v>
      </c>
      <c r="L980" s="8">
        <f t="shared" si="7"/>
        <v>1754.9999999999998</v>
      </c>
      <c r="M980" s="9">
        <v>0.44999999999999996</v>
      </c>
    </row>
    <row r="981" spans="1:13" ht="15.75" customHeight="1" x14ac:dyDescent="0.2">
      <c r="A981" s="1"/>
      <c r="B981" s="4" t="s">
        <v>23</v>
      </c>
      <c r="C981" s="4">
        <v>1197831</v>
      </c>
      <c r="D981" s="5">
        <v>44382</v>
      </c>
      <c r="E981" s="4" t="s">
        <v>24</v>
      </c>
      <c r="F981" s="4" t="s">
        <v>53</v>
      </c>
      <c r="G981" s="4" t="s">
        <v>54</v>
      </c>
      <c r="H981" s="4" t="s">
        <v>20</v>
      </c>
      <c r="I981" s="6">
        <v>0.4</v>
      </c>
      <c r="J981" s="7">
        <v>5750</v>
      </c>
      <c r="K981" s="8">
        <f t="shared" si="6"/>
        <v>2300</v>
      </c>
      <c r="L981" s="8">
        <f t="shared" si="7"/>
        <v>1265</v>
      </c>
      <c r="M981" s="9">
        <v>0.55000000000000004</v>
      </c>
    </row>
    <row r="982" spans="1:13" ht="15.75" customHeight="1" x14ac:dyDescent="0.2">
      <c r="A982" s="1"/>
      <c r="B982" s="4" t="s">
        <v>23</v>
      </c>
      <c r="C982" s="4">
        <v>1197831</v>
      </c>
      <c r="D982" s="5">
        <v>44382</v>
      </c>
      <c r="E982" s="4" t="s">
        <v>24</v>
      </c>
      <c r="F982" s="4" t="s">
        <v>53</v>
      </c>
      <c r="G982" s="4" t="s">
        <v>54</v>
      </c>
      <c r="H982" s="4" t="s">
        <v>21</v>
      </c>
      <c r="I982" s="6">
        <v>0.45</v>
      </c>
      <c r="J982" s="7">
        <v>5500</v>
      </c>
      <c r="K982" s="8">
        <f t="shared" si="6"/>
        <v>2475</v>
      </c>
      <c r="L982" s="8">
        <f t="shared" si="7"/>
        <v>989.99999999999989</v>
      </c>
      <c r="M982" s="9">
        <v>0.39999999999999997</v>
      </c>
    </row>
    <row r="983" spans="1:13" ht="15.75" customHeight="1" x14ac:dyDescent="0.2">
      <c r="A983" s="1"/>
      <c r="B983" s="4" t="s">
        <v>23</v>
      </c>
      <c r="C983" s="4">
        <v>1197831</v>
      </c>
      <c r="D983" s="5">
        <v>44382</v>
      </c>
      <c r="E983" s="4" t="s">
        <v>24</v>
      </c>
      <c r="F983" s="4" t="s">
        <v>53</v>
      </c>
      <c r="G983" s="4" t="s">
        <v>54</v>
      </c>
      <c r="H983" s="4" t="s">
        <v>22</v>
      </c>
      <c r="I983" s="6">
        <v>0.54999999999999993</v>
      </c>
      <c r="J983" s="7">
        <v>8250</v>
      </c>
      <c r="K983" s="8">
        <f t="shared" si="6"/>
        <v>4537.4999999999991</v>
      </c>
      <c r="L983" s="8">
        <f t="shared" si="7"/>
        <v>2722.5</v>
      </c>
      <c r="M983" s="9">
        <v>0.60000000000000009</v>
      </c>
    </row>
    <row r="984" spans="1:13" ht="15.75" customHeight="1" x14ac:dyDescent="0.2">
      <c r="A984" s="1"/>
      <c r="B984" s="4" t="s">
        <v>23</v>
      </c>
      <c r="C984" s="4">
        <v>1197831</v>
      </c>
      <c r="D984" s="5">
        <v>44415</v>
      </c>
      <c r="E984" s="4" t="s">
        <v>24</v>
      </c>
      <c r="F984" s="4" t="s">
        <v>53</v>
      </c>
      <c r="G984" s="4" t="s">
        <v>54</v>
      </c>
      <c r="H984" s="4" t="s">
        <v>17</v>
      </c>
      <c r="I984" s="6">
        <v>0.45</v>
      </c>
      <c r="J984" s="7">
        <v>7750</v>
      </c>
      <c r="K984" s="8">
        <f t="shared" si="6"/>
        <v>3487.5</v>
      </c>
      <c r="L984" s="8">
        <f t="shared" si="7"/>
        <v>1569.3749999999998</v>
      </c>
      <c r="M984" s="9">
        <v>0.44999999999999996</v>
      </c>
    </row>
    <row r="985" spans="1:13" ht="15.75" customHeight="1" x14ac:dyDescent="0.2">
      <c r="A985" s="1"/>
      <c r="B985" s="4" t="s">
        <v>23</v>
      </c>
      <c r="C985" s="4">
        <v>1197831</v>
      </c>
      <c r="D985" s="5">
        <v>44415</v>
      </c>
      <c r="E985" s="4" t="s">
        <v>24</v>
      </c>
      <c r="F985" s="4" t="s">
        <v>53</v>
      </c>
      <c r="G985" s="4" t="s">
        <v>54</v>
      </c>
      <c r="H985" s="4" t="s">
        <v>18</v>
      </c>
      <c r="I985" s="6">
        <v>0.55000000000000004</v>
      </c>
      <c r="J985" s="7">
        <v>7750</v>
      </c>
      <c r="K985" s="8">
        <f t="shared" si="6"/>
        <v>4262.5</v>
      </c>
      <c r="L985" s="8">
        <f t="shared" si="7"/>
        <v>1918.1249999999998</v>
      </c>
      <c r="M985" s="9">
        <v>0.44999999999999996</v>
      </c>
    </row>
    <row r="986" spans="1:13" ht="15.75" customHeight="1" x14ac:dyDescent="0.2">
      <c r="A986" s="1"/>
      <c r="B986" s="4" t="s">
        <v>23</v>
      </c>
      <c r="C986" s="4">
        <v>1197831</v>
      </c>
      <c r="D986" s="5">
        <v>44415</v>
      </c>
      <c r="E986" s="4" t="s">
        <v>24</v>
      </c>
      <c r="F986" s="4" t="s">
        <v>53</v>
      </c>
      <c r="G986" s="4" t="s">
        <v>54</v>
      </c>
      <c r="H986" s="4" t="s">
        <v>19</v>
      </c>
      <c r="I986" s="6">
        <v>0.5</v>
      </c>
      <c r="J986" s="7">
        <v>9500</v>
      </c>
      <c r="K986" s="8">
        <f t="shared" si="6"/>
        <v>4750</v>
      </c>
      <c r="L986" s="8">
        <f t="shared" si="7"/>
        <v>2137.5</v>
      </c>
      <c r="M986" s="9">
        <v>0.44999999999999996</v>
      </c>
    </row>
    <row r="987" spans="1:13" ht="15.75" customHeight="1" x14ac:dyDescent="0.2">
      <c r="A987" s="1"/>
      <c r="B987" s="4" t="s">
        <v>23</v>
      </c>
      <c r="C987" s="4">
        <v>1197831</v>
      </c>
      <c r="D987" s="5">
        <v>44415</v>
      </c>
      <c r="E987" s="4" t="s">
        <v>24</v>
      </c>
      <c r="F987" s="4" t="s">
        <v>53</v>
      </c>
      <c r="G987" s="4" t="s">
        <v>54</v>
      </c>
      <c r="H987" s="4" t="s">
        <v>20</v>
      </c>
      <c r="I987" s="6">
        <v>0.45</v>
      </c>
      <c r="J987" s="7">
        <v>4750</v>
      </c>
      <c r="K987" s="8">
        <f t="shared" si="6"/>
        <v>2137.5</v>
      </c>
      <c r="L987" s="8">
        <f t="shared" si="7"/>
        <v>1175.625</v>
      </c>
      <c r="M987" s="9">
        <v>0.55000000000000004</v>
      </c>
    </row>
    <row r="988" spans="1:13" ht="15.75" customHeight="1" x14ac:dyDescent="0.2">
      <c r="A988" s="1"/>
      <c r="B988" s="4" t="s">
        <v>23</v>
      </c>
      <c r="C988" s="4">
        <v>1197831</v>
      </c>
      <c r="D988" s="5">
        <v>44415</v>
      </c>
      <c r="E988" s="4" t="s">
        <v>24</v>
      </c>
      <c r="F988" s="4" t="s">
        <v>53</v>
      </c>
      <c r="G988" s="4" t="s">
        <v>54</v>
      </c>
      <c r="H988" s="4" t="s">
        <v>21</v>
      </c>
      <c r="I988" s="6">
        <v>0.5</v>
      </c>
      <c r="J988" s="7">
        <v>4750</v>
      </c>
      <c r="K988" s="8">
        <f t="shared" si="6"/>
        <v>2375</v>
      </c>
      <c r="L988" s="8">
        <f t="shared" si="7"/>
        <v>949.99999999999989</v>
      </c>
      <c r="M988" s="9">
        <v>0.39999999999999997</v>
      </c>
    </row>
    <row r="989" spans="1:13" ht="15.75" customHeight="1" x14ac:dyDescent="0.2">
      <c r="A989" s="1"/>
      <c r="B989" s="4" t="s">
        <v>23</v>
      </c>
      <c r="C989" s="4">
        <v>1197831</v>
      </c>
      <c r="D989" s="5">
        <v>44415</v>
      </c>
      <c r="E989" s="4" t="s">
        <v>24</v>
      </c>
      <c r="F989" s="4" t="s">
        <v>53</v>
      </c>
      <c r="G989" s="4" t="s">
        <v>54</v>
      </c>
      <c r="H989" s="4" t="s">
        <v>22</v>
      </c>
      <c r="I989" s="6">
        <v>0.54999999999999993</v>
      </c>
      <c r="J989" s="7">
        <v>7250</v>
      </c>
      <c r="K989" s="8">
        <f t="shared" si="6"/>
        <v>3987.4999999999995</v>
      </c>
      <c r="L989" s="8">
        <f t="shared" si="7"/>
        <v>2392.5</v>
      </c>
      <c r="M989" s="9">
        <v>0.60000000000000009</v>
      </c>
    </row>
    <row r="990" spans="1:13" ht="15.75" customHeight="1" x14ac:dyDescent="0.2">
      <c r="A990" s="1"/>
      <c r="B990" s="4" t="s">
        <v>23</v>
      </c>
      <c r="C990" s="4">
        <v>1197831</v>
      </c>
      <c r="D990" s="5">
        <v>44443</v>
      </c>
      <c r="E990" s="4" t="s">
        <v>24</v>
      </c>
      <c r="F990" s="4" t="s">
        <v>53</v>
      </c>
      <c r="G990" s="4" t="s">
        <v>54</v>
      </c>
      <c r="H990" s="4" t="s">
        <v>17</v>
      </c>
      <c r="I990" s="6">
        <v>0.5</v>
      </c>
      <c r="J990" s="7">
        <v>6750</v>
      </c>
      <c r="K990" s="8">
        <f t="shared" si="6"/>
        <v>3375</v>
      </c>
      <c r="L990" s="8">
        <f t="shared" si="7"/>
        <v>1518.7499999999998</v>
      </c>
      <c r="M990" s="9">
        <v>0.44999999999999996</v>
      </c>
    </row>
    <row r="991" spans="1:13" ht="15.75" customHeight="1" x14ac:dyDescent="0.2">
      <c r="A991" s="1"/>
      <c r="B991" s="4" t="s">
        <v>23</v>
      </c>
      <c r="C991" s="4">
        <v>1197831</v>
      </c>
      <c r="D991" s="5">
        <v>44443</v>
      </c>
      <c r="E991" s="4" t="s">
        <v>24</v>
      </c>
      <c r="F991" s="4" t="s">
        <v>53</v>
      </c>
      <c r="G991" s="4" t="s">
        <v>54</v>
      </c>
      <c r="H991" s="4" t="s">
        <v>18</v>
      </c>
      <c r="I991" s="6">
        <v>0.5</v>
      </c>
      <c r="J991" s="7">
        <v>6250</v>
      </c>
      <c r="K991" s="8">
        <f t="shared" si="6"/>
        <v>3125</v>
      </c>
      <c r="L991" s="8">
        <f t="shared" si="7"/>
        <v>1406.2499999999998</v>
      </c>
      <c r="M991" s="9">
        <v>0.44999999999999996</v>
      </c>
    </row>
    <row r="992" spans="1:13" ht="15.75" customHeight="1" x14ac:dyDescent="0.2">
      <c r="A992" s="1"/>
      <c r="B992" s="4" t="s">
        <v>23</v>
      </c>
      <c r="C992" s="4">
        <v>1197831</v>
      </c>
      <c r="D992" s="5">
        <v>44443</v>
      </c>
      <c r="E992" s="4" t="s">
        <v>24</v>
      </c>
      <c r="F992" s="4" t="s">
        <v>53</v>
      </c>
      <c r="G992" s="4" t="s">
        <v>54</v>
      </c>
      <c r="H992" s="4" t="s">
        <v>19</v>
      </c>
      <c r="I992" s="6">
        <v>0.54999999999999993</v>
      </c>
      <c r="J992" s="7">
        <v>6750</v>
      </c>
      <c r="K992" s="8">
        <f t="shared" si="6"/>
        <v>3712.4999999999995</v>
      </c>
      <c r="L992" s="8">
        <f t="shared" si="7"/>
        <v>1670.6249999999995</v>
      </c>
      <c r="M992" s="9">
        <v>0.44999999999999996</v>
      </c>
    </row>
    <row r="993" spans="1:13" ht="15.75" customHeight="1" x14ac:dyDescent="0.2">
      <c r="A993" s="1"/>
      <c r="B993" s="4" t="s">
        <v>23</v>
      </c>
      <c r="C993" s="4">
        <v>1197831</v>
      </c>
      <c r="D993" s="5">
        <v>44443</v>
      </c>
      <c r="E993" s="4" t="s">
        <v>24</v>
      </c>
      <c r="F993" s="4" t="s">
        <v>53</v>
      </c>
      <c r="G993" s="4" t="s">
        <v>54</v>
      </c>
      <c r="H993" s="4" t="s">
        <v>20</v>
      </c>
      <c r="I993" s="6">
        <v>0.54999999999999993</v>
      </c>
      <c r="J993" s="7">
        <v>4000</v>
      </c>
      <c r="K993" s="8">
        <f t="shared" si="6"/>
        <v>2199.9999999999995</v>
      </c>
      <c r="L993" s="8">
        <f t="shared" si="7"/>
        <v>1209.9999999999998</v>
      </c>
      <c r="M993" s="9">
        <v>0.55000000000000004</v>
      </c>
    </row>
    <row r="994" spans="1:13" ht="15.75" customHeight="1" x14ac:dyDescent="0.2">
      <c r="A994" s="1"/>
      <c r="B994" s="4" t="s">
        <v>23</v>
      </c>
      <c r="C994" s="4">
        <v>1197831</v>
      </c>
      <c r="D994" s="5">
        <v>44443</v>
      </c>
      <c r="E994" s="4" t="s">
        <v>24</v>
      </c>
      <c r="F994" s="4" t="s">
        <v>53</v>
      </c>
      <c r="G994" s="4" t="s">
        <v>54</v>
      </c>
      <c r="H994" s="4" t="s">
        <v>21</v>
      </c>
      <c r="I994" s="6">
        <v>0.5</v>
      </c>
      <c r="J994" s="7">
        <v>4000</v>
      </c>
      <c r="K994" s="8">
        <f t="shared" si="6"/>
        <v>2000</v>
      </c>
      <c r="L994" s="8">
        <f t="shared" si="7"/>
        <v>799.99999999999989</v>
      </c>
      <c r="M994" s="9">
        <v>0.39999999999999997</v>
      </c>
    </row>
    <row r="995" spans="1:13" ht="15.75" customHeight="1" x14ac:dyDescent="0.2">
      <c r="A995" s="1"/>
      <c r="B995" s="4" t="s">
        <v>23</v>
      </c>
      <c r="C995" s="4">
        <v>1197831</v>
      </c>
      <c r="D995" s="5">
        <v>44443</v>
      </c>
      <c r="E995" s="4" t="s">
        <v>24</v>
      </c>
      <c r="F995" s="4" t="s">
        <v>53</v>
      </c>
      <c r="G995" s="4" t="s">
        <v>54</v>
      </c>
      <c r="H995" s="4" t="s">
        <v>22</v>
      </c>
      <c r="I995" s="6">
        <v>0.45</v>
      </c>
      <c r="J995" s="7">
        <v>6250</v>
      </c>
      <c r="K995" s="8">
        <f t="shared" si="6"/>
        <v>2812.5</v>
      </c>
      <c r="L995" s="8">
        <f t="shared" si="7"/>
        <v>1687.5000000000002</v>
      </c>
      <c r="M995" s="9">
        <v>0.60000000000000009</v>
      </c>
    </row>
    <row r="996" spans="1:13" ht="15.75" customHeight="1" x14ac:dyDescent="0.2">
      <c r="A996" s="1"/>
      <c r="B996" s="4" t="s">
        <v>23</v>
      </c>
      <c r="C996" s="4">
        <v>1197831</v>
      </c>
      <c r="D996" s="5">
        <v>44472</v>
      </c>
      <c r="E996" s="4" t="s">
        <v>24</v>
      </c>
      <c r="F996" s="4" t="s">
        <v>53</v>
      </c>
      <c r="G996" s="4" t="s">
        <v>54</v>
      </c>
      <c r="H996" s="4" t="s">
        <v>17</v>
      </c>
      <c r="I996" s="6">
        <v>0.35000000000000003</v>
      </c>
      <c r="J996" s="7">
        <v>5750</v>
      </c>
      <c r="K996" s="8">
        <f t="shared" si="6"/>
        <v>2012.5000000000002</v>
      </c>
      <c r="L996" s="8">
        <f t="shared" si="7"/>
        <v>905.625</v>
      </c>
      <c r="M996" s="9">
        <v>0.44999999999999996</v>
      </c>
    </row>
    <row r="997" spans="1:13" ht="15.75" customHeight="1" x14ac:dyDescent="0.2">
      <c r="A997" s="1"/>
      <c r="B997" s="4" t="s">
        <v>23</v>
      </c>
      <c r="C997" s="4">
        <v>1197831</v>
      </c>
      <c r="D997" s="5">
        <v>44472</v>
      </c>
      <c r="E997" s="4" t="s">
        <v>24</v>
      </c>
      <c r="F997" s="4" t="s">
        <v>53</v>
      </c>
      <c r="G997" s="4" t="s">
        <v>54</v>
      </c>
      <c r="H997" s="4" t="s">
        <v>18</v>
      </c>
      <c r="I997" s="6">
        <v>0.35000000000000003</v>
      </c>
      <c r="J997" s="7">
        <v>5750</v>
      </c>
      <c r="K997" s="8">
        <f t="shared" si="6"/>
        <v>2012.5000000000002</v>
      </c>
      <c r="L997" s="8">
        <f t="shared" si="7"/>
        <v>905.625</v>
      </c>
      <c r="M997" s="9">
        <v>0.44999999999999996</v>
      </c>
    </row>
    <row r="998" spans="1:13" ht="15.75" customHeight="1" x14ac:dyDescent="0.2">
      <c r="A998" s="1"/>
      <c r="B998" s="4" t="s">
        <v>23</v>
      </c>
      <c r="C998" s="4">
        <v>1197831</v>
      </c>
      <c r="D998" s="5">
        <v>44472</v>
      </c>
      <c r="E998" s="4" t="s">
        <v>24</v>
      </c>
      <c r="F998" s="4" t="s">
        <v>53</v>
      </c>
      <c r="G998" s="4" t="s">
        <v>54</v>
      </c>
      <c r="H998" s="4" t="s">
        <v>19</v>
      </c>
      <c r="I998" s="6">
        <v>0.4</v>
      </c>
      <c r="J998" s="7">
        <v>5250</v>
      </c>
      <c r="K998" s="8">
        <f t="shared" si="6"/>
        <v>2100</v>
      </c>
      <c r="L998" s="8">
        <f t="shared" si="7"/>
        <v>944.99999999999989</v>
      </c>
      <c r="M998" s="9">
        <v>0.44999999999999996</v>
      </c>
    </row>
    <row r="999" spans="1:13" ht="15.75" customHeight="1" x14ac:dyDescent="0.2">
      <c r="A999" s="1"/>
      <c r="B999" s="4" t="s">
        <v>23</v>
      </c>
      <c r="C999" s="4">
        <v>1197831</v>
      </c>
      <c r="D999" s="5">
        <v>44472</v>
      </c>
      <c r="E999" s="4" t="s">
        <v>24</v>
      </c>
      <c r="F999" s="4" t="s">
        <v>53</v>
      </c>
      <c r="G999" s="4" t="s">
        <v>54</v>
      </c>
      <c r="H999" s="4" t="s">
        <v>20</v>
      </c>
      <c r="I999" s="6">
        <v>0.4</v>
      </c>
      <c r="J999" s="7">
        <v>3750</v>
      </c>
      <c r="K999" s="8">
        <f t="shared" si="6"/>
        <v>1500</v>
      </c>
      <c r="L999" s="8">
        <f t="shared" si="7"/>
        <v>825.00000000000011</v>
      </c>
      <c r="M999" s="9">
        <v>0.55000000000000004</v>
      </c>
    </row>
    <row r="1000" spans="1:13" ht="15.75" customHeight="1" x14ac:dyDescent="0.2">
      <c r="A1000" s="1"/>
      <c r="B1000" s="4" t="s">
        <v>23</v>
      </c>
      <c r="C1000" s="4">
        <v>1197831</v>
      </c>
      <c r="D1000" s="5">
        <v>44472</v>
      </c>
      <c r="E1000" s="4" t="s">
        <v>24</v>
      </c>
      <c r="F1000" s="4" t="s">
        <v>53</v>
      </c>
      <c r="G1000" s="4" t="s">
        <v>54</v>
      </c>
      <c r="H1000" s="4" t="s">
        <v>21</v>
      </c>
      <c r="I1000" s="6">
        <v>0.35000000000000003</v>
      </c>
      <c r="J1000" s="7">
        <v>3500</v>
      </c>
      <c r="K1000" s="8">
        <f t="shared" si="6"/>
        <v>1225.0000000000002</v>
      </c>
      <c r="L1000" s="8">
        <f t="shared" si="7"/>
        <v>490.00000000000006</v>
      </c>
      <c r="M1000" s="9">
        <v>0.39999999999999997</v>
      </c>
    </row>
    <row r="1001" spans="1:13" ht="15.75" customHeight="1" x14ac:dyDescent="0.2">
      <c r="A1001" s="1"/>
      <c r="B1001" s="4" t="s">
        <v>23</v>
      </c>
      <c r="C1001" s="4">
        <v>1197831</v>
      </c>
      <c r="D1001" s="5">
        <v>44472</v>
      </c>
      <c r="E1001" s="4" t="s">
        <v>24</v>
      </c>
      <c r="F1001" s="4" t="s">
        <v>53</v>
      </c>
      <c r="G1001" s="4" t="s">
        <v>54</v>
      </c>
      <c r="H1001" s="4" t="s">
        <v>22</v>
      </c>
      <c r="I1001" s="6">
        <v>0.45</v>
      </c>
      <c r="J1001" s="7">
        <v>5250</v>
      </c>
      <c r="K1001" s="8">
        <f t="shared" si="6"/>
        <v>2362.5</v>
      </c>
      <c r="L1001" s="8">
        <f t="shared" si="7"/>
        <v>1417.5000000000002</v>
      </c>
      <c r="M1001" s="9">
        <v>0.60000000000000009</v>
      </c>
    </row>
    <row r="1002" spans="1:13" ht="15.75" customHeight="1" x14ac:dyDescent="0.2">
      <c r="A1002" s="1"/>
      <c r="B1002" s="4" t="s">
        <v>23</v>
      </c>
      <c r="C1002" s="4">
        <v>1197831</v>
      </c>
      <c r="D1002" s="5">
        <v>44504</v>
      </c>
      <c r="E1002" s="4" t="s">
        <v>24</v>
      </c>
      <c r="F1002" s="4" t="s">
        <v>53</v>
      </c>
      <c r="G1002" s="4" t="s">
        <v>54</v>
      </c>
      <c r="H1002" s="4" t="s">
        <v>17</v>
      </c>
      <c r="I1002" s="6">
        <v>0.30000000000000004</v>
      </c>
      <c r="J1002" s="7">
        <v>6750</v>
      </c>
      <c r="K1002" s="8">
        <f t="shared" si="6"/>
        <v>2025.0000000000002</v>
      </c>
      <c r="L1002" s="8">
        <f t="shared" si="7"/>
        <v>911.25</v>
      </c>
      <c r="M1002" s="9">
        <v>0.44999999999999996</v>
      </c>
    </row>
    <row r="1003" spans="1:13" ht="15.75" customHeight="1" x14ac:dyDescent="0.2">
      <c r="A1003" s="1"/>
      <c r="B1003" s="4" t="s">
        <v>23</v>
      </c>
      <c r="C1003" s="4">
        <v>1197831</v>
      </c>
      <c r="D1003" s="5">
        <v>44504</v>
      </c>
      <c r="E1003" s="4" t="s">
        <v>24</v>
      </c>
      <c r="F1003" s="4" t="s">
        <v>53</v>
      </c>
      <c r="G1003" s="4" t="s">
        <v>54</v>
      </c>
      <c r="H1003" s="4" t="s">
        <v>18</v>
      </c>
      <c r="I1003" s="6">
        <v>0.30000000000000004</v>
      </c>
      <c r="J1003" s="7">
        <v>6750</v>
      </c>
      <c r="K1003" s="8">
        <f t="shared" si="6"/>
        <v>2025.0000000000002</v>
      </c>
      <c r="L1003" s="8">
        <f t="shared" si="7"/>
        <v>911.25</v>
      </c>
      <c r="M1003" s="9">
        <v>0.44999999999999996</v>
      </c>
    </row>
    <row r="1004" spans="1:13" ht="15.75" customHeight="1" x14ac:dyDescent="0.2">
      <c r="A1004" s="1"/>
      <c r="B1004" s="4" t="s">
        <v>23</v>
      </c>
      <c r="C1004" s="4">
        <v>1197831</v>
      </c>
      <c r="D1004" s="5">
        <v>44504</v>
      </c>
      <c r="E1004" s="4" t="s">
        <v>24</v>
      </c>
      <c r="F1004" s="4" t="s">
        <v>53</v>
      </c>
      <c r="G1004" s="4" t="s">
        <v>54</v>
      </c>
      <c r="H1004" s="4" t="s">
        <v>19</v>
      </c>
      <c r="I1004" s="6">
        <v>0.55000000000000004</v>
      </c>
      <c r="J1004" s="7">
        <v>6000</v>
      </c>
      <c r="K1004" s="8">
        <f t="shared" si="6"/>
        <v>3300.0000000000005</v>
      </c>
      <c r="L1004" s="8">
        <f t="shared" si="7"/>
        <v>1485</v>
      </c>
      <c r="M1004" s="9">
        <v>0.44999999999999996</v>
      </c>
    </row>
    <row r="1005" spans="1:13" ht="15.75" customHeight="1" x14ac:dyDescent="0.2">
      <c r="A1005" s="1"/>
      <c r="B1005" s="4" t="s">
        <v>23</v>
      </c>
      <c r="C1005" s="4">
        <v>1197831</v>
      </c>
      <c r="D1005" s="5">
        <v>44504</v>
      </c>
      <c r="E1005" s="4" t="s">
        <v>24</v>
      </c>
      <c r="F1005" s="4" t="s">
        <v>53</v>
      </c>
      <c r="G1005" s="4" t="s">
        <v>54</v>
      </c>
      <c r="H1005" s="4" t="s">
        <v>20</v>
      </c>
      <c r="I1005" s="6">
        <v>0.55000000000000004</v>
      </c>
      <c r="J1005" s="7">
        <v>4750</v>
      </c>
      <c r="K1005" s="8">
        <f t="shared" si="6"/>
        <v>2612.5</v>
      </c>
      <c r="L1005" s="8">
        <f t="shared" si="7"/>
        <v>1436.8750000000002</v>
      </c>
      <c r="M1005" s="9">
        <v>0.55000000000000004</v>
      </c>
    </row>
    <row r="1006" spans="1:13" ht="15.75" customHeight="1" x14ac:dyDescent="0.2">
      <c r="A1006" s="1"/>
      <c r="B1006" s="4" t="s">
        <v>23</v>
      </c>
      <c r="C1006" s="4">
        <v>1197831</v>
      </c>
      <c r="D1006" s="5">
        <v>44504</v>
      </c>
      <c r="E1006" s="4" t="s">
        <v>24</v>
      </c>
      <c r="F1006" s="4" t="s">
        <v>53</v>
      </c>
      <c r="G1006" s="4" t="s">
        <v>54</v>
      </c>
      <c r="H1006" s="4" t="s">
        <v>21</v>
      </c>
      <c r="I1006" s="6">
        <v>0.54999999999999993</v>
      </c>
      <c r="J1006" s="7">
        <v>4500</v>
      </c>
      <c r="K1006" s="8">
        <f t="shared" si="6"/>
        <v>2474.9999999999995</v>
      </c>
      <c r="L1006" s="8">
        <f t="shared" si="7"/>
        <v>989.99999999999977</v>
      </c>
      <c r="M1006" s="9">
        <v>0.39999999999999997</v>
      </c>
    </row>
    <row r="1007" spans="1:13" ht="15.75" customHeight="1" x14ac:dyDescent="0.2">
      <c r="A1007" s="1"/>
      <c r="B1007" s="4" t="s">
        <v>23</v>
      </c>
      <c r="C1007" s="4">
        <v>1197831</v>
      </c>
      <c r="D1007" s="5">
        <v>44504</v>
      </c>
      <c r="E1007" s="4" t="s">
        <v>24</v>
      </c>
      <c r="F1007" s="4" t="s">
        <v>53</v>
      </c>
      <c r="G1007" s="4" t="s">
        <v>54</v>
      </c>
      <c r="H1007" s="4" t="s">
        <v>22</v>
      </c>
      <c r="I1007" s="6">
        <v>0.65</v>
      </c>
      <c r="J1007" s="7">
        <v>6500</v>
      </c>
      <c r="K1007" s="8">
        <f t="shared" si="6"/>
        <v>4225</v>
      </c>
      <c r="L1007" s="8">
        <f t="shared" si="7"/>
        <v>2535.0000000000005</v>
      </c>
      <c r="M1007" s="9">
        <v>0.60000000000000009</v>
      </c>
    </row>
    <row r="1008" spans="1:13" ht="15.75" customHeight="1" x14ac:dyDescent="0.2">
      <c r="A1008" s="1"/>
      <c r="B1008" s="4" t="s">
        <v>23</v>
      </c>
      <c r="C1008" s="4">
        <v>1197831</v>
      </c>
      <c r="D1008" s="5">
        <v>44533</v>
      </c>
      <c r="E1008" s="4" t="s">
        <v>24</v>
      </c>
      <c r="F1008" s="4" t="s">
        <v>53</v>
      </c>
      <c r="G1008" s="4" t="s">
        <v>54</v>
      </c>
      <c r="H1008" s="4" t="s">
        <v>17</v>
      </c>
      <c r="I1008" s="6">
        <v>0.54999999999999993</v>
      </c>
      <c r="J1008" s="7">
        <v>8000</v>
      </c>
      <c r="K1008" s="8">
        <f t="shared" si="6"/>
        <v>4399.9999999999991</v>
      </c>
      <c r="L1008" s="8">
        <f t="shared" si="7"/>
        <v>1979.9999999999993</v>
      </c>
      <c r="M1008" s="9">
        <v>0.44999999999999996</v>
      </c>
    </row>
    <row r="1009" spans="1:13" ht="15.75" customHeight="1" x14ac:dyDescent="0.2">
      <c r="A1009" s="1"/>
      <c r="B1009" s="4" t="s">
        <v>23</v>
      </c>
      <c r="C1009" s="4">
        <v>1197831</v>
      </c>
      <c r="D1009" s="5">
        <v>44533</v>
      </c>
      <c r="E1009" s="4" t="s">
        <v>24</v>
      </c>
      <c r="F1009" s="4" t="s">
        <v>53</v>
      </c>
      <c r="G1009" s="4" t="s">
        <v>54</v>
      </c>
      <c r="H1009" s="4" t="s">
        <v>18</v>
      </c>
      <c r="I1009" s="6">
        <v>0.54999999999999993</v>
      </c>
      <c r="J1009" s="7">
        <v>8000</v>
      </c>
      <c r="K1009" s="8">
        <f t="shared" si="6"/>
        <v>4399.9999999999991</v>
      </c>
      <c r="L1009" s="8">
        <f t="shared" si="7"/>
        <v>1979.9999999999993</v>
      </c>
      <c r="M1009" s="9">
        <v>0.44999999999999996</v>
      </c>
    </row>
    <row r="1010" spans="1:13" ht="15.75" customHeight="1" x14ac:dyDescent="0.2">
      <c r="A1010" s="1"/>
      <c r="B1010" s="4" t="s">
        <v>23</v>
      </c>
      <c r="C1010" s="4">
        <v>1197831</v>
      </c>
      <c r="D1010" s="5">
        <v>44533</v>
      </c>
      <c r="E1010" s="4" t="s">
        <v>24</v>
      </c>
      <c r="F1010" s="4" t="s">
        <v>53</v>
      </c>
      <c r="G1010" s="4" t="s">
        <v>54</v>
      </c>
      <c r="H1010" s="4" t="s">
        <v>19</v>
      </c>
      <c r="I1010" s="6">
        <v>0.6</v>
      </c>
      <c r="J1010" s="7">
        <v>7000</v>
      </c>
      <c r="K1010" s="8">
        <f t="shared" si="6"/>
        <v>4200</v>
      </c>
      <c r="L1010" s="8">
        <f t="shared" si="7"/>
        <v>1889.9999999999998</v>
      </c>
      <c r="M1010" s="9">
        <v>0.44999999999999996</v>
      </c>
    </row>
    <row r="1011" spans="1:13" ht="15.75" customHeight="1" x14ac:dyDescent="0.2">
      <c r="A1011" s="1"/>
      <c r="B1011" s="4" t="s">
        <v>23</v>
      </c>
      <c r="C1011" s="4">
        <v>1197831</v>
      </c>
      <c r="D1011" s="5">
        <v>44533</v>
      </c>
      <c r="E1011" s="4" t="s">
        <v>24</v>
      </c>
      <c r="F1011" s="4" t="s">
        <v>53</v>
      </c>
      <c r="G1011" s="4" t="s">
        <v>54</v>
      </c>
      <c r="H1011" s="4" t="s">
        <v>20</v>
      </c>
      <c r="I1011" s="6">
        <v>0.6</v>
      </c>
      <c r="J1011" s="7">
        <v>5500</v>
      </c>
      <c r="K1011" s="8">
        <f t="shared" si="6"/>
        <v>3300</v>
      </c>
      <c r="L1011" s="8">
        <f t="shared" si="7"/>
        <v>1815.0000000000002</v>
      </c>
      <c r="M1011" s="9">
        <v>0.55000000000000004</v>
      </c>
    </row>
    <row r="1012" spans="1:13" ht="15.75" customHeight="1" x14ac:dyDescent="0.2">
      <c r="A1012" s="1"/>
      <c r="B1012" s="4" t="s">
        <v>23</v>
      </c>
      <c r="C1012" s="4">
        <v>1197831</v>
      </c>
      <c r="D1012" s="5">
        <v>44533</v>
      </c>
      <c r="E1012" s="4" t="s">
        <v>24</v>
      </c>
      <c r="F1012" s="4" t="s">
        <v>53</v>
      </c>
      <c r="G1012" s="4" t="s">
        <v>54</v>
      </c>
      <c r="H1012" s="4" t="s">
        <v>21</v>
      </c>
      <c r="I1012" s="6">
        <v>0.54999999999999993</v>
      </c>
      <c r="J1012" s="7">
        <v>5000</v>
      </c>
      <c r="K1012" s="8">
        <f t="shared" si="6"/>
        <v>2749.9999999999995</v>
      </c>
      <c r="L1012" s="8">
        <f t="shared" si="7"/>
        <v>1099.9999999999998</v>
      </c>
      <c r="M1012" s="9">
        <v>0.39999999999999997</v>
      </c>
    </row>
    <row r="1013" spans="1:13" ht="15.75" customHeight="1" x14ac:dyDescent="0.2">
      <c r="A1013" s="1"/>
      <c r="B1013" s="4" t="s">
        <v>23</v>
      </c>
      <c r="C1013" s="4">
        <v>1197831</v>
      </c>
      <c r="D1013" s="5">
        <v>44533</v>
      </c>
      <c r="E1013" s="4" t="s">
        <v>24</v>
      </c>
      <c r="F1013" s="4" t="s">
        <v>53</v>
      </c>
      <c r="G1013" s="4" t="s">
        <v>54</v>
      </c>
      <c r="H1013" s="4" t="s">
        <v>22</v>
      </c>
      <c r="I1013" s="6">
        <v>0.65</v>
      </c>
      <c r="J1013" s="7">
        <v>7500</v>
      </c>
      <c r="K1013" s="8">
        <f t="shared" si="6"/>
        <v>4875</v>
      </c>
      <c r="L1013" s="8">
        <f t="shared" si="7"/>
        <v>2925.0000000000005</v>
      </c>
      <c r="M1013" s="9">
        <v>0.60000000000000009</v>
      </c>
    </row>
    <row r="1014" spans="1:13" ht="15.75" customHeight="1" x14ac:dyDescent="0.2">
      <c r="A1014" s="1" t="s">
        <v>39</v>
      </c>
      <c r="B1014" s="4" t="s">
        <v>14</v>
      </c>
      <c r="C1014" s="4">
        <v>1185732</v>
      </c>
      <c r="D1014" s="5">
        <v>44207</v>
      </c>
      <c r="E1014" s="4" t="s">
        <v>33</v>
      </c>
      <c r="F1014" s="4" t="s">
        <v>55</v>
      </c>
      <c r="G1014" s="4" t="s">
        <v>56</v>
      </c>
      <c r="H1014" s="4" t="s">
        <v>17</v>
      </c>
      <c r="I1014" s="6">
        <v>0.35</v>
      </c>
      <c r="J1014" s="7">
        <v>4250</v>
      </c>
      <c r="K1014" s="8">
        <f t="shared" si="6"/>
        <v>1487.5</v>
      </c>
      <c r="L1014" s="8">
        <f t="shared" si="7"/>
        <v>595</v>
      </c>
      <c r="M1014" s="9">
        <v>0.4</v>
      </c>
    </row>
    <row r="1015" spans="1:13" ht="15.75" customHeight="1" x14ac:dyDescent="0.2">
      <c r="A1015" s="1"/>
      <c r="B1015" s="4" t="s">
        <v>14</v>
      </c>
      <c r="C1015" s="4">
        <v>1185732</v>
      </c>
      <c r="D1015" s="5">
        <v>44207</v>
      </c>
      <c r="E1015" s="4" t="s">
        <v>33</v>
      </c>
      <c r="F1015" s="4" t="s">
        <v>55</v>
      </c>
      <c r="G1015" s="4" t="s">
        <v>56</v>
      </c>
      <c r="H1015" s="4" t="s">
        <v>18</v>
      </c>
      <c r="I1015" s="6">
        <v>0.35</v>
      </c>
      <c r="J1015" s="7">
        <v>2250</v>
      </c>
      <c r="K1015" s="8">
        <f t="shared" si="6"/>
        <v>787.5</v>
      </c>
      <c r="L1015" s="8">
        <f t="shared" si="7"/>
        <v>275.625</v>
      </c>
      <c r="M1015" s="9">
        <v>0.35</v>
      </c>
    </row>
    <row r="1016" spans="1:13" ht="15.75" customHeight="1" x14ac:dyDescent="0.2">
      <c r="A1016" s="1"/>
      <c r="B1016" s="4" t="s">
        <v>14</v>
      </c>
      <c r="C1016" s="4">
        <v>1185732</v>
      </c>
      <c r="D1016" s="5">
        <v>44207</v>
      </c>
      <c r="E1016" s="4" t="s">
        <v>33</v>
      </c>
      <c r="F1016" s="4" t="s">
        <v>55</v>
      </c>
      <c r="G1016" s="4" t="s">
        <v>56</v>
      </c>
      <c r="H1016" s="4" t="s">
        <v>19</v>
      </c>
      <c r="I1016" s="6">
        <v>0.25</v>
      </c>
      <c r="J1016" s="7">
        <v>2250</v>
      </c>
      <c r="K1016" s="8">
        <f t="shared" si="6"/>
        <v>562.5</v>
      </c>
      <c r="L1016" s="8">
        <f t="shared" si="7"/>
        <v>196.875</v>
      </c>
      <c r="M1016" s="9">
        <v>0.35</v>
      </c>
    </row>
    <row r="1017" spans="1:13" ht="15.75" customHeight="1" x14ac:dyDescent="0.2">
      <c r="A1017" s="1"/>
      <c r="B1017" s="4" t="s">
        <v>14</v>
      </c>
      <c r="C1017" s="4">
        <v>1185732</v>
      </c>
      <c r="D1017" s="5">
        <v>44207</v>
      </c>
      <c r="E1017" s="4" t="s">
        <v>33</v>
      </c>
      <c r="F1017" s="4" t="s">
        <v>55</v>
      </c>
      <c r="G1017" s="4" t="s">
        <v>56</v>
      </c>
      <c r="H1017" s="4" t="s">
        <v>20</v>
      </c>
      <c r="I1017" s="6">
        <v>0.30000000000000004</v>
      </c>
      <c r="J1017" s="7">
        <v>750</v>
      </c>
      <c r="K1017" s="8">
        <f t="shared" si="6"/>
        <v>225.00000000000003</v>
      </c>
      <c r="L1017" s="8">
        <f t="shared" si="7"/>
        <v>90.000000000000014</v>
      </c>
      <c r="M1017" s="9">
        <v>0.4</v>
      </c>
    </row>
    <row r="1018" spans="1:13" ht="15.75" customHeight="1" x14ac:dyDescent="0.2">
      <c r="A1018" s="1"/>
      <c r="B1018" s="4" t="s">
        <v>14</v>
      </c>
      <c r="C1018" s="4">
        <v>1185732</v>
      </c>
      <c r="D1018" s="5">
        <v>44207</v>
      </c>
      <c r="E1018" s="4" t="s">
        <v>33</v>
      </c>
      <c r="F1018" s="4" t="s">
        <v>55</v>
      </c>
      <c r="G1018" s="4" t="s">
        <v>56</v>
      </c>
      <c r="H1018" s="4" t="s">
        <v>21</v>
      </c>
      <c r="I1018" s="6">
        <v>0.44999999999999996</v>
      </c>
      <c r="J1018" s="7">
        <v>1250</v>
      </c>
      <c r="K1018" s="8">
        <f t="shared" si="6"/>
        <v>562.5</v>
      </c>
      <c r="L1018" s="8">
        <f t="shared" si="7"/>
        <v>196.875</v>
      </c>
      <c r="M1018" s="9">
        <v>0.35</v>
      </c>
    </row>
    <row r="1019" spans="1:13" ht="15.75" customHeight="1" x14ac:dyDescent="0.2">
      <c r="A1019" s="1"/>
      <c r="B1019" s="4" t="s">
        <v>14</v>
      </c>
      <c r="C1019" s="4">
        <v>1185732</v>
      </c>
      <c r="D1019" s="5">
        <v>44207</v>
      </c>
      <c r="E1019" s="4" t="s">
        <v>33</v>
      </c>
      <c r="F1019" s="4" t="s">
        <v>55</v>
      </c>
      <c r="G1019" s="4" t="s">
        <v>56</v>
      </c>
      <c r="H1019" s="4" t="s">
        <v>22</v>
      </c>
      <c r="I1019" s="6">
        <v>0.35</v>
      </c>
      <c r="J1019" s="7">
        <v>2250</v>
      </c>
      <c r="K1019" s="8">
        <f t="shared" si="6"/>
        <v>787.5</v>
      </c>
      <c r="L1019" s="8">
        <f t="shared" si="7"/>
        <v>393.75</v>
      </c>
      <c r="M1019" s="9">
        <v>0.5</v>
      </c>
    </row>
    <row r="1020" spans="1:13" ht="15.75" customHeight="1" x14ac:dyDescent="0.2">
      <c r="A1020" s="1"/>
      <c r="B1020" s="4" t="s">
        <v>14</v>
      </c>
      <c r="C1020" s="4">
        <v>1185732</v>
      </c>
      <c r="D1020" s="5">
        <v>44238</v>
      </c>
      <c r="E1020" s="4" t="s">
        <v>33</v>
      </c>
      <c r="F1020" s="4" t="s">
        <v>55</v>
      </c>
      <c r="G1020" s="4" t="s">
        <v>56</v>
      </c>
      <c r="H1020" s="4" t="s">
        <v>17</v>
      </c>
      <c r="I1020" s="6">
        <v>0.35</v>
      </c>
      <c r="J1020" s="7">
        <v>4750</v>
      </c>
      <c r="K1020" s="8">
        <f t="shared" si="6"/>
        <v>1662.5</v>
      </c>
      <c r="L1020" s="8">
        <f t="shared" si="7"/>
        <v>665</v>
      </c>
      <c r="M1020" s="9">
        <v>0.4</v>
      </c>
    </row>
    <row r="1021" spans="1:13" ht="15.75" customHeight="1" x14ac:dyDescent="0.2">
      <c r="A1021" s="1"/>
      <c r="B1021" s="4" t="s">
        <v>14</v>
      </c>
      <c r="C1021" s="4">
        <v>1185732</v>
      </c>
      <c r="D1021" s="5">
        <v>44238</v>
      </c>
      <c r="E1021" s="4" t="s">
        <v>33</v>
      </c>
      <c r="F1021" s="4" t="s">
        <v>55</v>
      </c>
      <c r="G1021" s="4" t="s">
        <v>56</v>
      </c>
      <c r="H1021" s="4" t="s">
        <v>18</v>
      </c>
      <c r="I1021" s="6">
        <v>0.35</v>
      </c>
      <c r="J1021" s="7">
        <v>1250</v>
      </c>
      <c r="K1021" s="8">
        <f t="shared" si="6"/>
        <v>437.5</v>
      </c>
      <c r="L1021" s="8">
        <f t="shared" si="7"/>
        <v>153.125</v>
      </c>
      <c r="M1021" s="9">
        <v>0.35</v>
      </c>
    </row>
    <row r="1022" spans="1:13" ht="15.75" customHeight="1" x14ac:dyDescent="0.2">
      <c r="A1022" s="1"/>
      <c r="B1022" s="4" t="s">
        <v>14</v>
      </c>
      <c r="C1022" s="4">
        <v>1185732</v>
      </c>
      <c r="D1022" s="5">
        <v>44238</v>
      </c>
      <c r="E1022" s="4" t="s">
        <v>33</v>
      </c>
      <c r="F1022" s="4" t="s">
        <v>55</v>
      </c>
      <c r="G1022" s="4" t="s">
        <v>56</v>
      </c>
      <c r="H1022" s="4" t="s">
        <v>19</v>
      </c>
      <c r="I1022" s="6">
        <v>0.25</v>
      </c>
      <c r="J1022" s="7">
        <v>1750</v>
      </c>
      <c r="K1022" s="8">
        <f t="shared" si="6"/>
        <v>437.5</v>
      </c>
      <c r="L1022" s="8">
        <f t="shared" si="7"/>
        <v>153.125</v>
      </c>
      <c r="M1022" s="9">
        <v>0.35</v>
      </c>
    </row>
    <row r="1023" spans="1:13" ht="15.75" customHeight="1" x14ac:dyDescent="0.2">
      <c r="A1023" s="1"/>
      <c r="B1023" s="4" t="s">
        <v>14</v>
      </c>
      <c r="C1023" s="4">
        <v>1185732</v>
      </c>
      <c r="D1023" s="5">
        <v>44238</v>
      </c>
      <c r="E1023" s="4" t="s">
        <v>33</v>
      </c>
      <c r="F1023" s="4" t="s">
        <v>55</v>
      </c>
      <c r="G1023" s="4" t="s">
        <v>56</v>
      </c>
      <c r="H1023" s="4" t="s">
        <v>20</v>
      </c>
      <c r="I1023" s="6">
        <v>0.30000000000000004</v>
      </c>
      <c r="J1023" s="7">
        <v>500</v>
      </c>
      <c r="K1023" s="8">
        <f t="shared" si="6"/>
        <v>150.00000000000003</v>
      </c>
      <c r="L1023" s="8">
        <f t="shared" si="7"/>
        <v>60.000000000000014</v>
      </c>
      <c r="M1023" s="9">
        <v>0.4</v>
      </c>
    </row>
    <row r="1024" spans="1:13" ht="15.75" customHeight="1" x14ac:dyDescent="0.2">
      <c r="A1024" s="1"/>
      <c r="B1024" s="4" t="s">
        <v>14</v>
      </c>
      <c r="C1024" s="4">
        <v>1185732</v>
      </c>
      <c r="D1024" s="5">
        <v>44238</v>
      </c>
      <c r="E1024" s="4" t="s">
        <v>33</v>
      </c>
      <c r="F1024" s="4" t="s">
        <v>55</v>
      </c>
      <c r="G1024" s="4" t="s">
        <v>56</v>
      </c>
      <c r="H1024" s="4" t="s">
        <v>21</v>
      </c>
      <c r="I1024" s="6">
        <v>0.44999999999999996</v>
      </c>
      <c r="J1024" s="7">
        <v>1250</v>
      </c>
      <c r="K1024" s="8">
        <f t="shared" si="6"/>
        <v>562.5</v>
      </c>
      <c r="L1024" s="8">
        <f t="shared" si="7"/>
        <v>196.875</v>
      </c>
      <c r="M1024" s="9">
        <v>0.35</v>
      </c>
    </row>
    <row r="1025" spans="1:13" ht="15.75" customHeight="1" x14ac:dyDescent="0.2">
      <c r="A1025" s="1"/>
      <c r="B1025" s="4" t="s">
        <v>14</v>
      </c>
      <c r="C1025" s="4">
        <v>1185732</v>
      </c>
      <c r="D1025" s="5">
        <v>44238</v>
      </c>
      <c r="E1025" s="4" t="s">
        <v>33</v>
      </c>
      <c r="F1025" s="4" t="s">
        <v>55</v>
      </c>
      <c r="G1025" s="4" t="s">
        <v>56</v>
      </c>
      <c r="H1025" s="4" t="s">
        <v>22</v>
      </c>
      <c r="I1025" s="6">
        <v>0.35</v>
      </c>
      <c r="J1025" s="7">
        <v>2000</v>
      </c>
      <c r="K1025" s="8">
        <f t="shared" si="6"/>
        <v>700</v>
      </c>
      <c r="L1025" s="8">
        <f t="shared" si="7"/>
        <v>350</v>
      </c>
      <c r="M1025" s="9">
        <v>0.5</v>
      </c>
    </row>
    <row r="1026" spans="1:13" ht="15.75" customHeight="1" x14ac:dyDescent="0.2">
      <c r="A1026" s="1"/>
      <c r="B1026" s="4" t="s">
        <v>14</v>
      </c>
      <c r="C1026" s="4">
        <v>1185732</v>
      </c>
      <c r="D1026" s="5">
        <v>44265</v>
      </c>
      <c r="E1026" s="4" t="s">
        <v>33</v>
      </c>
      <c r="F1026" s="4" t="s">
        <v>55</v>
      </c>
      <c r="G1026" s="4" t="s">
        <v>56</v>
      </c>
      <c r="H1026" s="4" t="s">
        <v>17</v>
      </c>
      <c r="I1026" s="6">
        <v>0.4</v>
      </c>
      <c r="J1026" s="7">
        <v>4200</v>
      </c>
      <c r="K1026" s="8">
        <f t="shared" ref="K1026:K1280" si="8">I1026*J1026</f>
        <v>1680</v>
      </c>
      <c r="L1026" s="8">
        <f t="shared" ref="L1026:L1280" si="9">K1026*M1026</f>
        <v>672</v>
      </c>
      <c r="M1026" s="9">
        <v>0.4</v>
      </c>
    </row>
    <row r="1027" spans="1:13" ht="15.75" customHeight="1" x14ac:dyDescent="0.2">
      <c r="A1027" s="1"/>
      <c r="B1027" s="4" t="s">
        <v>14</v>
      </c>
      <c r="C1027" s="4">
        <v>1185732</v>
      </c>
      <c r="D1027" s="5">
        <v>44265</v>
      </c>
      <c r="E1027" s="4" t="s">
        <v>33</v>
      </c>
      <c r="F1027" s="4" t="s">
        <v>55</v>
      </c>
      <c r="G1027" s="4" t="s">
        <v>56</v>
      </c>
      <c r="H1027" s="4" t="s">
        <v>18</v>
      </c>
      <c r="I1027" s="6">
        <v>0.4</v>
      </c>
      <c r="J1027" s="7">
        <v>1000</v>
      </c>
      <c r="K1027" s="8">
        <f t="shared" si="8"/>
        <v>400</v>
      </c>
      <c r="L1027" s="8">
        <f t="shared" si="9"/>
        <v>140</v>
      </c>
      <c r="M1027" s="9">
        <v>0.35</v>
      </c>
    </row>
    <row r="1028" spans="1:13" ht="15.75" customHeight="1" x14ac:dyDescent="0.2">
      <c r="A1028" s="1"/>
      <c r="B1028" s="4" t="s">
        <v>14</v>
      </c>
      <c r="C1028" s="4">
        <v>1185732</v>
      </c>
      <c r="D1028" s="5">
        <v>44265</v>
      </c>
      <c r="E1028" s="4" t="s">
        <v>33</v>
      </c>
      <c r="F1028" s="4" t="s">
        <v>55</v>
      </c>
      <c r="G1028" s="4" t="s">
        <v>56</v>
      </c>
      <c r="H1028" s="4" t="s">
        <v>19</v>
      </c>
      <c r="I1028" s="6">
        <v>0.30000000000000004</v>
      </c>
      <c r="J1028" s="7">
        <v>1500</v>
      </c>
      <c r="K1028" s="8">
        <f t="shared" si="8"/>
        <v>450.00000000000006</v>
      </c>
      <c r="L1028" s="8">
        <f t="shared" si="9"/>
        <v>157.5</v>
      </c>
      <c r="M1028" s="9">
        <v>0.35</v>
      </c>
    </row>
    <row r="1029" spans="1:13" ht="15.75" customHeight="1" x14ac:dyDescent="0.2">
      <c r="A1029" s="1"/>
      <c r="B1029" s="4" t="s">
        <v>14</v>
      </c>
      <c r="C1029" s="4">
        <v>1185732</v>
      </c>
      <c r="D1029" s="5">
        <v>44265</v>
      </c>
      <c r="E1029" s="4" t="s">
        <v>33</v>
      </c>
      <c r="F1029" s="4" t="s">
        <v>55</v>
      </c>
      <c r="G1029" s="4" t="s">
        <v>56</v>
      </c>
      <c r="H1029" s="4" t="s">
        <v>20</v>
      </c>
      <c r="I1029" s="6">
        <v>0.35</v>
      </c>
      <c r="J1029" s="7">
        <v>0</v>
      </c>
      <c r="K1029" s="8">
        <f t="shared" si="8"/>
        <v>0</v>
      </c>
      <c r="L1029" s="8">
        <f t="shared" si="9"/>
        <v>0</v>
      </c>
      <c r="M1029" s="9">
        <v>0.4</v>
      </c>
    </row>
    <row r="1030" spans="1:13" ht="15.75" customHeight="1" x14ac:dyDescent="0.2">
      <c r="A1030" s="1"/>
      <c r="B1030" s="4" t="s">
        <v>14</v>
      </c>
      <c r="C1030" s="4">
        <v>1185732</v>
      </c>
      <c r="D1030" s="5">
        <v>44265</v>
      </c>
      <c r="E1030" s="4" t="s">
        <v>33</v>
      </c>
      <c r="F1030" s="4" t="s">
        <v>55</v>
      </c>
      <c r="G1030" s="4" t="s">
        <v>56</v>
      </c>
      <c r="H1030" s="4" t="s">
        <v>21</v>
      </c>
      <c r="I1030" s="6">
        <v>0.5</v>
      </c>
      <c r="J1030" s="7">
        <v>500</v>
      </c>
      <c r="K1030" s="8">
        <f t="shared" si="8"/>
        <v>250</v>
      </c>
      <c r="L1030" s="8">
        <f t="shared" si="9"/>
        <v>87.5</v>
      </c>
      <c r="M1030" s="9">
        <v>0.35</v>
      </c>
    </row>
    <row r="1031" spans="1:13" ht="15.75" customHeight="1" x14ac:dyDescent="0.2">
      <c r="A1031" s="1"/>
      <c r="B1031" s="4" t="s">
        <v>14</v>
      </c>
      <c r="C1031" s="4">
        <v>1185732</v>
      </c>
      <c r="D1031" s="5">
        <v>44265</v>
      </c>
      <c r="E1031" s="4" t="s">
        <v>33</v>
      </c>
      <c r="F1031" s="4" t="s">
        <v>55</v>
      </c>
      <c r="G1031" s="4" t="s">
        <v>56</v>
      </c>
      <c r="H1031" s="4" t="s">
        <v>22</v>
      </c>
      <c r="I1031" s="6">
        <v>0.4</v>
      </c>
      <c r="J1031" s="7">
        <v>1500</v>
      </c>
      <c r="K1031" s="8">
        <f t="shared" si="8"/>
        <v>600</v>
      </c>
      <c r="L1031" s="8">
        <f t="shared" si="9"/>
        <v>300</v>
      </c>
      <c r="M1031" s="9">
        <v>0.5</v>
      </c>
    </row>
    <row r="1032" spans="1:13" ht="15.75" customHeight="1" x14ac:dyDescent="0.2">
      <c r="A1032" s="1"/>
      <c r="B1032" s="4" t="s">
        <v>14</v>
      </c>
      <c r="C1032" s="4">
        <v>1185732</v>
      </c>
      <c r="D1032" s="5">
        <v>44297</v>
      </c>
      <c r="E1032" s="4" t="s">
        <v>33</v>
      </c>
      <c r="F1032" s="4" t="s">
        <v>55</v>
      </c>
      <c r="G1032" s="4" t="s">
        <v>56</v>
      </c>
      <c r="H1032" s="4" t="s">
        <v>17</v>
      </c>
      <c r="I1032" s="6">
        <v>0.4</v>
      </c>
      <c r="J1032" s="7">
        <v>3750</v>
      </c>
      <c r="K1032" s="8">
        <f t="shared" si="8"/>
        <v>1500</v>
      </c>
      <c r="L1032" s="8">
        <f t="shared" si="9"/>
        <v>600</v>
      </c>
      <c r="M1032" s="9">
        <v>0.4</v>
      </c>
    </row>
    <row r="1033" spans="1:13" ht="15.75" customHeight="1" x14ac:dyDescent="0.2">
      <c r="A1033" s="1"/>
      <c r="B1033" s="4" t="s">
        <v>14</v>
      </c>
      <c r="C1033" s="4">
        <v>1185732</v>
      </c>
      <c r="D1033" s="5">
        <v>44297</v>
      </c>
      <c r="E1033" s="4" t="s">
        <v>33</v>
      </c>
      <c r="F1033" s="4" t="s">
        <v>55</v>
      </c>
      <c r="G1033" s="4" t="s">
        <v>56</v>
      </c>
      <c r="H1033" s="4" t="s">
        <v>18</v>
      </c>
      <c r="I1033" s="6">
        <v>0.35000000000000003</v>
      </c>
      <c r="J1033" s="7">
        <v>750</v>
      </c>
      <c r="K1033" s="8">
        <f t="shared" si="8"/>
        <v>262.5</v>
      </c>
      <c r="L1033" s="8">
        <f t="shared" si="9"/>
        <v>91.875</v>
      </c>
      <c r="M1033" s="9">
        <v>0.35</v>
      </c>
    </row>
    <row r="1034" spans="1:13" ht="15.75" customHeight="1" x14ac:dyDescent="0.2">
      <c r="A1034" s="1"/>
      <c r="B1034" s="4" t="s">
        <v>14</v>
      </c>
      <c r="C1034" s="4">
        <v>1185732</v>
      </c>
      <c r="D1034" s="5">
        <v>44297</v>
      </c>
      <c r="E1034" s="4" t="s">
        <v>33</v>
      </c>
      <c r="F1034" s="4" t="s">
        <v>55</v>
      </c>
      <c r="G1034" s="4" t="s">
        <v>56</v>
      </c>
      <c r="H1034" s="4" t="s">
        <v>19</v>
      </c>
      <c r="I1034" s="6">
        <v>0.25000000000000006</v>
      </c>
      <c r="J1034" s="7">
        <v>750</v>
      </c>
      <c r="K1034" s="8">
        <f t="shared" si="8"/>
        <v>187.50000000000003</v>
      </c>
      <c r="L1034" s="8">
        <f t="shared" si="9"/>
        <v>65.625</v>
      </c>
      <c r="M1034" s="9">
        <v>0.35</v>
      </c>
    </row>
    <row r="1035" spans="1:13" ht="15.75" customHeight="1" x14ac:dyDescent="0.2">
      <c r="A1035" s="1"/>
      <c r="B1035" s="4" t="s">
        <v>14</v>
      </c>
      <c r="C1035" s="4">
        <v>1185732</v>
      </c>
      <c r="D1035" s="5">
        <v>44297</v>
      </c>
      <c r="E1035" s="4" t="s">
        <v>33</v>
      </c>
      <c r="F1035" s="4" t="s">
        <v>55</v>
      </c>
      <c r="G1035" s="4" t="s">
        <v>56</v>
      </c>
      <c r="H1035" s="4" t="s">
        <v>20</v>
      </c>
      <c r="I1035" s="6">
        <v>0.3</v>
      </c>
      <c r="J1035" s="7">
        <v>0</v>
      </c>
      <c r="K1035" s="8">
        <f t="shared" si="8"/>
        <v>0</v>
      </c>
      <c r="L1035" s="8">
        <f t="shared" si="9"/>
        <v>0</v>
      </c>
      <c r="M1035" s="9">
        <v>0.4</v>
      </c>
    </row>
    <row r="1036" spans="1:13" ht="15.75" customHeight="1" x14ac:dyDescent="0.2">
      <c r="A1036" s="1"/>
      <c r="B1036" s="4" t="s">
        <v>14</v>
      </c>
      <c r="C1036" s="4">
        <v>1185732</v>
      </c>
      <c r="D1036" s="5">
        <v>44297</v>
      </c>
      <c r="E1036" s="4" t="s">
        <v>33</v>
      </c>
      <c r="F1036" s="4" t="s">
        <v>55</v>
      </c>
      <c r="G1036" s="4" t="s">
        <v>56</v>
      </c>
      <c r="H1036" s="4" t="s">
        <v>21</v>
      </c>
      <c r="I1036" s="6">
        <v>0.45</v>
      </c>
      <c r="J1036" s="7">
        <v>250</v>
      </c>
      <c r="K1036" s="8">
        <f t="shared" si="8"/>
        <v>112.5</v>
      </c>
      <c r="L1036" s="8">
        <f t="shared" si="9"/>
        <v>39.375</v>
      </c>
      <c r="M1036" s="9">
        <v>0.35</v>
      </c>
    </row>
    <row r="1037" spans="1:13" ht="15.75" customHeight="1" x14ac:dyDescent="0.2">
      <c r="A1037" s="1"/>
      <c r="B1037" s="4" t="s">
        <v>14</v>
      </c>
      <c r="C1037" s="4">
        <v>1185732</v>
      </c>
      <c r="D1037" s="5">
        <v>44297</v>
      </c>
      <c r="E1037" s="4" t="s">
        <v>33</v>
      </c>
      <c r="F1037" s="4" t="s">
        <v>55</v>
      </c>
      <c r="G1037" s="4" t="s">
        <v>56</v>
      </c>
      <c r="H1037" s="4" t="s">
        <v>22</v>
      </c>
      <c r="I1037" s="6">
        <v>0.35000000000000003</v>
      </c>
      <c r="J1037" s="7">
        <v>1500</v>
      </c>
      <c r="K1037" s="8">
        <f t="shared" si="8"/>
        <v>525</v>
      </c>
      <c r="L1037" s="8">
        <f t="shared" si="9"/>
        <v>262.5</v>
      </c>
      <c r="M1037" s="9">
        <v>0.5</v>
      </c>
    </row>
    <row r="1038" spans="1:13" ht="15.75" customHeight="1" x14ac:dyDescent="0.2">
      <c r="A1038" s="1"/>
      <c r="B1038" s="4" t="s">
        <v>14</v>
      </c>
      <c r="C1038" s="4">
        <v>1185732</v>
      </c>
      <c r="D1038" s="5">
        <v>44328</v>
      </c>
      <c r="E1038" s="4" t="s">
        <v>33</v>
      </c>
      <c r="F1038" s="4" t="s">
        <v>55</v>
      </c>
      <c r="G1038" s="4" t="s">
        <v>56</v>
      </c>
      <c r="H1038" s="4" t="s">
        <v>17</v>
      </c>
      <c r="I1038" s="6">
        <v>0.45</v>
      </c>
      <c r="J1038" s="7">
        <v>4200</v>
      </c>
      <c r="K1038" s="8">
        <f t="shared" si="8"/>
        <v>1890</v>
      </c>
      <c r="L1038" s="8">
        <f t="shared" si="9"/>
        <v>756</v>
      </c>
      <c r="M1038" s="9">
        <v>0.4</v>
      </c>
    </row>
    <row r="1039" spans="1:13" ht="15.75" customHeight="1" x14ac:dyDescent="0.2">
      <c r="A1039" s="1"/>
      <c r="B1039" s="4" t="s">
        <v>14</v>
      </c>
      <c r="C1039" s="4">
        <v>1185732</v>
      </c>
      <c r="D1039" s="5">
        <v>44328</v>
      </c>
      <c r="E1039" s="4" t="s">
        <v>33</v>
      </c>
      <c r="F1039" s="4" t="s">
        <v>55</v>
      </c>
      <c r="G1039" s="4" t="s">
        <v>56</v>
      </c>
      <c r="H1039" s="4" t="s">
        <v>18</v>
      </c>
      <c r="I1039" s="6">
        <v>0.40000000000000008</v>
      </c>
      <c r="J1039" s="7">
        <v>1250</v>
      </c>
      <c r="K1039" s="8">
        <f t="shared" si="8"/>
        <v>500.00000000000011</v>
      </c>
      <c r="L1039" s="8">
        <f t="shared" si="9"/>
        <v>175.00000000000003</v>
      </c>
      <c r="M1039" s="9">
        <v>0.35</v>
      </c>
    </row>
    <row r="1040" spans="1:13" ht="15.75" customHeight="1" x14ac:dyDescent="0.2">
      <c r="A1040" s="1"/>
      <c r="B1040" s="4" t="s">
        <v>14</v>
      </c>
      <c r="C1040" s="4">
        <v>1185732</v>
      </c>
      <c r="D1040" s="5">
        <v>44328</v>
      </c>
      <c r="E1040" s="4" t="s">
        <v>33</v>
      </c>
      <c r="F1040" s="4" t="s">
        <v>55</v>
      </c>
      <c r="G1040" s="4" t="s">
        <v>56</v>
      </c>
      <c r="H1040" s="4" t="s">
        <v>19</v>
      </c>
      <c r="I1040" s="6">
        <v>0.35000000000000003</v>
      </c>
      <c r="J1040" s="7">
        <v>1000</v>
      </c>
      <c r="K1040" s="8">
        <f t="shared" si="8"/>
        <v>350.00000000000006</v>
      </c>
      <c r="L1040" s="8">
        <f t="shared" si="9"/>
        <v>122.50000000000001</v>
      </c>
      <c r="M1040" s="9">
        <v>0.35</v>
      </c>
    </row>
    <row r="1041" spans="1:13" ht="15.75" customHeight="1" x14ac:dyDescent="0.2">
      <c r="A1041" s="1"/>
      <c r="B1041" s="4" t="s">
        <v>14</v>
      </c>
      <c r="C1041" s="4">
        <v>1185732</v>
      </c>
      <c r="D1041" s="5">
        <v>44328</v>
      </c>
      <c r="E1041" s="4" t="s">
        <v>33</v>
      </c>
      <c r="F1041" s="4" t="s">
        <v>55</v>
      </c>
      <c r="G1041" s="4" t="s">
        <v>56</v>
      </c>
      <c r="H1041" s="4" t="s">
        <v>20</v>
      </c>
      <c r="I1041" s="6">
        <v>0.35000000000000003</v>
      </c>
      <c r="J1041" s="7">
        <v>250</v>
      </c>
      <c r="K1041" s="8">
        <f t="shared" si="8"/>
        <v>87.500000000000014</v>
      </c>
      <c r="L1041" s="8">
        <f t="shared" si="9"/>
        <v>35.000000000000007</v>
      </c>
      <c r="M1041" s="9">
        <v>0.4</v>
      </c>
    </row>
    <row r="1042" spans="1:13" ht="15.75" customHeight="1" x14ac:dyDescent="0.2">
      <c r="A1042" s="1"/>
      <c r="B1042" s="4" t="s">
        <v>14</v>
      </c>
      <c r="C1042" s="4">
        <v>1185732</v>
      </c>
      <c r="D1042" s="5">
        <v>44328</v>
      </c>
      <c r="E1042" s="4" t="s">
        <v>33</v>
      </c>
      <c r="F1042" s="4" t="s">
        <v>55</v>
      </c>
      <c r="G1042" s="4" t="s">
        <v>56</v>
      </c>
      <c r="H1042" s="4" t="s">
        <v>21</v>
      </c>
      <c r="I1042" s="6">
        <v>0.49999999999999994</v>
      </c>
      <c r="J1042" s="7">
        <v>500</v>
      </c>
      <c r="K1042" s="8">
        <f t="shared" si="8"/>
        <v>249.99999999999997</v>
      </c>
      <c r="L1042" s="8">
        <f t="shared" si="9"/>
        <v>87.499999999999986</v>
      </c>
      <c r="M1042" s="9">
        <v>0.35</v>
      </c>
    </row>
    <row r="1043" spans="1:13" ht="15.75" customHeight="1" x14ac:dyDescent="0.2">
      <c r="A1043" s="1"/>
      <c r="B1043" s="4" t="s">
        <v>14</v>
      </c>
      <c r="C1043" s="4">
        <v>1185732</v>
      </c>
      <c r="D1043" s="5">
        <v>44328</v>
      </c>
      <c r="E1043" s="4" t="s">
        <v>33</v>
      </c>
      <c r="F1043" s="4" t="s">
        <v>55</v>
      </c>
      <c r="G1043" s="4" t="s">
        <v>56</v>
      </c>
      <c r="H1043" s="4" t="s">
        <v>22</v>
      </c>
      <c r="I1043" s="6">
        <v>0.54999999999999993</v>
      </c>
      <c r="J1043" s="7">
        <v>1500</v>
      </c>
      <c r="K1043" s="8">
        <f t="shared" si="8"/>
        <v>824.99999999999989</v>
      </c>
      <c r="L1043" s="8">
        <f t="shared" si="9"/>
        <v>412.49999999999994</v>
      </c>
      <c r="M1043" s="9">
        <v>0.5</v>
      </c>
    </row>
    <row r="1044" spans="1:13" ht="15.75" customHeight="1" x14ac:dyDescent="0.2">
      <c r="A1044" s="1"/>
      <c r="B1044" s="4" t="s">
        <v>14</v>
      </c>
      <c r="C1044" s="4">
        <v>1185732</v>
      </c>
      <c r="D1044" s="5">
        <v>44358</v>
      </c>
      <c r="E1044" s="4" t="s">
        <v>33</v>
      </c>
      <c r="F1044" s="4" t="s">
        <v>55</v>
      </c>
      <c r="G1044" s="4" t="s">
        <v>56</v>
      </c>
      <c r="H1044" s="4" t="s">
        <v>17</v>
      </c>
      <c r="I1044" s="6">
        <v>0.4</v>
      </c>
      <c r="J1044" s="7">
        <v>4000</v>
      </c>
      <c r="K1044" s="8">
        <f t="shared" si="8"/>
        <v>1600</v>
      </c>
      <c r="L1044" s="8">
        <f t="shared" si="9"/>
        <v>640</v>
      </c>
      <c r="M1044" s="9">
        <v>0.4</v>
      </c>
    </row>
    <row r="1045" spans="1:13" ht="15.75" customHeight="1" x14ac:dyDescent="0.2">
      <c r="A1045" s="1"/>
      <c r="B1045" s="4" t="s">
        <v>14</v>
      </c>
      <c r="C1045" s="4">
        <v>1185732</v>
      </c>
      <c r="D1045" s="5">
        <v>44358</v>
      </c>
      <c r="E1045" s="4" t="s">
        <v>33</v>
      </c>
      <c r="F1045" s="4" t="s">
        <v>55</v>
      </c>
      <c r="G1045" s="4" t="s">
        <v>56</v>
      </c>
      <c r="H1045" s="4" t="s">
        <v>18</v>
      </c>
      <c r="I1045" s="6">
        <v>0.35000000000000009</v>
      </c>
      <c r="J1045" s="7">
        <v>1500</v>
      </c>
      <c r="K1045" s="8">
        <f t="shared" si="8"/>
        <v>525.00000000000011</v>
      </c>
      <c r="L1045" s="8">
        <f t="shared" si="9"/>
        <v>183.75000000000003</v>
      </c>
      <c r="M1045" s="9">
        <v>0.35</v>
      </c>
    </row>
    <row r="1046" spans="1:13" ht="15.75" customHeight="1" x14ac:dyDescent="0.2">
      <c r="A1046" s="1"/>
      <c r="B1046" s="4" t="s">
        <v>14</v>
      </c>
      <c r="C1046" s="4">
        <v>1185732</v>
      </c>
      <c r="D1046" s="5">
        <v>44358</v>
      </c>
      <c r="E1046" s="4" t="s">
        <v>33</v>
      </c>
      <c r="F1046" s="4" t="s">
        <v>55</v>
      </c>
      <c r="G1046" s="4" t="s">
        <v>56</v>
      </c>
      <c r="H1046" s="4" t="s">
        <v>19</v>
      </c>
      <c r="I1046" s="6">
        <v>0.30000000000000004</v>
      </c>
      <c r="J1046" s="7">
        <v>1750</v>
      </c>
      <c r="K1046" s="8">
        <f t="shared" si="8"/>
        <v>525.00000000000011</v>
      </c>
      <c r="L1046" s="8">
        <f t="shared" si="9"/>
        <v>183.75000000000003</v>
      </c>
      <c r="M1046" s="9">
        <v>0.35</v>
      </c>
    </row>
    <row r="1047" spans="1:13" ht="15.75" customHeight="1" x14ac:dyDescent="0.2">
      <c r="A1047" s="1"/>
      <c r="B1047" s="4" t="s">
        <v>14</v>
      </c>
      <c r="C1047" s="4">
        <v>1185732</v>
      </c>
      <c r="D1047" s="5">
        <v>44358</v>
      </c>
      <c r="E1047" s="4" t="s">
        <v>33</v>
      </c>
      <c r="F1047" s="4" t="s">
        <v>55</v>
      </c>
      <c r="G1047" s="4" t="s">
        <v>56</v>
      </c>
      <c r="H1047" s="4" t="s">
        <v>20</v>
      </c>
      <c r="I1047" s="6">
        <v>0.30000000000000004</v>
      </c>
      <c r="J1047" s="7">
        <v>1500</v>
      </c>
      <c r="K1047" s="8">
        <f t="shared" si="8"/>
        <v>450.00000000000006</v>
      </c>
      <c r="L1047" s="8">
        <f t="shared" si="9"/>
        <v>180.00000000000003</v>
      </c>
      <c r="M1047" s="9">
        <v>0.4</v>
      </c>
    </row>
    <row r="1048" spans="1:13" ht="15.75" customHeight="1" x14ac:dyDescent="0.2">
      <c r="A1048" s="1"/>
      <c r="B1048" s="4" t="s">
        <v>14</v>
      </c>
      <c r="C1048" s="4">
        <v>1185732</v>
      </c>
      <c r="D1048" s="5">
        <v>44358</v>
      </c>
      <c r="E1048" s="4" t="s">
        <v>33</v>
      </c>
      <c r="F1048" s="4" t="s">
        <v>55</v>
      </c>
      <c r="G1048" s="4" t="s">
        <v>56</v>
      </c>
      <c r="H1048" s="4" t="s">
        <v>21</v>
      </c>
      <c r="I1048" s="6">
        <v>0.45</v>
      </c>
      <c r="J1048" s="7">
        <v>1500</v>
      </c>
      <c r="K1048" s="8">
        <f t="shared" si="8"/>
        <v>675</v>
      </c>
      <c r="L1048" s="8">
        <f t="shared" si="9"/>
        <v>236.24999999999997</v>
      </c>
      <c r="M1048" s="9">
        <v>0.35</v>
      </c>
    </row>
    <row r="1049" spans="1:13" ht="15.75" customHeight="1" x14ac:dyDescent="0.2">
      <c r="A1049" s="1"/>
      <c r="B1049" s="4" t="s">
        <v>14</v>
      </c>
      <c r="C1049" s="4">
        <v>1185732</v>
      </c>
      <c r="D1049" s="5">
        <v>44358</v>
      </c>
      <c r="E1049" s="4" t="s">
        <v>33</v>
      </c>
      <c r="F1049" s="4" t="s">
        <v>55</v>
      </c>
      <c r="G1049" s="4" t="s">
        <v>56</v>
      </c>
      <c r="H1049" s="4" t="s">
        <v>22</v>
      </c>
      <c r="I1049" s="6">
        <v>0.5</v>
      </c>
      <c r="J1049" s="7">
        <v>3250</v>
      </c>
      <c r="K1049" s="8">
        <f t="shared" si="8"/>
        <v>1625</v>
      </c>
      <c r="L1049" s="8">
        <f t="shared" si="9"/>
        <v>812.5</v>
      </c>
      <c r="M1049" s="9">
        <v>0.5</v>
      </c>
    </row>
    <row r="1050" spans="1:13" ht="15.75" customHeight="1" x14ac:dyDescent="0.2">
      <c r="A1050" s="1"/>
      <c r="B1050" s="4" t="s">
        <v>14</v>
      </c>
      <c r="C1050" s="4">
        <v>1185732</v>
      </c>
      <c r="D1050" s="5">
        <v>44387</v>
      </c>
      <c r="E1050" s="4" t="s">
        <v>33</v>
      </c>
      <c r="F1050" s="4" t="s">
        <v>55</v>
      </c>
      <c r="G1050" s="4" t="s">
        <v>56</v>
      </c>
      <c r="H1050" s="4" t="s">
        <v>17</v>
      </c>
      <c r="I1050" s="6">
        <v>0.45</v>
      </c>
      <c r="J1050" s="7">
        <v>5500</v>
      </c>
      <c r="K1050" s="8">
        <f t="shared" si="8"/>
        <v>2475</v>
      </c>
      <c r="L1050" s="8">
        <f t="shared" si="9"/>
        <v>990</v>
      </c>
      <c r="M1050" s="9">
        <v>0.4</v>
      </c>
    </row>
    <row r="1051" spans="1:13" ht="15.75" customHeight="1" x14ac:dyDescent="0.2">
      <c r="A1051" s="1"/>
      <c r="B1051" s="4" t="s">
        <v>14</v>
      </c>
      <c r="C1051" s="4">
        <v>1185732</v>
      </c>
      <c r="D1051" s="5">
        <v>44387</v>
      </c>
      <c r="E1051" s="4" t="s">
        <v>33</v>
      </c>
      <c r="F1051" s="4" t="s">
        <v>55</v>
      </c>
      <c r="G1051" s="4" t="s">
        <v>56</v>
      </c>
      <c r="H1051" s="4" t="s">
        <v>18</v>
      </c>
      <c r="I1051" s="6">
        <v>0.40000000000000008</v>
      </c>
      <c r="J1051" s="7">
        <v>3000</v>
      </c>
      <c r="K1051" s="8">
        <f t="shared" si="8"/>
        <v>1200.0000000000002</v>
      </c>
      <c r="L1051" s="8">
        <f t="shared" si="9"/>
        <v>420.00000000000006</v>
      </c>
      <c r="M1051" s="9">
        <v>0.35</v>
      </c>
    </row>
    <row r="1052" spans="1:13" ht="15.75" customHeight="1" x14ac:dyDescent="0.2">
      <c r="A1052" s="1"/>
      <c r="B1052" s="4" t="s">
        <v>14</v>
      </c>
      <c r="C1052" s="4">
        <v>1185732</v>
      </c>
      <c r="D1052" s="5">
        <v>44387</v>
      </c>
      <c r="E1052" s="4" t="s">
        <v>33</v>
      </c>
      <c r="F1052" s="4" t="s">
        <v>55</v>
      </c>
      <c r="G1052" s="4" t="s">
        <v>56</v>
      </c>
      <c r="H1052" s="4" t="s">
        <v>19</v>
      </c>
      <c r="I1052" s="6">
        <v>0.35000000000000003</v>
      </c>
      <c r="J1052" s="7">
        <v>2250</v>
      </c>
      <c r="K1052" s="8">
        <f t="shared" si="8"/>
        <v>787.50000000000011</v>
      </c>
      <c r="L1052" s="8">
        <f t="shared" si="9"/>
        <v>275.625</v>
      </c>
      <c r="M1052" s="9">
        <v>0.35</v>
      </c>
    </row>
    <row r="1053" spans="1:13" ht="15.75" customHeight="1" x14ac:dyDescent="0.2">
      <c r="A1053" s="1"/>
      <c r="B1053" s="4" t="s">
        <v>14</v>
      </c>
      <c r="C1053" s="4">
        <v>1185732</v>
      </c>
      <c r="D1053" s="5">
        <v>44387</v>
      </c>
      <c r="E1053" s="4" t="s">
        <v>33</v>
      </c>
      <c r="F1053" s="4" t="s">
        <v>55</v>
      </c>
      <c r="G1053" s="4" t="s">
        <v>56</v>
      </c>
      <c r="H1053" s="4" t="s">
        <v>20</v>
      </c>
      <c r="I1053" s="6">
        <v>0.35000000000000003</v>
      </c>
      <c r="J1053" s="7">
        <v>1750</v>
      </c>
      <c r="K1053" s="8">
        <f t="shared" si="8"/>
        <v>612.50000000000011</v>
      </c>
      <c r="L1053" s="8">
        <f t="shared" si="9"/>
        <v>245.00000000000006</v>
      </c>
      <c r="M1053" s="9">
        <v>0.4</v>
      </c>
    </row>
    <row r="1054" spans="1:13" ht="15.75" customHeight="1" x14ac:dyDescent="0.2">
      <c r="A1054" s="1"/>
      <c r="B1054" s="4" t="s">
        <v>14</v>
      </c>
      <c r="C1054" s="4">
        <v>1185732</v>
      </c>
      <c r="D1054" s="5">
        <v>44387</v>
      </c>
      <c r="E1054" s="4" t="s">
        <v>33</v>
      </c>
      <c r="F1054" s="4" t="s">
        <v>55</v>
      </c>
      <c r="G1054" s="4" t="s">
        <v>56</v>
      </c>
      <c r="H1054" s="4" t="s">
        <v>21</v>
      </c>
      <c r="I1054" s="6">
        <v>0.45</v>
      </c>
      <c r="J1054" s="7">
        <v>1750</v>
      </c>
      <c r="K1054" s="8">
        <f t="shared" si="8"/>
        <v>787.5</v>
      </c>
      <c r="L1054" s="8">
        <f t="shared" si="9"/>
        <v>275.625</v>
      </c>
      <c r="M1054" s="9">
        <v>0.35</v>
      </c>
    </row>
    <row r="1055" spans="1:13" ht="15.75" customHeight="1" x14ac:dyDescent="0.2">
      <c r="A1055" s="1"/>
      <c r="B1055" s="4" t="s">
        <v>14</v>
      </c>
      <c r="C1055" s="4">
        <v>1185732</v>
      </c>
      <c r="D1055" s="5">
        <v>44387</v>
      </c>
      <c r="E1055" s="4" t="s">
        <v>33</v>
      </c>
      <c r="F1055" s="4" t="s">
        <v>55</v>
      </c>
      <c r="G1055" s="4" t="s">
        <v>56</v>
      </c>
      <c r="H1055" s="4" t="s">
        <v>22</v>
      </c>
      <c r="I1055" s="6">
        <v>0.5</v>
      </c>
      <c r="J1055" s="7">
        <v>3500</v>
      </c>
      <c r="K1055" s="8">
        <f t="shared" si="8"/>
        <v>1750</v>
      </c>
      <c r="L1055" s="8">
        <f t="shared" si="9"/>
        <v>875</v>
      </c>
      <c r="M1055" s="9">
        <v>0.5</v>
      </c>
    </row>
    <row r="1056" spans="1:13" ht="15.75" customHeight="1" x14ac:dyDescent="0.2">
      <c r="A1056" s="1"/>
      <c r="B1056" s="4" t="s">
        <v>14</v>
      </c>
      <c r="C1056" s="4">
        <v>1185732</v>
      </c>
      <c r="D1056" s="5">
        <v>44419</v>
      </c>
      <c r="E1056" s="4" t="s">
        <v>33</v>
      </c>
      <c r="F1056" s="4" t="s">
        <v>55</v>
      </c>
      <c r="G1056" s="4" t="s">
        <v>56</v>
      </c>
      <c r="H1056" s="4" t="s">
        <v>17</v>
      </c>
      <c r="I1056" s="6">
        <v>0.45</v>
      </c>
      <c r="J1056" s="7">
        <v>5000</v>
      </c>
      <c r="K1056" s="8">
        <f t="shared" si="8"/>
        <v>2250</v>
      </c>
      <c r="L1056" s="8">
        <f t="shared" si="9"/>
        <v>900</v>
      </c>
      <c r="M1056" s="9">
        <v>0.4</v>
      </c>
    </row>
    <row r="1057" spans="1:13" ht="15.75" customHeight="1" x14ac:dyDescent="0.2">
      <c r="A1057" s="1"/>
      <c r="B1057" s="4" t="s">
        <v>14</v>
      </c>
      <c r="C1057" s="4">
        <v>1185732</v>
      </c>
      <c r="D1057" s="5">
        <v>44419</v>
      </c>
      <c r="E1057" s="4" t="s">
        <v>33</v>
      </c>
      <c r="F1057" s="4" t="s">
        <v>55</v>
      </c>
      <c r="G1057" s="4" t="s">
        <v>56</v>
      </c>
      <c r="H1057" s="4" t="s">
        <v>18</v>
      </c>
      <c r="I1057" s="6">
        <v>0.45000000000000007</v>
      </c>
      <c r="J1057" s="7">
        <v>2750</v>
      </c>
      <c r="K1057" s="8">
        <f t="shared" si="8"/>
        <v>1237.5000000000002</v>
      </c>
      <c r="L1057" s="8">
        <f t="shared" si="9"/>
        <v>433.12500000000006</v>
      </c>
      <c r="M1057" s="9">
        <v>0.35</v>
      </c>
    </row>
    <row r="1058" spans="1:13" ht="15.75" customHeight="1" x14ac:dyDescent="0.2">
      <c r="A1058" s="1"/>
      <c r="B1058" s="4" t="s">
        <v>14</v>
      </c>
      <c r="C1058" s="4">
        <v>1185732</v>
      </c>
      <c r="D1058" s="5">
        <v>44419</v>
      </c>
      <c r="E1058" s="4" t="s">
        <v>33</v>
      </c>
      <c r="F1058" s="4" t="s">
        <v>55</v>
      </c>
      <c r="G1058" s="4" t="s">
        <v>56</v>
      </c>
      <c r="H1058" s="4" t="s">
        <v>19</v>
      </c>
      <c r="I1058" s="6">
        <v>0.4</v>
      </c>
      <c r="J1058" s="7">
        <v>2000</v>
      </c>
      <c r="K1058" s="8">
        <f t="shared" si="8"/>
        <v>800</v>
      </c>
      <c r="L1058" s="8">
        <f t="shared" si="9"/>
        <v>280</v>
      </c>
      <c r="M1058" s="9">
        <v>0.35</v>
      </c>
    </row>
    <row r="1059" spans="1:13" ht="15.75" customHeight="1" x14ac:dyDescent="0.2">
      <c r="A1059" s="1"/>
      <c r="B1059" s="4" t="s">
        <v>14</v>
      </c>
      <c r="C1059" s="4">
        <v>1185732</v>
      </c>
      <c r="D1059" s="5">
        <v>44419</v>
      </c>
      <c r="E1059" s="4" t="s">
        <v>33</v>
      </c>
      <c r="F1059" s="4" t="s">
        <v>55</v>
      </c>
      <c r="G1059" s="4" t="s">
        <v>56</v>
      </c>
      <c r="H1059" s="4" t="s">
        <v>20</v>
      </c>
      <c r="I1059" s="6">
        <v>0.30000000000000004</v>
      </c>
      <c r="J1059" s="7">
        <v>1250</v>
      </c>
      <c r="K1059" s="8">
        <f t="shared" si="8"/>
        <v>375.00000000000006</v>
      </c>
      <c r="L1059" s="8">
        <f t="shared" si="9"/>
        <v>150.00000000000003</v>
      </c>
      <c r="M1059" s="9">
        <v>0.4</v>
      </c>
    </row>
    <row r="1060" spans="1:13" ht="15.75" customHeight="1" x14ac:dyDescent="0.2">
      <c r="A1060" s="1"/>
      <c r="B1060" s="4" t="s">
        <v>14</v>
      </c>
      <c r="C1060" s="4">
        <v>1185732</v>
      </c>
      <c r="D1060" s="5">
        <v>44419</v>
      </c>
      <c r="E1060" s="4" t="s">
        <v>33</v>
      </c>
      <c r="F1060" s="4" t="s">
        <v>55</v>
      </c>
      <c r="G1060" s="4" t="s">
        <v>56</v>
      </c>
      <c r="H1060" s="4" t="s">
        <v>21</v>
      </c>
      <c r="I1060" s="6">
        <v>0.4</v>
      </c>
      <c r="J1060" s="7">
        <v>1000</v>
      </c>
      <c r="K1060" s="8">
        <f t="shared" si="8"/>
        <v>400</v>
      </c>
      <c r="L1060" s="8">
        <f t="shared" si="9"/>
        <v>140</v>
      </c>
      <c r="M1060" s="9">
        <v>0.35</v>
      </c>
    </row>
    <row r="1061" spans="1:13" ht="15.75" customHeight="1" x14ac:dyDescent="0.2">
      <c r="A1061" s="1"/>
      <c r="B1061" s="4" t="s">
        <v>14</v>
      </c>
      <c r="C1061" s="4">
        <v>1185732</v>
      </c>
      <c r="D1061" s="5">
        <v>44419</v>
      </c>
      <c r="E1061" s="4" t="s">
        <v>33</v>
      </c>
      <c r="F1061" s="4" t="s">
        <v>55</v>
      </c>
      <c r="G1061" s="4" t="s">
        <v>56</v>
      </c>
      <c r="H1061" s="4" t="s">
        <v>22</v>
      </c>
      <c r="I1061" s="6">
        <v>0.45</v>
      </c>
      <c r="J1061" s="7">
        <v>2750</v>
      </c>
      <c r="K1061" s="8">
        <f t="shared" si="8"/>
        <v>1237.5</v>
      </c>
      <c r="L1061" s="8">
        <f t="shared" si="9"/>
        <v>618.75</v>
      </c>
      <c r="M1061" s="9">
        <v>0.5</v>
      </c>
    </row>
    <row r="1062" spans="1:13" ht="15.75" customHeight="1" x14ac:dyDescent="0.2">
      <c r="A1062" s="1"/>
      <c r="B1062" s="4" t="s">
        <v>14</v>
      </c>
      <c r="C1062" s="4">
        <v>1185732</v>
      </c>
      <c r="D1062" s="5">
        <v>44451</v>
      </c>
      <c r="E1062" s="4" t="s">
        <v>33</v>
      </c>
      <c r="F1062" s="4" t="s">
        <v>55</v>
      </c>
      <c r="G1062" s="4" t="s">
        <v>56</v>
      </c>
      <c r="H1062" s="4" t="s">
        <v>17</v>
      </c>
      <c r="I1062" s="6">
        <v>0.4</v>
      </c>
      <c r="J1062" s="7">
        <v>4000</v>
      </c>
      <c r="K1062" s="8">
        <f t="shared" si="8"/>
        <v>1600</v>
      </c>
      <c r="L1062" s="8">
        <f t="shared" si="9"/>
        <v>640</v>
      </c>
      <c r="M1062" s="9">
        <v>0.4</v>
      </c>
    </row>
    <row r="1063" spans="1:13" ht="15.75" customHeight="1" x14ac:dyDescent="0.2">
      <c r="A1063" s="1"/>
      <c r="B1063" s="4" t="s">
        <v>14</v>
      </c>
      <c r="C1063" s="4">
        <v>1185732</v>
      </c>
      <c r="D1063" s="5">
        <v>44451</v>
      </c>
      <c r="E1063" s="4" t="s">
        <v>33</v>
      </c>
      <c r="F1063" s="4" t="s">
        <v>55</v>
      </c>
      <c r="G1063" s="4" t="s">
        <v>56</v>
      </c>
      <c r="H1063" s="4" t="s">
        <v>18</v>
      </c>
      <c r="I1063" s="6">
        <v>0.35000000000000009</v>
      </c>
      <c r="J1063" s="7">
        <v>2000</v>
      </c>
      <c r="K1063" s="8">
        <f t="shared" si="8"/>
        <v>700.00000000000023</v>
      </c>
      <c r="L1063" s="8">
        <f t="shared" si="9"/>
        <v>245.00000000000006</v>
      </c>
      <c r="M1063" s="9">
        <v>0.35</v>
      </c>
    </row>
    <row r="1064" spans="1:13" ht="15.75" customHeight="1" x14ac:dyDescent="0.2">
      <c r="A1064" s="1"/>
      <c r="B1064" s="4" t="s">
        <v>14</v>
      </c>
      <c r="C1064" s="4">
        <v>1185732</v>
      </c>
      <c r="D1064" s="5">
        <v>44451</v>
      </c>
      <c r="E1064" s="4" t="s">
        <v>33</v>
      </c>
      <c r="F1064" s="4" t="s">
        <v>55</v>
      </c>
      <c r="G1064" s="4" t="s">
        <v>56</v>
      </c>
      <c r="H1064" s="4" t="s">
        <v>19</v>
      </c>
      <c r="I1064" s="6">
        <v>0.2</v>
      </c>
      <c r="J1064" s="7">
        <v>1000</v>
      </c>
      <c r="K1064" s="8">
        <f t="shared" si="8"/>
        <v>200</v>
      </c>
      <c r="L1064" s="8">
        <f t="shared" si="9"/>
        <v>70</v>
      </c>
      <c r="M1064" s="9">
        <v>0.35</v>
      </c>
    </row>
    <row r="1065" spans="1:13" ht="15.75" customHeight="1" x14ac:dyDescent="0.2">
      <c r="A1065" s="1"/>
      <c r="B1065" s="4" t="s">
        <v>14</v>
      </c>
      <c r="C1065" s="4">
        <v>1185732</v>
      </c>
      <c r="D1065" s="5">
        <v>44451</v>
      </c>
      <c r="E1065" s="4" t="s">
        <v>33</v>
      </c>
      <c r="F1065" s="4" t="s">
        <v>55</v>
      </c>
      <c r="G1065" s="4" t="s">
        <v>56</v>
      </c>
      <c r="H1065" s="4" t="s">
        <v>20</v>
      </c>
      <c r="I1065" s="6">
        <v>0.2</v>
      </c>
      <c r="J1065" s="7">
        <v>750</v>
      </c>
      <c r="K1065" s="8">
        <f t="shared" si="8"/>
        <v>150</v>
      </c>
      <c r="L1065" s="8">
        <f t="shared" si="9"/>
        <v>60</v>
      </c>
      <c r="M1065" s="9">
        <v>0.4</v>
      </c>
    </row>
    <row r="1066" spans="1:13" ht="15.75" customHeight="1" x14ac:dyDescent="0.2">
      <c r="A1066" s="1"/>
      <c r="B1066" s="4" t="s">
        <v>14</v>
      </c>
      <c r="C1066" s="4">
        <v>1185732</v>
      </c>
      <c r="D1066" s="5">
        <v>44451</v>
      </c>
      <c r="E1066" s="4" t="s">
        <v>33</v>
      </c>
      <c r="F1066" s="4" t="s">
        <v>55</v>
      </c>
      <c r="G1066" s="4" t="s">
        <v>56</v>
      </c>
      <c r="H1066" s="4" t="s">
        <v>21</v>
      </c>
      <c r="I1066" s="6">
        <v>0.3</v>
      </c>
      <c r="J1066" s="7">
        <v>750</v>
      </c>
      <c r="K1066" s="8">
        <f t="shared" si="8"/>
        <v>225</v>
      </c>
      <c r="L1066" s="8">
        <f t="shared" si="9"/>
        <v>78.75</v>
      </c>
      <c r="M1066" s="9">
        <v>0.35</v>
      </c>
    </row>
    <row r="1067" spans="1:13" ht="15.75" customHeight="1" x14ac:dyDescent="0.2">
      <c r="A1067" s="1"/>
      <c r="B1067" s="4" t="s">
        <v>14</v>
      </c>
      <c r="C1067" s="4">
        <v>1185732</v>
      </c>
      <c r="D1067" s="5">
        <v>44451</v>
      </c>
      <c r="E1067" s="4" t="s">
        <v>33</v>
      </c>
      <c r="F1067" s="4" t="s">
        <v>55</v>
      </c>
      <c r="G1067" s="4" t="s">
        <v>56</v>
      </c>
      <c r="H1067" s="4" t="s">
        <v>22</v>
      </c>
      <c r="I1067" s="6">
        <v>0.35000000000000003</v>
      </c>
      <c r="J1067" s="7">
        <v>1500</v>
      </c>
      <c r="K1067" s="8">
        <f t="shared" si="8"/>
        <v>525</v>
      </c>
      <c r="L1067" s="8">
        <f t="shared" si="9"/>
        <v>262.5</v>
      </c>
      <c r="M1067" s="9">
        <v>0.5</v>
      </c>
    </row>
    <row r="1068" spans="1:13" ht="15.75" customHeight="1" x14ac:dyDescent="0.2">
      <c r="A1068" s="1"/>
      <c r="B1068" s="4" t="s">
        <v>14</v>
      </c>
      <c r="C1068" s="4">
        <v>1185732</v>
      </c>
      <c r="D1068" s="5">
        <v>44480</v>
      </c>
      <c r="E1068" s="4" t="s">
        <v>33</v>
      </c>
      <c r="F1068" s="4" t="s">
        <v>55</v>
      </c>
      <c r="G1068" s="4" t="s">
        <v>56</v>
      </c>
      <c r="H1068" s="4" t="s">
        <v>17</v>
      </c>
      <c r="I1068" s="6">
        <v>0.39999999999999997</v>
      </c>
      <c r="J1068" s="7">
        <v>3250</v>
      </c>
      <c r="K1068" s="8">
        <f t="shared" si="8"/>
        <v>1300</v>
      </c>
      <c r="L1068" s="8">
        <f t="shared" si="9"/>
        <v>520</v>
      </c>
      <c r="M1068" s="9">
        <v>0.4</v>
      </c>
    </row>
    <row r="1069" spans="1:13" ht="15.75" customHeight="1" x14ac:dyDescent="0.2">
      <c r="A1069" s="1"/>
      <c r="B1069" s="4" t="s">
        <v>14</v>
      </c>
      <c r="C1069" s="4">
        <v>1185732</v>
      </c>
      <c r="D1069" s="5">
        <v>44480</v>
      </c>
      <c r="E1069" s="4" t="s">
        <v>33</v>
      </c>
      <c r="F1069" s="4" t="s">
        <v>55</v>
      </c>
      <c r="G1069" s="4" t="s">
        <v>56</v>
      </c>
      <c r="H1069" s="4" t="s">
        <v>18</v>
      </c>
      <c r="I1069" s="6">
        <v>0.3</v>
      </c>
      <c r="J1069" s="7">
        <v>1500</v>
      </c>
      <c r="K1069" s="8">
        <f t="shared" si="8"/>
        <v>450</v>
      </c>
      <c r="L1069" s="8">
        <f t="shared" si="9"/>
        <v>157.5</v>
      </c>
      <c r="M1069" s="9">
        <v>0.35</v>
      </c>
    </row>
    <row r="1070" spans="1:13" ht="15.75" customHeight="1" x14ac:dyDescent="0.2">
      <c r="A1070" s="1"/>
      <c r="B1070" s="4" t="s">
        <v>14</v>
      </c>
      <c r="C1070" s="4">
        <v>1185732</v>
      </c>
      <c r="D1070" s="5">
        <v>44480</v>
      </c>
      <c r="E1070" s="4" t="s">
        <v>33</v>
      </c>
      <c r="F1070" s="4" t="s">
        <v>55</v>
      </c>
      <c r="G1070" s="4" t="s">
        <v>56</v>
      </c>
      <c r="H1070" s="4" t="s">
        <v>19</v>
      </c>
      <c r="I1070" s="6">
        <v>0.3</v>
      </c>
      <c r="J1070" s="7">
        <v>500</v>
      </c>
      <c r="K1070" s="8">
        <f t="shared" si="8"/>
        <v>150</v>
      </c>
      <c r="L1070" s="8">
        <f t="shared" si="9"/>
        <v>52.5</v>
      </c>
      <c r="M1070" s="9">
        <v>0.35</v>
      </c>
    </row>
    <row r="1071" spans="1:13" ht="15.75" customHeight="1" x14ac:dyDescent="0.2">
      <c r="A1071" s="1"/>
      <c r="B1071" s="4" t="s">
        <v>14</v>
      </c>
      <c r="C1071" s="4">
        <v>1185732</v>
      </c>
      <c r="D1071" s="5">
        <v>44480</v>
      </c>
      <c r="E1071" s="4" t="s">
        <v>33</v>
      </c>
      <c r="F1071" s="4" t="s">
        <v>55</v>
      </c>
      <c r="G1071" s="4" t="s">
        <v>56</v>
      </c>
      <c r="H1071" s="4" t="s">
        <v>20</v>
      </c>
      <c r="I1071" s="6">
        <v>0.3</v>
      </c>
      <c r="J1071" s="7">
        <v>250</v>
      </c>
      <c r="K1071" s="8">
        <f t="shared" si="8"/>
        <v>75</v>
      </c>
      <c r="L1071" s="8">
        <f t="shared" si="9"/>
        <v>30</v>
      </c>
      <c r="M1071" s="9">
        <v>0.4</v>
      </c>
    </row>
    <row r="1072" spans="1:13" ht="15.75" customHeight="1" x14ac:dyDescent="0.2">
      <c r="A1072" s="1"/>
      <c r="B1072" s="4" t="s">
        <v>14</v>
      </c>
      <c r="C1072" s="4">
        <v>1185732</v>
      </c>
      <c r="D1072" s="5">
        <v>44480</v>
      </c>
      <c r="E1072" s="4" t="s">
        <v>33</v>
      </c>
      <c r="F1072" s="4" t="s">
        <v>55</v>
      </c>
      <c r="G1072" s="4" t="s">
        <v>56</v>
      </c>
      <c r="H1072" s="4" t="s">
        <v>21</v>
      </c>
      <c r="I1072" s="6">
        <v>0.39999999999999997</v>
      </c>
      <c r="J1072" s="7">
        <v>250</v>
      </c>
      <c r="K1072" s="8">
        <f t="shared" si="8"/>
        <v>99.999999999999986</v>
      </c>
      <c r="L1072" s="8">
        <f t="shared" si="9"/>
        <v>34.999999999999993</v>
      </c>
      <c r="M1072" s="9">
        <v>0.35</v>
      </c>
    </row>
    <row r="1073" spans="1:13" ht="15.75" customHeight="1" x14ac:dyDescent="0.2">
      <c r="A1073" s="1"/>
      <c r="B1073" s="4" t="s">
        <v>14</v>
      </c>
      <c r="C1073" s="4">
        <v>1185732</v>
      </c>
      <c r="D1073" s="5">
        <v>44480</v>
      </c>
      <c r="E1073" s="4" t="s">
        <v>33</v>
      </c>
      <c r="F1073" s="4" t="s">
        <v>55</v>
      </c>
      <c r="G1073" s="4" t="s">
        <v>56</v>
      </c>
      <c r="H1073" s="4" t="s">
        <v>22</v>
      </c>
      <c r="I1073" s="6">
        <v>0.4499999999999999</v>
      </c>
      <c r="J1073" s="7">
        <v>1500</v>
      </c>
      <c r="K1073" s="8">
        <f t="shared" si="8"/>
        <v>674.99999999999989</v>
      </c>
      <c r="L1073" s="8">
        <f t="shared" si="9"/>
        <v>337.49999999999994</v>
      </c>
      <c r="M1073" s="9">
        <v>0.5</v>
      </c>
    </row>
    <row r="1074" spans="1:13" ht="15.75" customHeight="1" x14ac:dyDescent="0.2">
      <c r="A1074" s="1"/>
      <c r="B1074" s="4" t="s">
        <v>14</v>
      </c>
      <c r="C1074" s="4">
        <v>1185732</v>
      </c>
      <c r="D1074" s="5">
        <v>44511</v>
      </c>
      <c r="E1074" s="4" t="s">
        <v>33</v>
      </c>
      <c r="F1074" s="4" t="s">
        <v>55</v>
      </c>
      <c r="G1074" s="4" t="s">
        <v>56</v>
      </c>
      <c r="H1074" s="4" t="s">
        <v>17</v>
      </c>
      <c r="I1074" s="6">
        <v>0.4</v>
      </c>
      <c r="J1074" s="7">
        <v>3000</v>
      </c>
      <c r="K1074" s="8">
        <f t="shared" si="8"/>
        <v>1200</v>
      </c>
      <c r="L1074" s="8">
        <f t="shared" si="9"/>
        <v>480</v>
      </c>
      <c r="M1074" s="9">
        <v>0.4</v>
      </c>
    </row>
    <row r="1075" spans="1:13" ht="15.75" customHeight="1" x14ac:dyDescent="0.2">
      <c r="A1075" s="1"/>
      <c r="B1075" s="4" t="s">
        <v>14</v>
      </c>
      <c r="C1075" s="4">
        <v>1185732</v>
      </c>
      <c r="D1075" s="5">
        <v>44511</v>
      </c>
      <c r="E1075" s="4" t="s">
        <v>33</v>
      </c>
      <c r="F1075" s="4" t="s">
        <v>55</v>
      </c>
      <c r="G1075" s="4" t="s">
        <v>56</v>
      </c>
      <c r="H1075" s="4" t="s">
        <v>18</v>
      </c>
      <c r="I1075" s="6">
        <v>0.30000000000000004</v>
      </c>
      <c r="J1075" s="7">
        <v>1500</v>
      </c>
      <c r="K1075" s="8">
        <f t="shared" si="8"/>
        <v>450.00000000000006</v>
      </c>
      <c r="L1075" s="8">
        <f t="shared" si="9"/>
        <v>157.5</v>
      </c>
      <c r="M1075" s="9">
        <v>0.35</v>
      </c>
    </row>
    <row r="1076" spans="1:13" ht="15.75" customHeight="1" x14ac:dyDescent="0.2">
      <c r="A1076" s="1"/>
      <c r="B1076" s="4" t="s">
        <v>14</v>
      </c>
      <c r="C1076" s="4">
        <v>1185732</v>
      </c>
      <c r="D1076" s="5">
        <v>44511</v>
      </c>
      <c r="E1076" s="4" t="s">
        <v>33</v>
      </c>
      <c r="F1076" s="4" t="s">
        <v>55</v>
      </c>
      <c r="G1076" s="4" t="s">
        <v>56</v>
      </c>
      <c r="H1076" s="4" t="s">
        <v>19</v>
      </c>
      <c r="I1076" s="6">
        <v>0.30000000000000004</v>
      </c>
      <c r="J1076" s="7">
        <v>950</v>
      </c>
      <c r="K1076" s="8">
        <f t="shared" si="8"/>
        <v>285.00000000000006</v>
      </c>
      <c r="L1076" s="8">
        <f t="shared" si="9"/>
        <v>99.750000000000014</v>
      </c>
      <c r="M1076" s="9">
        <v>0.35</v>
      </c>
    </row>
    <row r="1077" spans="1:13" ht="15.75" customHeight="1" x14ac:dyDescent="0.2">
      <c r="A1077" s="1"/>
      <c r="B1077" s="4" t="s">
        <v>14</v>
      </c>
      <c r="C1077" s="4">
        <v>1185732</v>
      </c>
      <c r="D1077" s="5">
        <v>44511</v>
      </c>
      <c r="E1077" s="4" t="s">
        <v>33</v>
      </c>
      <c r="F1077" s="4" t="s">
        <v>55</v>
      </c>
      <c r="G1077" s="4" t="s">
        <v>56</v>
      </c>
      <c r="H1077" s="4" t="s">
        <v>20</v>
      </c>
      <c r="I1077" s="6">
        <v>0.30000000000000004</v>
      </c>
      <c r="J1077" s="7">
        <v>1250</v>
      </c>
      <c r="K1077" s="8">
        <f t="shared" si="8"/>
        <v>375.00000000000006</v>
      </c>
      <c r="L1077" s="8">
        <f t="shared" si="9"/>
        <v>150.00000000000003</v>
      </c>
      <c r="M1077" s="9">
        <v>0.4</v>
      </c>
    </row>
    <row r="1078" spans="1:13" ht="15.75" customHeight="1" x14ac:dyDescent="0.2">
      <c r="A1078" s="1"/>
      <c r="B1078" s="4" t="s">
        <v>14</v>
      </c>
      <c r="C1078" s="4">
        <v>1185732</v>
      </c>
      <c r="D1078" s="5">
        <v>44511</v>
      </c>
      <c r="E1078" s="4" t="s">
        <v>33</v>
      </c>
      <c r="F1078" s="4" t="s">
        <v>55</v>
      </c>
      <c r="G1078" s="4" t="s">
        <v>56</v>
      </c>
      <c r="H1078" s="4" t="s">
        <v>21</v>
      </c>
      <c r="I1078" s="6">
        <v>0.49999999999999994</v>
      </c>
      <c r="J1078" s="7">
        <v>1000</v>
      </c>
      <c r="K1078" s="8">
        <f t="shared" si="8"/>
        <v>499.99999999999994</v>
      </c>
      <c r="L1078" s="8">
        <f t="shared" si="9"/>
        <v>174.99999999999997</v>
      </c>
      <c r="M1078" s="9">
        <v>0.35</v>
      </c>
    </row>
    <row r="1079" spans="1:13" ht="15.75" customHeight="1" x14ac:dyDescent="0.2">
      <c r="A1079" s="1"/>
      <c r="B1079" s="4" t="s">
        <v>14</v>
      </c>
      <c r="C1079" s="4">
        <v>1185732</v>
      </c>
      <c r="D1079" s="5">
        <v>44511</v>
      </c>
      <c r="E1079" s="4" t="s">
        <v>33</v>
      </c>
      <c r="F1079" s="4" t="s">
        <v>55</v>
      </c>
      <c r="G1079" s="4" t="s">
        <v>56</v>
      </c>
      <c r="H1079" s="4" t="s">
        <v>22</v>
      </c>
      <c r="I1079" s="6">
        <v>0.54999999999999982</v>
      </c>
      <c r="J1079" s="7">
        <v>2000</v>
      </c>
      <c r="K1079" s="8">
        <f t="shared" si="8"/>
        <v>1099.9999999999995</v>
      </c>
      <c r="L1079" s="8">
        <f t="shared" si="9"/>
        <v>549.99999999999977</v>
      </c>
      <c r="M1079" s="9">
        <v>0.5</v>
      </c>
    </row>
    <row r="1080" spans="1:13" ht="15.75" customHeight="1" x14ac:dyDescent="0.2">
      <c r="A1080" s="1"/>
      <c r="B1080" s="4" t="s">
        <v>14</v>
      </c>
      <c r="C1080" s="4">
        <v>1185732</v>
      </c>
      <c r="D1080" s="5">
        <v>44540</v>
      </c>
      <c r="E1080" s="4" t="s">
        <v>33</v>
      </c>
      <c r="F1080" s="4" t="s">
        <v>55</v>
      </c>
      <c r="G1080" s="4" t="s">
        <v>56</v>
      </c>
      <c r="H1080" s="4" t="s">
        <v>17</v>
      </c>
      <c r="I1080" s="6">
        <v>0.49999999999999994</v>
      </c>
      <c r="J1080" s="7">
        <v>4500</v>
      </c>
      <c r="K1080" s="8">
        <f t="shared" si="8"/>
        <v>2249.9999999999995</v>
      </c>
      <c r="L1080" s="8">
        <f t="shared" si="9"/>
        <v>899.99999999999989</v>
      </c>
      <c r="M1080" s="9">
        <v>0.4</v>
      </c>
    </row>
    <row r="1081" spans="1:13" ht="15.75" customHeight="1" x14ac:dyDescent="0.2">
      <c r="A1081" s="1"/>
      <c r="B1081" s="4" t="s">
        <v>14</v>
      </c>
      <c r="C1081" s="4">
        <v>1185732</v>
      </c>
      <c r="D1081" s="5">
        <v>44540</v>
      </c>
      <c r="E1081" s="4" t="s">
        <v>33</v>
      </c>
      <c r="F1081" s="4" t="s">
        <v>55</v>
      </c>
      <c r="G1081" s="4" t="s">
        <v>56</v>
      </c>
      <c r="H1081" s="4" t="s">
        <v>18</v>
      </c>
      <c r="I1081" s="6">
        <v>0.4</v>
      </c>
      <c r="J1081" s="7">
        <v>2500</v>
      </c>
      <c r="K1081" s="8">
        <f t="shared" si="8"/>
        <v>1000</v>
      </c>
      <c r="L1081" s="8">
        <f t="shared" si="9"/>
        <v>350</v>
      </c>
      <c r="M1081" s="9">
        <v>0.35</v>
      </c>
    </row>
    <row r="1082" spans="1:13" ht="15.75" customHeight="1" x14ac:dyDescent="0.2">
      <c r="A1082" s="1"/>
      <c r="B1082" s="4" t="s">
        <v>14</v>
      </c>
      <c r="C1082" s="4">
        <v>1185732</v>
      </c>
      <c r="D1082" s="5">
        <v>44540</v>
      </c>
      <c r="E1082" s="4" t="s">
        <v>33</v>
      </c>
      <c r="F1082" s="4" t="s">
        <v>55</v>
      </c>
      <c r="G1082" s="4" t="s">
        <v>56</v>
      </c>
      <c r="H1082" s="4" t="s">
        <v>19</v>
      </c>
      <c r="I1082" s="6">
        <v>0.4</v>
      </c>
      <c r="J1082" s="7">
        <v>2000</v>
      </c>
      <c r="K1082" s="8">
        <f t="shared" si="8"/>
        <v>800</v>
      </c>
      <c r="L1082" s="8">
        <f t="shared" si="9"/>
        <v>280</v>
      </c>
      <c r="M1082" s="9">
        <v>0.35</v>
      </c>
    </row>
    <row r="1083" spans="1:13" ht="15.75" customHeight="1" x14ac:dyDescent="0.2">
      <c r="A1083" s="1"/>
      <c r="B1083" s="4" t="s">
        <v>14</v>
      </c>
      <c r="C1083" s="4">
        <v>1185732</v>
      </c>
      <c r="D1083" s="5">
        <v>44540</v>
      </c>
      <c r="E1083" s="4" t="s">
        <v>33</v>
      </c>
      <c r="F1083" s="4" t="s">
        <v>55</v>
      </c>
      <c r="G1083" s="4" t="s">
        <v>56</v>
      </c>
      <c r="H1083" s="4" t="s">
        <v>20</v>
      </c>
      <c r="I1083" s="6">
        <v>0.4</v>
      </c>
      <c r="J1083" s="7">
        <v>1500</v>
      </c>
      <c r="K1083" s="8">
        <f t="shared" si="8"/>
        <v>600</v>
      </c>
      <c r="L1083" s="8">
        <f t="shared" si="9"/>
        <v>240</v>
      </c>
      <c r="M1083" s="9">
        <v>0.4</v>
      </c>
    </row>
    <row r="1084" spans="1:13" ht="15.75" customHeight="1" x14ac:dyDescent="0.2">
      <c r="A1084" s="1"/>
      <c r="B1084" s="4" t="s">
        <v>14</v>
      </c>
      <c r="C1084" s="4">
        <v>1185732</v>
      </c>
      <c r="D1084" s="5">
        <v>44540</v>
      </c>
      <c r="E1084" s="4" t="s">
        <v>33</v>
      </c>
      <c r="F1084" s="4" t="s">
        <v>55</v>
      </c>
      <c r="G1084" s="4" t="s">
        <v>56</v>
      </c>
      <c r="H1084" s="4" t="s">
        <v>21</v>
      </c>
      <c r="I1084" s="6">
        <v>0.49999999999999994</v>
      </c>
      <c r="J1084" s="7">
        <v>1500</v>
      </c>
      <c r="K1084" s="8">
        <f t="shared" si="8"/>
        <v>749.99999999999989</v>
      </c>
      <c r="L1084" s="8">
        <f t="shared" si="9"/>
        <v>262.49999999999994</v>
      </c>
      <c r="M1084" s="9">
        <v>0.35</v>
      </c>
    </row>
    <row r="1085" spans="1:13" ht="15.75" customHeight="1" x14ac:dyDescent="0.2">
      <c r="A1085" s="1"/>
      <c r="B1085" s="4" t="s">
        <v>14</v>
      </c>
      <c r="C1085" s="4">
        <v>1185732</v>
      </c>
      <c r="D1085" s="5">
        <v>44540</v>
      </c>
      <c r="E1085" s="4" t="s">
        <v>33</v>
      </c>
      <c r="F1085" s="4" t="s">
        <v>55</v>
      </c>
      <c r="G1085" s="4" t="s">
        <v>56</v>
      </c>
      <c r="H1085" s="4" t="s">
        <v>22</v>
      </c>
      <c r="I1085" s="6">
        <v>0.54999999999999982</v>
      </c>
      <c r="J1085" s="7">
        <v>2500</v>
      </c>
      <c r="K1085" s="8">
        <f t="shared" si="8"/>
        <v>1374.9999999999995</v>
      </c>
      <c r="L1085" s="8">
        <f t="shared" si="9"/>
        <v>687.49999999999977</v>
      </c>
      <c r="M1085" s="9">
        <v>0.5</v>
      </c>
    </row>
    <row r="1086" spans="1:13" ht="15.75" customHeight="1" x14ac:dyDescent="0.2">
      <c r="A1086" s="1" t="s">
        <v>39</v>
      </c>
      <c r="B1086" s="4" t="s">
        <v>23</v>
      </c>
      <c r="C1086" s="4">
        <v>1197831</v>
      </c>
      <c r="D1086" s="5">
        <v>44198</v>
      </c>
      <c r="E1086" s="4" t="s">
        <v>24</v>
      </c>
      <c r="F1086" s="4" t="s">
        <v>57</v>
      </c>
      <c r="G1086" s="4" t="s">
        <v>58</v>
      </c>
      <c r="H1086" s="4" t="s">
        <v>17</v>
      </c>
      <c r="I1086" s="6">
        <v>0.2</v>
      </c>
      <c r="J1086" s="7">
        <v>6750</v>
      </c>
      <c r="K1086" s="8">
        <f t="shared" si="8"/>
        <v>1350</v>
      </c>
      <c r="L1086" s="8">
        <f t="shared" si="9"/>
        <v>540</v>
      </c>
      <c r="M1086" s="9">
        <v>0.39999999999999997</v>
      </c>
    </row>
    <row r="1087" spans="1:13" ht="15.75" customHeight="1" x14ac:dyDescent="0.2">
      <c r="A1087" s="1"/>
      <c r="B1087" s="4" t="s">
        <v>23</v>
      </c>
      <c r="C1087" s="4">
        <v>1197831</v>
      </c>
      <c r="D1087" s="5">
        <v>44198</v>
      </c>
      <c r="E1087" s="4" t="s">
        <v>24</v>
      </c>
      <c r="F1087" s="4" t="s">
        <v>57</v>
      </c>
      <c r="G1087" s="4" t="s">
        <v>58</v>
      </c>
      <c r="H1087" s="4" t="s">
        <v>18</v>
      </c>
      <c r="I1087" s="6">
        <v>0.3</v>
      </c>
      <c r="J1087" s="7">
        <v>6750</v>
      </c>
      <c r="K1087" s="8">
        <f t="shared" si="8"/>
        <v>2025</v>
      </c>
      <c r="L1087" s="8">
        <f t="shared" si="9"/>
        <v>809.99999999999989</v>
      </c>
      <c r="M1087" s="9">
        <v>0.39999999999999997</v>
      </c>
    </row>
    <row r="1088" spans="1:13" ht="15.75" customHeight="1" x14ac:dyDescent="0.2">
      <c r="A1088" s="1"/>
      <c r="B1088" s="4" t="s">
        <v>23</v>
      </c>
      <c r="C1088" s="4">
        <v>1197831</v>
      </c>
      <c r="D1088" s="5">
        <v>44198</v>
      </c>
      <c r="E1088" s="4" t="s">
        <v>24</v>
      </c>
      <c r="F1088" s="4" t="s">
        <v>57</v>
      </c>
      <c r="G1088" s="4" t="s">
        <v>58</v>
      </c>
      <c r="H1088" s="4" t="s">
        <v>19</v>
      </c>
      <c r="I1088" s="6">
        <v>0.3</v>
      </c>
      <c r="J1088" s="7">
        <v>4750</v>
      </c>
      <c r="K1088" s="8">
        <f t="shared" si="8"/>
        <v>1425</v>
      </c>
      <c r="L1088" s="8">
        <f t="shared" si="9"/>
        <v>570</v>
      </c>
      <c r="M1088" s="9">
        <v>0.39999999999999997</v>
      </c>
    </row>
    <row r="1089" spans="1:13" ht="15.75" customHeight="1" x14ac:dyDescent="0.2">
      <c r="A1089" s="1"/>
      <c r="B1089" s="4" t="s">
        <v>23</v>
      </c>
      <c r="C1089" s="4">
        <v>1197831</v>
      </c>
      <c r="D1089" s="5">
        <v>44198</v>
      </c>
      <c r="E1089" s="4" t="s">
        <v>24</v>
      </c>
      <c r="F1089" s="4" t="s">
        <v>57</v>
      </c>
      <c r="G1089" s="4" t="s">
        <v>58</v>
      </c>
      <c r="H1089" s="4" t="s">
        <v>20</v>
      </c>
      <c r="I1089" s="6">
        <v>0.35</v>
      </c>
      <c r="J1089" s="7">
        <v>4750</v>
      </c>
      <c r="K1089" s="8">
        <f t="shared" si="8"/>
        <v>1662.5</v>
      </c>
      <c r="L1089" s="8">
        <f t="shared" si="9"/>
        <v>831.25</v>
      </c>
      <c r="M1089" s="9">
        <v>0.5</v>
      </c>
    </row>
    <row r="1090" spans="1:13" ht="15.75" customHeight="1" x14ac:dyDescent="0.2">
      <c r="A1090" s="1"/>
      <c r="B1090" s="4" t="s">
        <v>23</v>
      </c>
      <c r="C1090" s="4">
        <v>1197831</v>
      </c>
      <c r="D1090" s="5">
        <v>44198</v>
      </c>
      <c r="E1090" s="4" t="s">
        <v>24</v>
      </c>
      <c r="F1090" s="4" t="s">
        <v>57</v>
      </c>
      <c r="G1090" s="4" t="s">
        <v>58</v>
      </c>
      <c r="H1090" s="4" t="s">
        <v>21</v>
      </c>
      <c r="I1090" s="6">
        <v>0.4</v>
      </c>
      <c r="J1090" s="7">
        <v>3250</v>
      </c>
      <c r="K1090" s="8">
        <f t="shared" si="8"/>
        <v>1300</v>
      </c>
      <c r="L1090" s="8">
        <f t="shared" si="9"/>
        <v>454.99999999999994</v>
      </c>
      <c r="M1090" s="9">
        <v>0.35</v>
      </c>
    </row>
    <row r="1091" spans="1:13" ht="15.75" customHeight="1" x14ac:dyDescent="0.2">
      <c r="A1091" s="1"/>
      <c r="B1091" s="4" t="s">
        <v>23</v>
      </c>
      <c r="C1091" s="4">
        <v>1197831</v>
      </c>
      <c r="D1091" s="5">
        <v>44198</v>
      </c>
      <c r="E1091" s="4" t="s">
        <v>24</v>
      </c>
      <c r="F1091" s="4" t="s">
        <v>57</v>
      </c>
      <c r="G1091" s="4" t="s">
        <v>58</v>
      </c>
      <c r="H1091" s="4" t="s">
        <v>22</v>
      </c>
      <c r="I1091" s="6">
        <v>0.35</v>
      </c>
      <c r="J1091" s="7">
        <v>4750</v>
      </c>
      <c r="K1091" s="8">
        <f t="shared" si="8"/>
        <v>1662.5</v>
      </c>
      <c r="L1091" s="8">
        <f t="shared" si="9"/>
        <v>914.37500000000011</v>
      </c>
      <c r="M1091" s="9">
        <v>0.55000000000000004</v>
      </c>
    </row>
    <row r="1092" spans="1:13" ht="15.75" customHeight="1" x14ac:dyDescent="0.2">
      <c r="A1092" s="1"/>
      <c r="B1092" s="4" t="s">
        <v>23</v>
      </c>
      <c r="C1092" s="4">
        <v>1197831</v>
      </c>
      <c r="D1092" s="5">
        <v>44228</v>
      </c>
      <c r="E1092" s="4" t="s">
        <v>24</v>
      </c>
      <c r="F1092" s="4" t="s">
        <v>57</v>
      </c>
      <c r="G1092" s="4" t="s">
        <v>58</v>
      </c>
      <c r="H1092" s="4" t="s">
        <v>17</v>
      </c>
      <c r="I1092" s="6">
        <v>0.25</v>
      </c>
      <c r="J1092" s="7">
        <v>6250</v>
      </c>
      <c r="K1092" s="8">
        <f t="shared" si="8"/>
        <v>1562.5</v>
      </c>
      <c r="L1092" s="8">
        <f t="shared" si="9"/>
        <v>625</v>
      </c>
      <c r="M1092" s="9">
        <v>0.39999999999999997</v>
      </c>
    </row>
    <row r="1093" spans="1:13" ht="15.75" customHeight="1" x14ac:dyDescent="0.2">
      <c r="A1093" s="1"/>
      <c r="B1093" s="4" t="s">
        <v>23</v>
      </c>
      <c r="C1093" s="4">
        <v>1197831</v>
      </c>
      <c r="D1093" s="5">
        <v>44228</v>
      </c>
      <c r="E1093" s="4" t="s">
        <v>24</v>
      </c>
      <c r="F1093" s="4" t="s">
        <v>57</v>
      </c>
      <c r="G1093" s="4" t="s">
        <v>58</v>
      </c>
      <c r="H1093" s="4" t="s">
        <v>18</v>
      </c>
      <c r="I1093" s="6">
        <v>0.35</v>
      </c>
      <c r="J1093" s="7">
        <v>6000</v>
      </c>
      <c r="K1093" s="8">
        <f t="shared" si="8"/>
        <v>2100</v>
      </c>
      <c r="L1093" s="8">
        <f t="shared" si="9"/>
        <v>839.99999999999989</v>
      </c>
      <c r="M1093" s="9">
        <v>0.39999999999999997</v>
      </c>
    </row>
    <row r="1094" spans="1:13" ht="15.75" customHeight="1" x14ac:dyDescent="0.2">
      <c r="A1094" s="1"/>
      <c r="B1094" s="4" t="s">
        <v>23</v>
      </c>
      <c r="C1094" s="4">
        <v>1197831</v>
      </c>
      <c r="D1094" s="5">
        <v>44228</v>
      </c>
      <c r="E1094" s="4" t="s">
        <v>24</v>
      </c>
      <c r="F1094" s="4" t="s">
        <v>57</v>
      </c>
      <c r="G1094" s="4" t="s">
        <v>58</v>
      </c>
      <c r="H1094" s="4" t="s">
        <v>19</v>
      </c>
      <c r="I1094" s="6">
        <v>0.35</v>
      </c>
      <c r="J1094" s="7">
        <v>4250</v>
      </c>
      <c r="K1094" s="8">
        <f t="shared" si="8"/>
        <v>1487.5</v>
      </c>
      <c r="L1094" s="8">
        <f t="shared" si="9"/>
        <v>595</v>
      </c>
      <c r="M1094" s="9">
        <v>0.39999999999999997</v>
      </c>
    </row>
    <row r="1095" spans="1:13" ht="15.75" customHeight="1" x14ac:dyDescent="0.2">
      <c r="A1095" s="1"/>
      <c r="B1095" s="4" t="s">
        <v>23</v>
      </c>
      <c r="C1095" s="4">
        <v>1197831</v>
      </c>
      <c r="D1095" s="5">
        <v>44228</v>
      </c>
      <c r="E1095" s="4" t="s">
        <v>24</v>
      </c>
      <c r="F1095" s="4" t="s">
        <v>57</v>
      </c>
      <c r="G1095" s="4" t="s">
        <v>58</v>
      </c>
      <c r="H1095" s="4" t="s">
        <v>20</v>
      </c>
      <c r="I1095" s="6">
        <v>0.35</v>
      </c>
      <c r="J1095" s="7">
        <v>3750</v>
      </c>
      <c r="K1095" s="8">
        <f t="shared" si="8"/>
        <v>1312.5</v>
      </c>
      <c r="L1095" s="8">
        <f t="shared" si="9"/>
        <v>656.25</v>
      </c>
      <c r="M1095" s="9">
        <v>0.5</v>
      </c>
    </row>
    <row r="1096" spans="1:13" ht="15.75" customHeight="1" x14ac:dyDescent="0.2">
      <c r="A1096" s="1"/>
      <c r="B1096" s="4" t="s">
        <v>23</v>
      </c>
      <c r="C1096" s="4">
        <v>1197831</v>
      </c>
      <c r="D1096" s="5">
        <v>44228</v>
      </c>
      <c r="E1096" s="4" t="s">
        <v>24</v>
      </c>
      <c r="F1096" s="4" t="s">
        <v>57</v>
      </c>
      <c r="G1096" s="4" t="s">
        <v>58</v>
      </c>
      <c r="H1096" s="4" t="s">
        <v>21</v>
      </c>
      <c r="I1096" s="6">
        <v>0.4</v>
      </c>
      <c r="J1096" s="7">
        <v>2500</v>
      </c>
      <c r="K1096" s="8">
        <f t="shared" si="8"/>
        <v>1000</v>
      </c>
      <c r="L1096" s="8">
        <f t="shared" si="9"/>
        <v>350</v>
      </c>
      <c r="M1096" s="9">
        <v>0.35</v>
      </c>
    </row>
    <row r="1097" spans="1:13" ht="15.75" customHeight="1" x14ac:dyDescent="0.2">
      <c r="A1097" s="1"/>
      <c r="B1097" s="4" t="s">
        <v>23</v>
      </c>
      <c r="C1097" s="4">
        <v>1197831</v>
      </c>
      <c r="D1097" s="5">
        <v>44228</v>
      </c>
      <c r="E1097" s="4" t="s">
        <v>24</v>
      </c>
      <c r="F1097" s="4" t="s">
        <v>57</v>
      </c>
      <c r="G1097" s="4" t="s">
        <v>58</v>
      </c>
      <c r="H1097" s="4" t="s">
        <v>22</v>
      </c>
      <c r="I1097" s="6">
        <v>0.35</v>
      </c>
      <c r="J1097" s="7">
        <v>4500</v>
      </c>
      <c r="K1097" s="8">
        <f t="shared" si="8"/>
        <v>1575</v>
      </c>
      <c r="L1097" s="8">
        <f t="shared" si="9"/>
        <v>866.25000000000011</v>
      </c>
      <c r="M1097" s="9">
        <v>0.55000000000000004</v>
      </c>
    </row>
    <row r="1098" spans="1:13" ht="15.75" customHeight="1" x14ac:dyDescent="0.2">
      <c r="A1098" s="1"/>
      <c r="B1098" s="4" t="s">
        <v>23</v>
      </c>
      <c r="C1098" s="4">
        <v>1197831</v>
      </c>
      <c r="D1098" s="5">
        <v>44258</v>
      </c>
      <c r="E1098" s="4" t="s">
        <v>24</v>
      </c>
      <c r="F1098" s="4" t="s">
        <v>57</v>
      </c>
      <c r="G1098" s="4" t="s">
        <v>58</v>
      </c>
      <c r="H1098" s="4" t="s">
        <v>17</v>
      </c>
      <c r="I1098" s="6">
        <v>0.3</v>
      </c>
      <c r="J1098" s="7">
        <v>6250</v>
      </c>
      <c r="K1098" s="8">
        <f t="shared" si="8"/>
        <v>1875</v>
      </c>
      <c r="L1098" s="8">
        <f t="shared" si="9"/>
        <v>843.74999999999989</v>
      </c>
      <c r="M1098" s="9">
        <v>0.44999999999999996</v>
      </c>
    </row>
    <row r="1099" spans="1:13" ht="15.75" customHeight="1" x14ac:dyDescent="0.2">
      <c r="A1099" s="1"/>
      <c r="B1099" s="4" t="s">
        <v>23</v>
      </c>
      <c r="C1099" s="4">
        <v>1197831</v>
      </c>
      <c r="D1099" s="5">
        <v>44258</v>
      </c>
      <c r="E1099" s="4" t="s">
        <v>24</v>
      </c>
      <c r="F1099" s="4" t="s">
        <v>57</v>
      </c>
      <c r="G1099" s="4" t="s">
        <v>58</v>
      </c>
      <c r="H1099" s="4" t="s">
        <v>18</v>
      </c>
      <c r="I1099" s="6">
        <v>0.4</v>
      </c>
      <c r="J1099" s="7">
        <v>6250</v>
      </c>
      <c r="K1099" s="8">
        <f t="shared" si="8"/>
        <v>2500</v>
      </c>
      <c r="L1099" s="8">
        <f t="shared" si="9"/>
        <v>1125</v>
      </c>
      <c r="M1099" s="9">
        <v>0.44999999999999996</v>
      </c>
    </row>
    <row r="1100" spans="1:13" ht="15.75" customHeight="1" x14ac:dyDescent="0.2">
      <c r="A1100" s="1"/>
      <c r="B1100" s="4" t="s">
        <v>23</v>
      </c>
      <c r="C1100" s="4">
        <v>1197831</v>
      </c>
      <c r="D1100" s="5">
        <v>44258</v>
      </c>
      <c r="E1100" s="4" t="s">
        <v>24</v>
      </c>
      <c r="F1100" s="4" t="s">
        <v>57</v>
      </c>
      <c r="G1100" s="4" t="s">
        <v>58</v>
      </c>
      <c r="H1100" s="4" t="s">
        <v>19</v>
      </c>
      <c r="I1100" s="6">
        <v>0.3</v>
      </c>
      <c r="J1100" s="7">
        <v>4500</v>
      </c>
      <c r="K1100" s="8">
        <f t="shared" si="8"/>
        <v>1350</v>
      </c>
      <c r="L1100" s="8">
        <f t="shared" si="9"/>
        <v>607.49999999999989</v>
      </c>
      <c r="M1100" s="9">
        <v>0.44999999999999996</v>
      </c>
    </row>
    <row r="1101" spans="1:13" ht="15.75" customHeight="1" x14ac:dyDescent="0.2">
      <c r="A1101" s="1"/>
      <c r="B1101" s="4" t="s">
        <v>23</v>
      </c>
      <c r="C1101" s="4">
        <v>1197831</v>
      </c>
      <c r="D1101" s="5">
        <v>44258</v>
      </c>
      <c r="E1101" s="4" t="s">
        <v>24</v>
      </c>
      <c r="F1101" s="4" t="s">
        <v>57</v>
      </c>
      <c r="G1101" s="4" t="s">
        <v>58</v>
      </c>
      <c r="H1101" s="4" t="s">
        <v>20</v>
      </c>
      <c r="I1101" s="6">
        <v>0.35000000000000003</v>
      </c>
      <c r="J1101" s="7">
        <v>3500</v>
      </c>
      <c r="K1101" s="8">
        <f t="shared" si="8"/>
        <v>1225.0000000000002</v>
      </c>
      <c r="L1101" s="8">
        <f t="shared" si="9"/>
        <v>673.75000000000023</v>
      </c>
      <c r="M1101" s="9">
        <v>0.55000000000000004</v>
      </c>
    </row>
    <row r="1102" spans="1:13" ht="15.75" customHeight="1" x14ac:dyDescent="0.2">
      <c r="A1102" s="1"/>
      <c r="B1102" s="4" t="s">
        <v>23</v>
      </c>
      <c r="C1102" s="4">
        <v>1197831</v>
      </c>
      <c r="D1102" s="5">
        <v>44258</v>
      </c>
      <c r="E1102" s="4" t="s">
        <v>24</v>
      </c>
      <c r="F1102" s="4" t="s">
        <v>57</v>
      </c>
      <c r="G1102" s="4" t="s">
        <v>58</v>
      </c>
      <c r="H1102" s="4" t="s">
        <v>21</v>
      </c>
      <c r="I1102" s="6">
        <v>0.4</v>
      </c>
      <c r="J1102" s="7">
        <v>2500</v>
      </c>
      <c r="K1102" s="8">
        <f t="shared" si="8"/>
        <v>1000</v>
      </c>
      <c r="L1102" s="8">
        <f t="shared" si="9"/>
        <v>399.99999999999994</v>
      </c>
      <c r="M1102" s="9">
        <v>0.39999999999999997</v>
      </c>
    </row>
    <row r="1103" spans="1:13" ht="15.75" customHeight="1" x14ac:dyDescent="0.2">
      <c r="A1103" s="1"/>
      <c r="B1103" s="4" t="s">
        <v>23</v>
      </c>
      <c r="C1103" s="4">
        <v>1197831</v>
      </c>
      <c r="D1103" s="5">
        <v>44258</v>
      </c>
      <c r="E1103" s="4" t="s">
        <v>24</v>
      </c>
      <c r="F1103" s="4" t="s">
        <v>57</v>
      </c>
      <c r="G1103" s="4" t="s">
        <v>58</v>
      </c>
      <c r="H1103" s="4" t="s">
        <v>22</v>
      </c>
      <c r="I1103" s="6">
        <v>0.35000000000000003</v>
      </c>
      <c r="J1103" s="7">
        <v>4000</v>
      </c>
      <c r="K1103" s="8">
        <f t="shared" si="8"/>
        <v>1400.0000000000002</v>
      </c>
      <c r="L1103" s="8">
        <f t="shared" si="9"/>
        <v>840.00000000000023</v>
      </c>
      <c r="M1103" s="9">
        <v>0.60000000000000009</v>
      </c>
    </row>
    <row r="1104" spans="1:13" ht="15.75" customHeight="1" x14ac:dyDescent="0.2">
      <c r="A1104" s="1"/>
      <c r="B1104" s="4" t="s">
        <v>23</v>
      </c>
      <c r="C1104" s="4">
        <v>1197831</v>
      </c>
      <c r="D1104" s="5">
        <v>44288</v>
      </c>
      <c r="E1104" s="4" t="s">
        <v>24</v>
      </c>
      <c r="F1104" s="4" t="s">
        <v>57</v>
      </c>
      <c r="G1104" s="4" t="s">
        <v>58</v>
      </c>
      <c r="H1104" s="4" t="s">
        <v>17</v>
      </c>
      <c r="I1104" s="6">
        <v>0.19999999999999998</v>
      </c>
      <c r="J1104" s="7">
        <v>6500</v>
      </c>
      <c r="K1104" s="8">
        <f t="shared" si="8"/>
        <v>1300</v>
      </c>
      <c r="L1104" s="8">
        <f t="shared" si="9"/>
        <v>584.99999999999989</v>
      </c>
      <c r="M1104" s="9">
        <v>0.44999999999999996</v>
      </c>
    </row>
    <row r="1105" spans="1:13" ht="15.75" customHeight="1" x14ac:dyDescent="0.2">
      <c r="A1105" s="1"/>
      <c r="B1105" s="4" t="s">
        <v>23</v>
      </c>
      <c r="C1105" s="4">
        <v>1197831</v>
      </c>
      <c r="D1105" s="5">
        <v>44288</v>
      </c>
      <c r="E1105" s="4" t="s">
        <v>24</v>
      </c>
      <c r="F1105" s="4" t="s">
        <v>57</v>
      </c>
      <c r="G1105" s="4" t="s">
        <v>58</v>
      </c>
      <c r="H1105" s="4" t="s">
        <v>18</v>
      </c>
      <c r="I1105" s="6">
        <v>0.20000000000000007</v>
      </c>
      <c r="J1105" s="7">
        <v>6500</v>
      </c>
      <c r="K1105" s="8">
        <f t="shared" si="8"/>
        <v>1300.0000000000005</v>
      </c>
      <c r="L1105" s="8">
        <f t="shared" si="9"/>
        <v>585.00000000000011</v>
      </c>
      <c r="M1105" s="9">
        <v>0.44999999999999996</v>
      </c>
    </row>
    <row r="1106" spans="1:13" ht="15.75" customHeight="1" x14ac:dyDescent="0.2">
      <c r="A1106" s="1"/>
      <c r="B1106" s="4" t="s">
        <v>23</v>
      </c>
      <c r="C1106" s="4">
        <v>1197831</v>
      </c>
      <c r="D1106" s="5">
        <v>44288</v>
      </c>
      <c r="E1106" s="4" t="s">
        <v>24</v>
      </c>
      <c r="F1106" s="4" t="s">
        <v>57</v>
      </c>
      <c r="G1106" s="4" t="s">
        <v>58</v>
      </c>
      <c r="H1106" s="4" t="s">
        <v>19</v>
      </c>
      <c r="I1106" s="6">
        <v>0.14999999999999997</v>
      </c>
      <c r="J1106" s="7">
        <v>4750</v>
      </c>
      <c r="K1106" s="8">
        <f t="shared" si="8"/>
        <v>712.49999999999989</v>
      </c>
      <c r="L1106" s="8">
        <f t="shared" si="9"/>
        <v>320.62499999999994</v>
      </c>
      <c r="M1106" s="9">
        <v>0.44999999999999996</v>
      </c>
    </row>
    <row r="1107" spans="1:13" ht="15.75" customHeight="1" x14ac:dyDescent="0.2">
      <c r="A1107" s="1"/>
      <c r="B1107" s="4" t="s">
        <v>23</v>
      </c>
      <c r="C1107" s="4">
        <v>1197831</v>
      </c>
      <c r="D1107" s="5">
        <v>44288</v>
      </c>
      <c r="E1107" s="4" t="s">
        <v>24</v>
      </c>
      <c r="F1107" s="4" t="s">
        <v>57</v>
      </c>
      <c r="G1107" s="4" t="s">
        <v>58</v>
      </c>
      <c r="H1107" s="4" t="s">
        <v>20</v>
      </c>
      <c r="I1107" s="6">
        <v>0.20000000000000007</v>
      </c>
      <c r="J1107" s="7">
        <v>3750</v>
      </c>
      <c r="K1107" s="8">
        <f t="shared" si="8"/>
        <v>750.00000000000023</v>
      </c>
      <c r="L1107" s="8">
        <f t="shared" si="9"/>
        <v>412.50000000000017</v>
      </c>
      <c r="M1107" s="9">
        <v>0.55000000000000004</v>
      </c>
    </row>
    <row r="1108" spans="1:13" ht="15.75" customHeight="1" x14ac:dyDescent="0.2">
      <c r="A1108" s="1"/>
      <c r="B1108" s="4" t="s">
        <v>23</v>
      </c>
      <c r="C1108" s="4">
        <v>1197831</v>
      </c>
      <c r="D1108" s="5">
        <v>44288</v>
      </c>
      <c r="E1108" s="4" t="s">
        <v>24</v>
      </c>
      <c r="F1108" s="4" t="s">
        <v>57</v>
      </c>
      <c r="G1108" s="4" t="s">
        <v>58</v>
      </c>
      <c r="H1108" s="4" t="s">
        <v>21</v>
      </c>
      <c r="I1108" s="6">
        <v>0.25</v>
      </c>
      <c r="J1108" s="7">
        <v>2750</v>
      </c>
      <c r="K1108" s="8">
        <f t="shared" si="8"/>
        <v>687.5</v>
      </c>
      <c r="L1108" s="8">
        <f t="shared" si="9"/>
        <v>275</v>
      </c>
      <c r="M1108" s="9">
        <v>0.39999999999999997</v>
      </c>
    </row>
    <row r="1109" spans="1:13" ht="15.75" customHeight="1" x14ac:dyDescent="0.2">
      <c r="A1109" s="1"/>
      <c r="B1109" s="4" t="s">
        <v>23</v>
      </c>
      <c r="C1109" s="4">
        <v>1197831</v>
      </c>
      <c r="D1109" s="5">
        <v>44288</v>
      </c>
      <c r="E1109" s="4" t="s">
        <v>24</v>
      </c>
      <c r="F1109" s="4" t="s">
        <v>57</v>
      </c>
      <c r="G1109" s="4" t="s">
        <v>58</v>
      </c>
      <c r="H1109" s="4" t="s">
        <v>22</v>
      </c>
      <c r="I1109" s="6">
        <v>0.20000000000000007</v>
      </c>
      <c r="J1109" s="7">
        <v>5500</v>
      </c>
      <c r="K1109" s="8">
        <f t="shared" si="8"/>
        <v>1100.0000000000005</v>
      </c>
      <c r="L1109" s="8">
        <f t="shared" si="9"/>
        <v>660.00000000000034</v>
      </c>
      <c r="M1109" s="9">
        <v>0.60000000000000009</v>
      </c>
    </row>
    <row r="1110" spans="1:13" ht="15.75" customHeight="1" x14ac:dyDescent="0.2">
      <c r="A1110" s="1"/>
      <c r="B1110" s="4" t="s">
        <v>23</v>
      </c>
      <c r="C1110" s="4">
        <v>1197831</v>
      </c>
      <c r="D1110" s="5">
        <v>44318</v>
      </c>
      <c r="E1110" s="4" t="s">
        <v>24</v>
      </c>
      <c r="F1110" s="4" t="s">
        <v>57</v>
      </c>
      <c r="G1110" s="4" t="s">
        <v>58</v>
      </c>
      <c r="H1110" s="4" t="s">
        <v>17</v>
      </c>
      <c r="I1110" s="6">
        <v>9.9999999999999964E-2</v>
      </c>
      <c r="J1110" s="7">
        <v>7000</v>
      </c>
      <c r="K1110" s="8">
        <f t="shared" si="8"/>
        <v>699.99999999999977</v>
      </c>
      <c r="L1110" s="8">
        <f t="shared" si="9"/>
        <v>314.99999999999989</v>
      </c>
      <c r="M1110" s="9">
        <v>0.44999999999999996</v>
      </c>
    </row>
    <row r="1111" spans="1:13" ht="15.75" customHeight="1" x14ac:dyDescent="0.2">
      <c r="A1111" s="1"/>
      <c r="B1111" s="4" t="s">
        <v>23</v>
      </c>
      <c r="C1111" s="4">
        <v>1197831</v>
      </c>
      <c r="D1111" s="5">
        <v>44318</v>
      </c>
      <c r="E1111" s="4" t="s">
        <v>24</v>
      </c>
      <c r="F1111" s="4" t="s">
        <v>57</v>
      </c>
      <c r="G1111" s="4" t="s">
        <v>58</v>
      </c>
      <c r="H1111" s="4" t="s">
        <v>18</v>
      </c>
      <c r="I1111" s="6">
        <v>0.20000000000000007</v>
      </c>
      <c r="J1111" s="7">
        <v>7250</v>
      </c>
      <c r="K1111" s="8">
        <f t="shared" si="8"/>
        <v>1450.0000000000005</v>
      </c>
      <c r="L1111" s="8">
        <f t="shared" si="9"/>
        <v>652.50000000000011</v>
      </c>
      <c r="M1111" s="9">
        <v>0.44999999999999996</v>
      </c>
    </row>
    <row r="1112" spans="1:13" ht="15.75" customHeight="1" x14ac:dyDescent="0.2">
      <c r="A1112" s="1"/>
      <c r="B1112" s="4" t="s">
        <v>23</v>
      </c>
      <c r="C1112" s="4">
        <v>1197831</v>
      </c>
      <c r="D1112" s="5">
        <v>44318</v>
      </c>
      <c r="E1112" s="4" t="s">
        <v>24</v>
      </c>
      <c r="F1112" s="4" t="s">
        <v>57</v>
      </c>
      <c r="G1112" s="4" t="s">
        <v>58</v>
      </c>
      <c r="H1112" s="4" t="s">
        <v>19</v>
      </c>
      <c r="I1112" s="6">
        <v>0.14999999999999997</v>
      </c>
      <c r="J1112" s="7">
        <v>5750</v>
      </c>
      <c r="K1112" s="8">
        <f t="shared" si="8"/>
        <v>862.49999999999977</v>
      </c>
      <c r="L1112" s="8">
        <f t="shared" si="9"/>
        <v>388.12499999999989</v>
      </c>
      <c r="M1112" s="9">
        <v>0.44999999999999996</v>
      </c>
    </row>
    <row r="1113" spans="1:13" ht="15.75" customHeight="1" x14ac:dyDescent="0.2">
      <c r="A1113" s="1"/>
      <c r="B1113" s="4" t="s">
        <v>23</v>
      </c>
      <c r="C1113" s="4">
        <v>1197831</v>
      </c>
      <c r="D1113" s="5">
        <v>44318</v>
      </c>
      <c r="E1113" s="4" t="s">
        <v>24</v>
      </c>
      <c r="F1113" s="4" t="s">
        <v>57</v>
      </c>
      <c r="G1113" s="4" t="s">
        <v>58</v>
      </c>
      <c r="H1113" s="4" t="s">
        <v>20</v>
      </c>
      <c r="I1113" s="6">
        <v>0.35000000000000003</v>
      </c>
      <c r="J1113" s="7">
        <v>5000</v>
      </c>
      <c r="K1113" s="8">
        <f t="shared" si="8"/>
        <v>1750.0000000000002</v>
      </c>
      <c r="L1113" s="8">
        <f t="shared" si="9"/>
        <v>962.50000000000023</v>
      </c>
      <c r="M1113" s="9">
        <v>0.55000000000000004</v>
      </c>
    </row>
    <row r="1114" spans="1:13" ht="15.75" customHeight="1" x14ac:dyDescent="0.2">
      <c r="A1114" s="1"/>
      <c r="B1114" s="4" t="s">
        <v>23</v>
      </c>
      <c r="C1114" s="4">
        <v>1197831</v>
      </c>
      <c r="D1114" s="5">
        <v>44318</v>
      </c>
      <c r="E1114" s="4" t="s">
        <v>24</v>
      </c>
      <c r="F1114" s="4" t="s">
        <v>57</v>
      </c>
      <c r="G1114" s="4" t="s">
        <v>58</v>
      </c>
      <c r="H1114" s="4" t="s">
        <v>21</v>
      </c>
      <c r="I1114" s="6">
        <v>0.5</v>
      </c>
      <c r="J1114" s="7">
        <v>4000</v>
      </c>
      <c r="K1114" s="8">
        <f t="shared" si="8"/>
        <v>2000</v>
      </c>
      <c r="L1114" s="8">
        <f t="shared" si="9"/>
        <v>799.99999999999989</v>
      </c>
      <c r="M1114" s="9">
        <v>0.39999999999999997</v>
      </c>
    </row>
    <row r="1115" spans="1:13" ht="15.75" customHeight="1" x14ac:dyDescent="0.2">
      <c r="A1115" s="1"/>
      <c r="B1115" s="4" t="s">
        <v>23</v>
      </c>
      <c r="C1115" s="4">
        <v>1197831</v>
      </c>
      <c r="D1115" s="5">
        <v>44318</v>
      </c>
      <c r="E1115" s="4" t="s">
        <v>24</v>
      </c>
      <c r="F1115" s="4" t="s">
        <v>57</v>
      </c>
      <c r="G1115" s="4" t="s">
        <v>58</v>
      </c>
      <c r="H1115" s="4" t="s">
        <v>22</v>
      </c>
      <c r="I1115" s="6">
        <v>0.45</v>
      </c>
      <c r="J1115" s="7">
        <v>7500</v>
      </c>
      <c r="K1115" s="8">
        <f t="shared" si="8"/>
        <v>3375</v>
      </c>
      <c r="L1115" s="8">
        <f t="shared" si="9"/>
        <v>2025.0000000000002</v>
      </c>
      <c r="M1115" s="9">
        <v>0.60000000000000009</v>
      </c>
    </row>
    <row r="1116" spans="1:13" ht="15.75" customHeight="1" x14ac:dyDescent="0.2">
      <c r="A1116" s="1"/>
      <c r="B1116" s="4" t="s">
        <v>23</v>
      </c>
      <c r="C1116" s="4">
        <v>1197831</v>
      </c>
      <c r="D1116" s="5">
        <v>44348</v>
      </c>
      <c r="E1116" s="4" t="s">
        <v>24</v>
      </c>
      <c r="F1116" s="4" t="s">
        <v>57</v>
      </c>
      <c r="G1116" s="4" t="s">
        <v>58</v>
      </c>
      <c r="H1116" s="4" t="s">
        <v>17</v>
      </c>
      <c r="I1116" s="6">
        <v>0.45</v>
      </c>
      <c r="J1116" s="7">
        <v>7500</v>
      </c>
      <c r="K1116" s="8">
        <f t="shared" si="8"/>
        <v>3375</v>
      </c>
      <c r="L1116" s="8">
        <f t="shared" si="9"/>
        <v>1518.7499999999998</v>
      </c>
      <c r="M1116" s="9">
        <v>0.44999999999999996</v>
      </c>
    </row>
    <row r="1117" spans="1:13" ht="15.75" customHeight="1" x14ac:dyDescent="0.2">
      <c r="A1117" s="1"/>
      <c r="B1117" s="4" t="s">
        <v>23</v>
      </c>
      <c r="C1117" s="4">
        <v>1197831</v>
      </c>
      <c r="D1117" s="5">
        <v>44348</v>
      </c>
      <c r="E1117" s="4" t="s">
        <v>24</v>
      </c>
      <c r="F1117" s="4" t="s">
        <v>57</v>
      </c>
      <c r="G1117" s="4" t="s">
        <v>58</v>
      </c>
      <c r="H1117" s="4" t="s">
        <v>18</v>
      </c>
      <c r="I1117" s="6">
        <v>0.5</v>
      </c>
      <c r="J1117" s="7">
        <v>7500</v>
      </c>
      <c r="K1117" s="8">
        <f t="shared" si="8"/>
        <v>3750</v>
      </c>
      <c r="L1117" s="8">
        <f t="shared" si="9"/>
        <v>1687.4999999999998</v>
      </c>
      <c r="M1117" s="9">
        <v>0.44999999999999996</v>
      </c>
    </row>
    <row r="1118" spans="1:13" ht="15.75" customHeight="1" x14ac:dyDescent="0.2">
      <c r="A1118" s="1"/>
      <c r="B1118" s="4" t="s">
        <v>23</v>
      </c>
      <c r="C1118" s="4">
        <v>1197831</v>
      </c>
      <c r="D1118" s="5">
        <v>44348</v>
      </c>
      <c r="E1118" s="4" t="s">
        <v>24</v>
      </c>
      <c r="F1118" s="4" t="s">
        <v>57</v>
      </c>
      <c r="G1118" s="4" t="s">
        <v>58</v>
      </c>
      <c r="H1118" s="4" t="s">
        <v>19</v>
      </c>
      <c r="I1118" s="6">
        <v>0.45</v>
      </c>
      <c r="J1118" s="7">
        <v>6500</v>
      </c>
      <c r="K1118" s="8">
        <f t="shared" si="8"/>
        <v>2925</v>
      </c>
      <c r="L1118" s="8">
        <f t="shared" si="9"/>
        <v>1316.2499999999998</v>
      </c>
      <c r="M1118" s="9">
        <v>0.44999999999999996</v>
      </c>
    </row>
    <row r="1119" spans="1:13" ht="15.75" customHeight="1" x14ac:dyDescent="0.2">
      <c r="A1119" s="1"/>
      <c r="B1119" s="4" t="s">
        <v>23</v>
      </c>
      <c r="C1119" s="4">
        <v>1197831</v>
      </c>
      <c r="D1119" s="5">
        <v>44348</v>
      </c>
      <c r="E1119" s="4" t="s">
        <v>24</v>
      </c>
      <c r="F1119" s="4" t="s">
        <v>57</v>
      </c>
      <c r="G1119" s="4" t="s">
        <v>58</v>
      </c>
      <c r="H1119" s="4" t="s">
        <v>20</v>
      </c>
      <c r="I1119" s="6">
        <v>0.45</v>
      </c>
      <c r="J1119" s="7">
        <v>6000</v>
      </c>
      <c r="K1119" s="8">
        <f t="shared" si="8"/>
        <v>2700</v>
      </c>
      <c r="L1119" s="8">
        <f t="shared" si="9"/>
        <v>1485.0000000000002</v>
      </c>
      <c r="M1119" s="9">
        <v>0.55000000000000004</v>
      </c>
    </row>
    <row r="1120" spans="1:13" ht="15.75" customHeight="1" x14ac:dyDescent="0.2">
      <c r="A1120" s="1"/>
      <c r="B1120" s="4" t="s">
        <v>23</v>
      </c>
      <c r="C1120" s="4">
        <v>1197831</v>
      </c>
      <c r="D1120" s="5">
        <v>44348</v>
      </c>
      <c r="E1120" s="4" t="s">
        <v>24</v>
      </c>
      <c r="F1120" s="4" t="s">
        <v>57</v>
      </c>
      <c r="G1120" s="4" t="s">
        <v>58</v>
      </c>
      <c r="H1120" s="4" t="s">
        <v>21</v>
      </c>
      <c r="I1120" s="6">
        <v>0.5</v>
      </c>
      <c r="J1120" s="7">
        <v>5000</v>
      </c>
      <c r="K1120" s="8">
        <f t="shared" si="8"/>
        <v>2500</v>
      </c>
      <c r="L1120" s="8">
        <f t="shared" si="9"/>
        <v>999.99999999999989</v>
      </c>
      <c r="M1120" s="9">
        <v>0.39999999999999997</v>
      </c>
    </row>
    <row r="1121" spans="1:13" ht="15.75" customHeight="1" x14ac:dyDescent="0.2">
      <c r="A1121" s="1"/>
      <c r="B1121" s="4" t="s">
        <v>23</v>
      </c>
      <c r="C1121" s="4">
        <v>1197831</v>
      </c>
      <c r="D1121" s="5">
        <v>44348</v>
      </c>
      <c r="E1121" s="4" t="s">
        <v>24</v>
      </c>
      <c r="F1121" s="4" t="s">
        <v>57</v>
      </c>
      <c r="G1121" s="4" t="s">
        <v>58</v>
      </c>
      <c r="H1121" s="4" t="s">
        <v>22</v>
      </c>
      <c r="I1121" s="6">
        <v>0.55000000000000004</v>
      </c>
      <c r="J1121" s="7">
        <v>8750</v>
      </c>
      <c r="K1121" s="8">
        <f t="shared" si="8"/>
        <v>4812.5</v>
      </c>
      <c r="L1121" s="8">
        <f t="shared" si="9"/>
        <v>2887.5000000000005</v>
      </c>
      <c r="M1121" s="9">
        <v>0.60000000000000009</v>
      </c>
    </row>
    <row r="1122" spans="1:13" ht="15.75" customHeight="1" x14ac:dyDescent="0.2">
      <c r="A1122" s="1"/>
      <c r="B1122" s="4" t="s">
        <v>23</v>
      </c>
      <c r="C1122" s="4">
        <v>1197831</v>
      </c>
      <c r="D1122" s="5">
        <v>44380</v>
      </c>
      <c r="E1122" s="4" t="s">
        <v>24</v>
      </c>
      <c r="F1122" s="4" t="s">
        <v>57</v>
      </c>
      <c r="G1122" s="4" t="s">
        <v>58</v>
      </c>
      <c r="H1122" s="4" t="s">
        <v>17</v>
      </c>
      <c r="I1122" s="6">
        <v>0.45</v>
      </c>
      <c r="J1122" s="7">
        <v>8250</v>
      </c>
      <c r="K1122" s="8">
        <f t="shared" si="8"/>
        <v>3712.5</v>
      </c>
      <c r="L1122" s="8">
        <f t="shared" si="9"/>
        <v>1856.2499999999998</v>
      </c>
      <c r="M1122" s="9">
        <v>0.49999999999999994</v>
      </c>
    </row>
    <row r="1123" spans="1:13" ht="15.75" customHeight="1" x14ac:dyDescent="0.2">
      <c r="A1123" s="1"/>
      <c r="B1123" s="4" t="s">
        <v>23</v>
      </c>
      <c r="C1123" s="4">
        <v>1197831</v>
      </c>
      <c r="D1123" s="5">
        <v>44380</v>
      </c>
      <c r="E1123" s="4" t="s">
        <v>24</v>
      </c>
      <c r="F1123" s="4" t="s">
        <v>57</v>
      </c>
      <c r="G1123" s="4" t="s">
        <v>58</v>
      </c>
      <c r="H1123" s="4" t="s">
        <v>18</v>
      </c>
      <c r="I1123" s="6">
        <v>0.5</v>
      </c>
      <c r="J1123" s="7">
        <v>8250</v>
      </c>
      <c r="K1123" s="8">
        <f t="shared" si="8"/>
        <v>4125</v>
      </c>
      <c r="L1123" s="8">
        <f t="shared" si="9"/>
        <v>2062.4999999999995</v>
      </c>
      <c r="M1123" s="9">
        <v>0.49999999999999994</v>
      </c>
    </row>
    <row r="1124" spans="1:13" ht="15.75" customHeight="1" x14ac:dyDescent="0.2">
      <c r="A1124" s="1"/>
      <c r="B1124" s="4" t="s">
        <v>23</v>
      </c>
      <c r="C1124" s="4">
        <v>1197831</v>
      </c>
      <c r="D1124" s="5">
        <v>44380</v>
      </c>
      <c r="E1124" s="4" t="s">
        <v>24</v>
      </c>
      <c r="F1124" s="4" t="s">
        <v>57</v>
      </c>
      <c r="G1124" s="4" t="s">
        <v>58</v>
      </c>
      <c r="H1124" s="4" t="s">
        <v>19</v>
      </c>
      <c r="I1124" s="6">
        <v>0.45</v>
      </c>
      <c r="J1124" s="7">
        <v>9750</v>
      </c>
      <c r="K1124" s="8">
        <f t="shared" si="8"/>
        <v>4387.5</v>
      </c>
      <c r="L1124" s="8">
        <f t="shared" si="9"/>
        <v>2193.7499999999995</v>
      </c>
      <c r="M1124" s="9">
        <v>0.49999999999999994</v>
      </c>
    </row>
    <row r="1125" spans="1:13" ht="15.75" customHeight="1" x14ac:dyDescent="0.2">
      <c r="A1125" s="1"/>
      <c r="B1125" s="4" t="s">
        <v>23</v>
      </c>
      <c r="C1125" s="4">
        <v>1197831</v>
      </c>
      <c r="D1125" s="5">
        <v>44380</v>
      </c>
      <c r="E1125" s="4" t="s">
        <v>24</v>
      </c>
      <c r="F1125" s="4" t="s">
        <v>57</v>
      </c>
      <c r="G1125" s="4" t="s">
        <v>58</v>
      </c>
      <c r="H1125" s="4" t="s">
        <v>20</v>
      </c>
      <c r="I1125" s="6">
        <v>0.45</v>
      </c>
      <c r="J1125" s="7">
        <v>5750</v>
      </c>
      <c r="K1125" s="8">
        <f t="shared" si="8"/>
        <v>2587.5</v>
      </c>
      <c r="L1125" s="8">
        <f t="shared" si="9"/>
        <v>1552.5000000000002</v>
      </c>
      <c r="M1125" s="9">
        <v>0.60000000000000009</v>
      </c>
    </row>
    <row r="1126" spans="1:13" ht="15.75" customHeight="1" x14ac:dyDescent="0.2">
      <c r="A1126" s="1"/>
      <c r="B1126" s="4" t="s">
        <v>23</v>
      </c>
      <c r="C1126" s="4">
        <v>1197831</v>
      </c>
      <c r="D1126" s="5">
        <v>44380</v>
      </c>
      <c r="E1126" s="4" t="s">
        <v>24</v>
      </c>
      <c r="F1126" s="4" t="s">
        <v>57</v>
      </c>
      <c r="G1126" s="4" t="s">
        <v>58</v>
      </c>
      <c r="H1126" s="4" t="s">
        <v>21</v>
      </c>
      <c r="I1126" s="6">
        <v>0.5</v>
      </c>
      <c r="J1126" s="7">
        <v>5250</v>
      </c>
      <c r="K1126" s="8">
        <f t="shared" si="8"/>
        <v>2625</v>
      </c>
      <c r="L1126" s="8">
        <f t="shared" si="9"/>
        <v>1181.2499999999998</v>
      </c>
      <c r="M1126" s="9">
        <v>0.44999999999999996</v>
      </c>
    </row>
    <row r="1127" spans="1:13" ht="15.75" customHeight="1" x14ac:dyDescent="0.2">
      <c r="A1127" s="1"/>
      <c r="B1127" s="4" t="s">
        <v>23</v>
      </c>
      <c r="C1127" s="4">
        <v>1197831</v>
      </c>
      <c r="D1127" s="5">
        <v>44380</v>
      </c>
      <c r="E1127" s="4" t="s">
        <v>24</v>
      </c>
      <c r="F1127" s="4" t="s">
        <v>57</v>
      </c>
      <c r="G1127" s="4" t="s">
        <v>58</v>
      </c>
      <c r="H1127" s="4" t="s">
        <v>22</v>
      </c>
      <c r="I1127" s="6">
        <v>0.6</v>
      </c>
      <c r="J1127" s="7">
        <v>8000</v>
      </c>
      <c r="K1127" s="8">
        <f t="shared" si="8"/>
        <v>4800</v>
      </c>
      <c r="L1127" s="8">
        <f t="shared" si="9"/>
        <v>3120.0000000000005</v>
      </c>
      <c r="M1127" s="9">
        <v>0.65000000000000013</v>
      </c>
    </row>
    <row r="1128" spans="1:13" ht="15.75" customHeight="1" x14ac:dyDescent="0.2">
      <c r="A1128" s="1"/>
      <c r="B1128" s="4" t="s">
        <v>23</v>
      </c>
      <c r="C1128" s="4">
        <v>1197831</v>
      </c>
      <c r="D1128" s="5">
        <v>44413</v>
      </c>
      <c r="E1128" s="4" t="s">
        <v>24</v>
      </c>
      <c r="F1128" s="4" t="s">
        <v>57</v>
      </c>
      <c r="G1128" s="4" t="s">
        <v>58</v>
      </c>
      <c r="H1128" s="4" t="s">
        <v>17</v>
      </c>
      <c r="I1128" s="6">
        <v>0.4</v>
      </c>
      <c r="J1128" s="7">
        <v>7500</v>
      </c>
      <c r="K1128" s="8">
        <f t="shared" si="8"/>
        <v>3000</v>
      </c>
      <c r="L1128" s="8">
        <f t="shared" si="9"/>
        <v>1499.9999999999998</v>
      </c>
      <c r="M1128" s="9">
        <v>0.49999999999999994</v>
      </c>
    </row>
    <row r="1129" spans="1:13" ht="15.75" customHeight="1" x14ac:dyDescent="0.2">
      <c r="A1129" s="1"/>
      <c r="B1129" s="4" t="s">
        <v>23</v>
      </c>
      <c r="C1129" s="4">
        <v>1197831</v>
      </c>
      <c r="D1129" s="5">
        <v>44413</v>
      </c>
      <c r="E1129" s="4" t="s">
        <v>24</v>
      </c>
      <c r="F1129" s="4" t="s">
        <v>57</v>
      </c>
      <c r="G1129" s="4" t="s">
        <v>58</v>
      </c>
      <c r="H1129" s="4" t="s">
        <v>18</v>
      </c>
      <c r="I1129" s="6">
        <v>0.55000000000000004</v>
      </c>
      <c r="J1129" s="7">
        <v>7500</v>
      </c>
      <c r="K1129" s="8">
        <f t="shared" si="8"/>
        <v>4125</v>
      </c>
      <c r="L1129" s="8">
        <f t="shared" si="9"/>
        <v>2062.4999999999995</v>
      </c>
      <c r="M1129" s="9">
        <v>0.49999999999999994</v>
      </c>
    </row>
    <row r="1130" spans="1:13" ht="15.75" customHeight="1" x14ac:dyDescent="0.2">
      <c r="A1130" s="1"/>
      <c r="B1130" s="4" t="s">
        <v>23</v>
      </c>
      <c r="C1130" s="4">
        <v>1197831</v>
      </c>
      <c r="D1130" s="5">
        <v>44413</v>
      </c>
      <c r="E1130" s="4" t="s">
        <v>24</v>
      </c>
      <c r="F1130" s="4" t="s">
        <v>57</v>
      </c>
      <c r="G1130" s="4" t="s">
        <v>58</v>
      </c>
      <c r="H1130" s="4" t="s">
        <v>19</v>
      </c>
      <c r="I1130" s="6">
        <v>0.55000000000000004</v>
      </c>
      <c r="J1130" s="7">
        <v>9250</v>
      </c>
      <c r="K1130" s="8">
        <f t="shared" si="8"/>
        <v>5087.5</v>
      </c>
      <c r="L1130" s="8">
        <f t="shared" si="9"/>
        <v>2543.7499999999995</v>
      </c>
      <c r="M1130" s="9">
        <v>0.49999999999999994</v>
      </c>
    </row>
    <row r="1131" spans="1:13" ht="15.75" customHeight="1" x14ac:dyDescent="0.2">
      <c r="A1131" s="1"/>
      <c r="B1131" s="4" t="s">
        <v>23</v>
      </c>
      <c r="C1131" s="4">
        <v>1197831</v>
      </c>
      <c r="D1131" s="5">
        <v>44413</v>
      </c>
      <c r="E1131" s="4" t="s">
        <v>24</v>
      </c>
      <c r="F1131" s="4" t="s">
        <v>57</v>
      </c>
      <c r="G1131" s="4" t="s">
        <v>58</v>
      </c>
      <c r="H1131" s="4" t="s">
        <v>20</v>
      </c>
      <c r="I1131" s="6">
        <v>0.5</v>
      </c>
      <c r="J1131" s="7">
        <v>4250</v>
      </c>
      <c r="K1131" s="8">
        <f t="shared" si="8"/>
        <v>2125</v>
      </c>
      <c r="L1131" s="8">
        <f t="shared" si="9"/>
        <v>1275.0000000000002</v>
      </c>
      <c r="M1131" s="9">
        <v>0.60000000000000009</v>
      </c>
    </row>
    <row r="1132" spans="1:13" ht="15.75" customHeight="1" x14ac:dyDescent="0.2">
      <c r="A1132" s="1"/>
      <c r="B1132" s="4" t="s">
        <v>23</v>
      </c>
      <c r="C1132" s="4">
        <v>1197831</v>
      </c>
      <c r="D1132" s="5">
        <v>44413</v>
      </c>
      <c r="E1132" s="4" t="s">
        <v>24</v>
      </c>
      <c r="F1132" s="4" t="s">
        <v>57</v>
      </c>
      <c r="G1132" s="4" t="s">
        <v>58</v>
      </c>
      <c r="H1132" s="4" t="s">
        <v>21</v>
      </c>
      <c r="I1132" s="6">
        <v>0.55000000000000004</v>
      </c>
      <c r="J1132" s="7">
        <v>4250</v>
      </c>
      <c r="K1132" s="8">
        <f t="shared" si="8"/>
        <v>2337.5</v>
      </c>
      <c r="L1132" s="8">
        <f t="shared" si="9"/>
        <v>1051.875</v>
      </c>
      <c r="M1132" s="9">
        <v>0.44999999999999996</v>
      </c>
    </row>
    <row r="1133" spans="1:13" ht="15.75" customHeight="1" x14ac:dyDescent="0.2">
      <c r="A1133" s="1"/>
      <c r="B1133" s="4" t="s">
        <v>23</v>
      </c>
      <c r="C1133" s="4">
        <v>1197831</v>
      </c>
      <c r="D1133" s="5">
        <v>44413</v>
      </c>
      <c r="E1133" s="4" t="s">
        <v>24</v>
      </c>
      <c r="F1133" s="4" t="s">
        <v>57</v>
      </c>
      <c r="G1133" s="4" t="s">
        <v>58</v>
      </c>
      <c r="H1133" s="4" t="s">
        <v>22</v>
      </c>
      <c r="I1133" s="6">
        <v>0.6</v>
      </c>
      <c r="J1133" s="7">
        <v>6750</v>
      </c>
      <c r="K1133" s="8">
        <f t="shared" si="8"/>
        <v>4050</v>
      </c>
      <c r="L1133" s="8">
        <f t="shared" si="9"/>
        <v>2632.5000000000005</v>
      </c>
      <c r="M1133" s="9">
        <v>0.65000000000000013</v>
      </c>
    </row>
    <row r="1134" spans="1:13" ht="15.75" customHeight="1" x14ac:dyDescent="0.2">
      <c r="A1134" s="1"/>
      <c r="B1134" s="4" t="s">
        <v>23</v>
      </c>
      <c r="C1134" s="4">
        <v>1197831</v>
      </c>
      <c r="D1134" s="5">
        <v>44441</v>
      </c>
      <c r="E1134" s="4" t="s">
        <v>24</v>
      </c>
      <c r="F1134" s="4" t="s">
        <v>57</v>
      </c>
      <c r="G1134" s="4" t="s">
        <v>58</v>
      </c>
      <c r="H1134" s="4" t="s">
        <v>17</v>
      </c>
      <c r="I1134" s="6">
        <v>0.55000000000000004</v>
      </c>
      <c r="J1134" s="7">
        <v>6250</v>
      </c>
      <c r="K1134" s="8">
        <f t="shared" si="8"/>
        <v>3437.5000000000005</v>
      </c>
      <c r="L1134" s="8">
        <f t="shared" si="9"/>
        <v>1718.75</v>
      </c>
      <c r="M1134" s="9">
        <v>0.49999999999999994</v>
      </c>
    </row>
    <row r="1135" spans="1:13" ht="15.75" customHeight="1" x14ac:dyDescent="0.2">
      <c r="A1135" s="1"/>
      <c r="B1135" s="4" t="s">
        <v>23</v>
      </c>
      <c r="C1135" s="4">
        <v>1197831</v>
      </c>
      <c r="D1135" s="5">
        <v>44441</v>
      </c>
      <c r="E1135" s="4" t="s">
        <v>24</v>
      </c>
      <c r="F1135" s="4" t="s">
        <v>57</v>
      </c>
      <c r="G1135" s="4" t="s">
        <v>58</v>
      </c>
      <c r="H1135" s="4" t="s">
        <v>18</v>
      </c>
      <c r="I1135" s="6">
        <v>0.55000000000000004</v>
      </c>
      <c r="J1135" s="7">
        <v>5750</v>
      </c>
      <c r="K1135" s="8">
        <f t="shared" si="8"/>
        <v>3162.5000000000005</v>
      </c>
      <c r="L1135" s="8">
        <f t="shared" si="9"/>
        <v>1581.25</v>
      </c>
      <c r="M1135" s="9">
        <v>0.49999999999999994</v>
      </c>
    </row>
    <row r="1136" spans="1:13" ht="15.75" customHeight="1" x14ac:dyDescent="0.2">
      <c r="A1136" s="1"/>
      <c r="B1136" s="4" t="s">
        <v>23</v>
      </c>
      <c r="C1136" s="4">
        <v>1197831</v>
      </c>
      <c r="D1136" s="5">
        <v>44441</v>
      </c>
      <c r="E1136" s="4" t="s">
        <v>24</v>
      </c>
      <c r="F1136" s="4" t="s">
        <v>57</v>
      </c>
      <c r="G1136" s="4" t="s">
        <v>58</v>
      </c>
      <c r="H1136" s="4" t="s">
        <v>19</v>
      </c>
      <c r="I1136" s="6">
        <v>0.6</v>
      </c>
      <c r="J1136" s="7">
        <v>6250</v>
      </c>
      <c r="K1136" s="8">
        <f t="shared" si="8"/>
        <v>3750</v>
      </c>
      <c r="L1136" s="8">
        <f t="shared" si="9"/>
        <v>1874.9999999999998</v>
      </c>
      <c r="M1136" s="9">
        <v>0.49999999999999994</v>
      </c>
    </row>
    <row r="1137" spans="1:13" ht="15.75" customHeight="1" x14ac:dyDescent="0.2">
      <c r="A1137" s="1"/>
      <c r="B1137" s="4" t="s">
        <v>23</v>
      </c>
      <c r="C1137" s="4">
        <v>1197831</v>
      </c>
      <c r="D1137" s="5">
        <v>44441</v>
      </c>
      <c r="E1137" s="4" t="s">
        <v>24</v>
      </c>
      <c r="F1137" s="4" t="s">
        <v>57</v>
      </c>
      <c r="G1137" s="4" t="s">
        <v>58</v>
      </c>
      <c r="H1137" s="4" t="s">
        <v>20</v>
      </c>
      <c r="I1137" s="6">
        <v>0.6</v>
      </c>
      <c r="J1137" s="7">
        <v>3500</v>
      </c>
      <c r="K1137" s="8">
        <f t="shared" si="8"/>
        <v>2100</v>
      </c>
      <c r="L1137" s="8">
        <f t="shared" si="9"/>
        <v>1260.0000000000002</v>
      </c>
      <c r="M1137" s="9">
        <v>0.60000000000000009</v>
      </c>
    </row>
    <row r="1138" spans="1:13" ht="15.75" customHeight="1" x14ac:dyDescent="0.2">
      <c r="A1138" s="1"/>
      <c r="B1138" s="4" t="s">
        <v>23</v>
      </c>
      <c r="C1138" s="4">
        <v>1197831</v>
      </c>
      <c r="D1138" s="5">
        <v>44441</v>
      </c>
      <c r="E1138" s="4" t="s">
        <v>24</v>
      </c>
      <c r="F1138" s="4" t="s">
        <v>57</v>
      </c>
      <c r="G1138" s="4" t="s">
        <v>58</v>
      </c>
      <c r="H1138" s="4" t="s">
        <v>21</v>
      </c>
      <c r="I1138" s="6">
        <v>0.45</v>
      </c>
      <c r="J1138" s="7">
        <v>3500</v>
      </c>
      <c r="K1138" s="8">
        <f t="shared" si="8"/>
        <v>1575</v>
      </c>
      <c r="L1138" s="8">
        <f t="shared" si="9"/>
        <v>708.74999999999989</v>
      </c>
      <c r="M1138" s="9">
        <v>0.44999999999999996</v>
      </c>
    </row>
    <row r="1139" spans="1:13" ht="15.75" customHeight="1" x14ac:dyDescent="0.2">
      <c r="A1139" s="1"/>
      <c r="B1139" s="4" t="s">
        <v>23</v>
      </c>
      <c r="C1139" s="4">
        <v>1197831</v>
      </c>
      <c r="D1139" s="5">
        <v>44441</v>
      </c>
      <c r="E1139" s="4" t="s">
        <v>24</v>
      </c>
      <c r="F1139" s="4" t="s">
        <v>57</v>
      </c>
      <c r="G1139" s="4" t="s">
        <v>58</v>
      </c>
      <c r="H1139" s="4" t="s">
        <v>22</v>
      </c>
      <c r="I1139" s="6">
        <v>0.4</v>
      </c>
      <c r="J1139" s="7">
        <v>5750</v>
      </c>
      <c r="K1139" s="8">
        <f t="shared" si="8"/>
        <v>2300</v>
      </c>
      <c r="L1139" s="8">
        <f t="shared" si="9"/>
        <v>1495.0000000000002</v>
      </c>
      <c r="M1139" s="9">
        <v>0.65000000000000013</v>
      </c>
    </row>
    <row r="1140" spans="1:13" ht="15.75" customHeight="1" x14ac:dyDescent="0.2">
      <c r="A1140" s="1"/>
      <c r="B1140" s="4" t="s">
        <v>23</v>
      </c>
      <c r="C1140" s="4">
        <v>1197831</v>
      </c>
      <c r="D1140" s="5">
        <v>44470</v>
      </c>
      <c r="E1140" s="4" t="s">
        <v>24</v>
      </c>
      <c r="F1140" s="4" t="s">
        <v>57</v>
      </c>
      <c r="G1140" s="4" t="s">
        <v>58</v>
      </c>
      <c r="H1140" s="4" t="s">
        <v>17</v>
      </c>
      <c r="I1140" s="6">
        <v>0.30000000000000004</v>
      </c>
      <c r="J1140" s="7">
        <v>5250</v>
      </c>
      <c r="K1140" s="8">
        <f t="shared" si="8"/>
        <v>1575.0000000000002</v>
      </c>
      <c r="L1140" s="8">
        <f t="shared" si="9"/>
        <v>787.5</v>
      </c>
      <c r="M1140" s="9">
        <v>0.49999999999999994</v>
      </c>
    </row>
    <row r="1141" spans="1:13" ht="15.75" customHeight="1" x14ac:dyDescent="0.2">
      <c r="A1141" s="1"/>
      <c r="B1141" s="4" t="s">
        <v>23</v>
      </c>
      <c r="C1141" s="4">
        <v>1197831</v>
      </c>
      <c r="D1141" s="5">
        <v>44470</v>
      </c>
      <c r="E1141" s="4" t="s">
        <v>24</v>
      </c>
      <c r="F1141" s="4" t="s">
        <v>57</v>
      </c>
      <c r="G1141" s="4" t="s">
        <v>58</v>
      </c>
      <c r="H1141" s="4" t="s">
        <v>18</v>
      </c>
      <c r="I1141" s="6">
        <v>0.30000000000000004</v>
      </c>
      <c r="J1141" s="7">
        <v>5250</v>
      </c>
      <c r="K1141" s="8">
        <f t="shared" si="8"/>
        <v>1575.0000000000002</v>
      </c>
      <c r="L1141" s="8">
        <f t="shared" si="9"/>
        <v>787.5</v>
      </c>
      <c r="M1141" s="9">
        <v>0.49999999999999994</v>
      </c>
    </row>
    <row r="1142" spans="1:13" ht="15.75" customHeight="1" x14ac:dyDescent="0.2">
      <c r="A1142" s="1"/>
      <c r="B1142" s="4" t="s">
        <v>23</v>
      </c>
      <c r="C1142" s="4">
        <v>1197831</v>
      </c>
      <c r="D1142" s="5">
        <v>44470</v>
      </c>
      <c r="E1142" s="4" t="s">
        <v>24</v>
      </c>
      <c r="F1142" s="4" t="s">
        <v>57</v>
      </c>
      <c r="G1142" s="4" t="s">
        <v>58</v>
      </c>
      <c r="H1142" s="4" t="s">
        <v>19</v>
      </c>
      <c r="I1142" s="6">
        <v>0.35000000000000003</v>
      </c>
      <c r="J1142" s="7">
        <v>4750</v>
      </c>
      <c r="K1142" s="8">
        <f t="shared" si="8"/>
        <v>1662.5000000000002</v>
      </c>
      <c r="L1142" s="8">
        <f t="shared" si="9"/>
        <v>831.25</v>
      </c>
      <c r="M1142" s="9">
        <v>0.49999999999999994</v>
      </c>
    </row>
    <row r="1143" spans="1:13" ht="15.75" customHeight="1" x14ac:dyDescent="0.2">
      <c r="A1143" s="1"/>
      <c r="B1143" s="4" t="s">
        <v>23</v>
      </c>
      <c r="C1143" s="4">
        <v>1197831</v>
      </c>
      <c r="D1143" s="5">
        <v>44470</v>
      </c>
      <c r="E1143" s="4" t="s">
        <v>24</v>
      </c>
      <c r="F1143" s="4" t="s">
        <v>57</v>
      </c>
      <c r="G1143" s="4" t="s">
        <v>58</v>
      </c>
      <c r="H1143" s="4" t="s">
        <v>20</v>
      </c>
      <c r="I1143" s="6">
        <v>0.35000000000000003</v>
      </c>
      <c r="J1143" s="7">
        <v>3250</v>
      </c>
      <c r="K1143" s="8">
        <f t="shared" si="8"/>
        <v>1137.5</v>
      </c>
      <c r="L1143" s="8">
        <f t="shared" si="9"/>
        <v>682.50000000000011</v>
      </c>
      <c r="M1143" s="9">
        <v>0.60000000000000009</v>
      </c>
    </row>
    <row r="1144" spans="1:13" ht="15.75" customHeight="1" x14ac:dyDescent="0.2">
      <c r="A1144" s="1"/>
      <c r="B1144" s="4" t="s">
        <v>23</v>
      </c>
      <c r="C1144" s="4">
        <v>1197831</v>
      </c>
      <c r="D1144" s="5">
        <v>44470</v>
      </c>
      <c r="E1144" s="4" t="s">
        <v>24</v>
      </c>
      <c r="F1144" s="4" t="s">
        <v>57</v>
      </c>
      <c r="G1144" s="4" t="s">
        <v>58</v>
      </c>
      <c r="H1144" s="4" t="s">
        <v>21</v>
      </c>
      <c r="I1144" s="6">
        <v>0.30000000000000004</v>
      </c>
      <c r="J1144" s="7">
        <v>3000</v>
      </c>
      <c r="K1144" s="8">
        <f t="shared" si="8"/>
        <v>900.00000000000011</v>
      </c>
      <c r="L1144" s="8">
        <f t="shared" si="9"/>
        <v>405</v>
      </c>
      <c r="M1144" s="9">
        <v>0.44999999999999996</v>
      </c>
    </row>
    <row r="1145" spans="1:13" ht="15.75" customHeight="1" x14ac:dyDescent="0.2">
      <c r="A1145" s="1"/>
      <c r="B1145" s="4" t="s">
        <v>23</v>
      </c>
      <c r="C1145" s="4">
        <v>1197831</v>
      </c>
      <c r="D1145" s="5">
        <v>44470</v>
      </c>
      <c r="E1145" s="4" t="s">
        <v>24</v>
      </c>
      <c r="F1145" s="4" t="s">
        <v>57</v>
      </c>
      <c r="G1145" s="4" t="s">
        <v>58</v>
      </c>
      <c r="H1145" s="4" t="s">
        <v>22</v>
      </c>
      <c r="I1145" s="6">
        <v>0.4</v>
      </c>
      <c r="J1145" s="7">
        <v>4750</v>
      </c>
      <c r="K1145" s="8">
        <f t="shared" si="8"/>
        <v>1900</v>
      </c>
      <c r="L1145" s="8">
        <f t="shared" si="9"/>
        <v>1235.0000000000002</v>
      </c>
      <c r="M1145" s="9">
        <v>0.65000000000000013</v>
      </c>
    </row>
    <row r="1146" spans="1:13" ht="15.75" customHeight="1" x14ac:dyDescent="0.2">
      <c r="A1146" s="1"/>
      <c r="B1146" s="4" t="s">
        <v>23</v>
      </c>
      <c r="C1146" s="4">
        <v>1197831</v>
      </c>
      <c r="D1146" s="5">
        <v>44502</v>
      </c>
      <c r="E1146" s="4" t="s">
        <v>24</v>
      </c>
      <c r="F1146" s="4" t="s">
        <v>57</v>
      </c>
      <c r="G1146" s="4" t="s">
        <v>58</v>
      </c>
      <c r="H1146" s="4" t="s">
        <v>17</v>
      </c>
      <c r="I1146" s="6">
        <v>0.20000000000000004</v>
      </c>
      <c r="J1146" s="7">
        <v>6250</v>
      </c>
      <c r="K1146" s="8">
        <f t="shared" si="8"/>
        <v>1250.0000000000002</v>
      </c>
      <c r="L1146" s="8">
        <f t="shared" si="9"/>
        <v>625</v>
      </c>
      <c r="M1146" s="9">
        <v>0.49999999999999994</v>
      </c>
    </row>
    <row r="1147" spans="1:13" ht="15.75" customHeight="1" x14ac:dyDescent="0.2">
      <c r="A1147" s="1"/>
      <c r="B1147" s="4" t="s">
        <v>23</v>
      </c>
      <c r="C1147" s="4">
        <v>1197831</v>
      </c>
      <c r="D1147" s="5">
        <v>44502</v>
      </c>
      <c r="E1147" s="4" t="s">
        <v>24</v>
      </c>
      <c r="F1147" s="4" t="s">
        <v>57</v>
      </c>
      <c r="G1147" s="4" t="s">
        <v>58</v>
      </c>
      <c r="H1147" s="4" t="s">
        <v>18</v>
      </c>
      <c r="I1147" s="6">
        <v>0.20000000000000004</v>
      </c>
      <c r="J1147" s="7">
        <v>6250</v>
      </c>
      <c r="K1147" s="8">
        <f t="shared" si="8"/>
        <v>1250.0000000000002</v>
      </c>
      <c r="L1147" s="8">
        <f t="shared" si="9"/>
        <v>625</v>
      </c>
      <c r="M1147" s="9">
        <v>0.49999999999999994</v>
      </c>
    </row>
    <row r="1148" spans="1:13" ht="15.75" customHeight="1" x14ac:dyDescent="0.2">
      <c r="A1148" s="1"/>
      <c r="B1148" s="4" t="s">
        <v>23</v>
      </c>
      <c r="C1148" s="4">
        <v>1197831</v>
      </c>
      <c r="D1148" s="5">
        <v>44502</v>
      </c>
      <c r="E1148" s="4" t="s">
        <v>24</v>
      </c>
      <c r="F1148" s="4" t="s">
        <v>57</v>
      </c>
      <c r="G1148" s="4" t="s">
        <v>58</v>
      </c>
      <c r="H1148" s="4" t="s">
        <v>19</v>
      </c>
      <c r="I1148" s="6">
        <v>0.45000000000000007</v>
      </c>
      <c r="J1148" s="7">
        <v>5750</v>
      </c>
      <c r="K1148" s="8">
        <f t="shared" si="8"/>
        <v>2587.5000000000005</v>
      </c>
      <c r="L1148" s="8">
        <f t="shared" si="9"/>
        <v>1293.75</v>
      </c>
      <c r="M1148" s="9">
        <v>0.49999999999999994</v>
      </c>
    </row>
    <row r="1149" spans="1:13" ht="15.75" customHeight="1" x14ac:dyDescent="0.2">
      <c r="A1149" s="1"/>
      <c r="B1149" s="4" t="s">
        <v>23</v>
      </c>
      <c r="C1149" s="4">
        <v>1197831</v>
      </c>
      <c r="D1149" s="5">
        <v>44502</v>
      </c>
      <c r="E1149" s="4" t="s">
        <v>24</v>
      </c>
      <c r="F1149" s="4" t="s">
        <v>57</v>
      </c>
      <c r="G1149" s="4" t="s">
        <v>58</v>
      </c>
      <c r="H1149" s="4" t="s">
        <v>20</v>
      </c>
      <c r="I1149" s="6">
        <v>0.45000000000000007</v>
      </c>
      <c r="J1149" s="7">
        <v>4500</v>
      </c>
      <c r="K1149" s="8">
        <f t="shared" si="8"/>
        <v>2025.0000000000002</v>
      </c>
      <c r="L1149" s="8">
        <f t="shared" si="9"/>
        <v>1215.0000000000002</v>
      </c>
      <c r="M1149" s="9">
        <v>0.60000000000000009</v>
      </c>
    </row>
    <row r="1150" spans="1:13" ht="15.75" customHeight="1" x14ac:dyDescent="0.2">
      <c r="A1150" s="1"/>
      <c r="B1150" s="4" t="s">
        <v>23</v>
      </c>
      <c r="C1150" s="4">
        <v>1197831</v>
      </c>
      <c r="D1150" s="5">
        <v>44502</v>
      </c>
      <c r="E1150" s="4" t="s">
        <v>24</v>
      </c>
      <c r="F1150" s="4" t="s">
        <v>57</v>
      </c>
      <c r="G1150" s="4" t="s">
        <v>58</v>
      </c>
      <c r="H1150" s="4" t="s">
        <v>21</v>
      </c>
      <c r="I1150" s="6">
        <v>0.49999999999999994</v>
      </c>
      <c r="J1150" s="7">
        <v>4250</v>
      </c>
      <c r="K1150" s="8">
        <f t="shared" si="8"/>
        <v>2124.9999999999995</v>
      </c>
      <c r="L1150" s="8">
        <f t="shared" si="9"/>
        <v>956.24999999999966</v>
      </c>
      <c r="M1150" s="9">
        <v>0.44999999999999996</v>
      </c>
    </row>
    <row r="1151" spans="1:13" ht="15.75" customHeight="1" x14ac:dyDescent="0.2">
      <c r="A1151" s="1"/>
      <c r="B1151" s="4" t="s">
        <v>23</v>
      </c>
      <c r="C1151" s="4">
        <v>1197831</v>
      </c>
      <c r="D1151" s="5">
        <v>44502</v>
      </c>
      <c r="E1151" s="4" t="s">
        <v>24</v>
      </c>
      <c r="F1151" s="4" t="s">
        <v>57</v>
      </c>
      <c r="G1151" s="4" t="s">
        <v>58</v>
      </c>
      <c r="H1151" s="4" t="s">
        <v>22</v>
      </c>
      <c r="I1151" s="6">
        <v>0.6</v>
      </c>
      <c r="J1151" s="7">
        <v>6250</v>
      </c>
      <c r="K1151" s="8">
        <f t="shared" si="8"/>
        <v>3750</v>
      </c>
      <c r="L1151" s="8">
        <f t="shared" si="9"/>
        <v>2437.5000000000005</v>
      </c>
      <c r="M1151" s="9">
        <v>0.65000000000000013</v>
      </c>
    </row>
    <row r="1152" spans="1:13" ht="15.75" customHeight="1" x14ac:dyDescent="0.2">
      <c r="A1152" s="1"/>
      <c r="B1152" s="4" t="s">
        <v>23</v>
      </c>
      <c r="C1152" s="4">
        <v>1197831</v>
      </c>
      <c r="D1152" s="5">
        <v>44531</v>
      </c>
      <c r="E1152" s="4" t="s">
        <v>24</v>
      </c>
      <c r="F1152" s="4" t="s">
        <v>57</v>
      </c>
      <c r="G1152" s="4" t="s">
        <v>58</v>
      </c>
      <c r="H1152" s="4" t="s">
        <v>17</v>
      </c>
      <c r="I1152" s="6">
        <v>0.6</v>
      </c>
      <c r="J1152" s="7">
        <v>7750</v>
      </c>
      <c r="K1152" s="8">
        <f t="shared" si="8"/>
        <v>4650</v>
      </c>
      <c r="L1152" s="8">
        <f t="shared" si="9"/>
        <v>2324.9999999999995</v>
      </c>
      <c r="M1152" s="9">
        <v>0.49999999999999994</v>
      </c>
    </row>
    <row r="1153" spans="1:13" ht="15.75" customHeight="1" x14ac:dyDescent="0.2">
      <c r="A1153" s="1"/>
      <c r="B1153" s="4" t="s">
        <v>23</v>
      </c>
      <c r="C1153" s="4">
        <v>1197831</v>
      </c>
      <c r="D1153" s="5">
        <v>44531</v>
      </c>
      <c r="E1153" s="4" t="s">
        <v>24</v>
      </c>
      <c r="F1153" s="4" t="s">
        <v>57</v>
      </c>
      <c r="G1153" s="4" t="s">
        <v>58</v>
      </c>
      <c r="H1153" s="4" t="s">
        <v>18</v>
      </c>
      <c r="I1153" s="6">
        <v>0.6</v>
      </c>
      <c r="J1153" s="7">
        <v>7750</v>
      </c>
      <c r="K1153" s="8">
        <f t="shared" si="8"/>
        <v>4650</v>
      </c>
      <c r="L1153" s="8">
        <f t="shared" si="9"/>
        <v>2324.9999999999995</v>
      </c>
      <c r="M1153" s="9">
        <v>0.49999999999999994</v>
      </c>
    </row>
    <row r="1154" spans="1:13" ht="15.75" customHeight="1" x14ac:dyDescent="0.2">
      <c r="A1154" s="1"/>
      <c r="B1154" s="4" t="s">
        <v>23</v>
      </c>
      <c r="C1154" s="4">
        <v>1197831</v>
      </c>
      <c r="D1154" s="5">
        <v>44531</v>
      </c>
      <c r="E1154" s="4" t="s">
        <v>24</v>
      </c>
      <c r="F1154" s="4" t="s">
        <v>57</v>
      </c>
      <c r="G1154" s="4" t="s">
        <v>58</v>
      </c>
      <c r="H1154" s="4" t="s">
        <v>19</v>
      </c>
      <c r="I1154" s="6">
        <v>0.65</v>
      </c>
      <c r="J1154" s="7">
        <v>7000</v>
      </c>
      <c r="K1154" s="8">
        <f t="shared" si="8"/>
        <v>4550</v>
      </c>
      <c r="L1154" s="8">
        <f t="shared" si="9"/>
        <v>2274.9999999999995</v>
      </c>
      <c r="M1154" s="9">
        <v>0.49999999999999994</v>
      </c>
    </row>
    <row r="1155" spans="1:13" ht="15.75" customHeight="1" x14ac:dyDescent="0.2">
      <c r="A1155" s="1"/>
      <c r="B1155" s="4" t="s">
        <v>23</v>
      </c>
      <c r="C1155" s="4">
        <v>1197831</v>
      </c>
      <c r="D1155" s="5">
        <v>44531</v>
      </c>
      <c r="E1155" s="4" t="s">
        <v>24</v>
      </c>
      <c r="F1155" s="4" t="s">
        <v>57</v>
      </c>
      <c r="G1155" s="4" t="s">
        <v>58</v>
      </c>
      <c r="H1155" s="4" t="s">
        <v>20</v>
      </c>
      <c r="I1155" s="6">
        <v>0.65</v>
      </c>
      <c r="J1155" s="7">
        <v>5500</v>
      </c>
      <c r="K1155" s="8">
        <f t="shared" si="8"/>
        <v>3575</v>
      </c>
      <c r="L1155" s="8">
        <f t="shared" si="9"/>
        <v>2145.0000000000005</v>
      </c>
      <c r="M1155" s="9">
        <v>0.60000000000000009</v>
      </c>
    </row>
    <row r="1156" spans="1:13" ht="15.75" customHeight="1" x14ac:dyDescent="0.2">
      <c r="A1156" s="1"/>
      <c r="B1156" s="4" t="s">
        <v>23</v>
      </c>
      <c r="C1156" s="4">
        <v>1197831</v>
      </c>
      <c r="D1156" s="5">
        <v>44531</v>
      </c>
      <c r="E1156" s="4" t="s">
        <v>24</v>
      </c>
      <c r="F1156" s="4" t="s">
        <v>57</v>
      </c>
      <c r="G1156" s="4" t="s">
        <v>58</v>
      </c>
      <c r="H1156" s="4" t="s">
        <v>21</v>
      </c>
      <c r="I1156" s="6">
        <v>0.6</v>
      </c>
      <c r="J1156" s="7">
        <v>5000</v>
      </c>
      <c r="K1156" s="8">
        <f t="shared" si="8"/>
        <v>3000</v>
      </c>
      <c r="L1156" s="8">
        <f t="shared" si="9"/>
        <v>1349.9999999999998</v>
      </c>
      <c r="M1156" s="9">
        <v>0.44999999999999996</v>
      </c>
    </row>
    <row r="1157" spans="1:13" ht="15.75" customHeight="1" x14ac:dyDescent="0.2">
      <c r="A1157" s="1"/>
      <c r="B1157" s="4" t="s">
        <v>23</v>
      </c>
      <c r="C1157" s="4">
        <v>1197831</v>
      </c>
      <c r="D1157" s="5">
        <v>44531</v>
      </c>
      <c r="E1157" s="4" t="s">
        <v>24</v>
      </c>
      <c r="F1157" s="4" t="s">
        <v>57</v>
      </c>
      <c r="G1157" s="4" t="s">
        <v>58</v>
      </c>
      <c r="H1157" s="4" t="s">
        <v>22</v>
      </c>
      <c r="I1157" s="6">
        <v>0.70000000000000007</v>
      </c>
      <c r="J1157" s="7">
        <v>7500</v>
      </c>
      <c r="K1157" s="8">
        <f t="shared" si="8"/>
        <v>5250.0000000000009</v>
      </c>
      <c r="L1157" s="8">
        <f t="shared" si="9"/>
        <v>3412.5000000000014</v>
      </c>
      <c r="M1157" s="9">
        <v>0.65000000000000013</v>
      </c>
    </row>
    <row r="1158" spans="1:13" ht="15.75" customHeight="1" x14ac:dyDescent="0.2">
      <c r="A1158" s="1" t="s">
        <v>39</v>
      </c>
      <c r="B1158" s="4" t="s">
        <v>14</v>
      </c>
      <c r="C1158" s="4">
        <v>1185732</v>
      </c>
      <c r="D1158" s="5">
        <v>44217</v>
      </c>
      <c r="E1158" s="4" t="s">
        <v>15</v>
      </c>
      <c r="F1158" s="4" t="s">
        <v>59</v>
      </c>
      <c r="G1158" s="4" t="s">
        <v>60</v>
      </c>
      <c r="H1158" s="4" t="s">
        <v>17</v>
      </c>
      <c r="I1158" s="6">
        <v>0.4</v>
      </c>
      <c r="J1158" s="7">
        <v>4500</v>
      </c>
      <c r="K1158" s="8">
        <f t="shared" si="8"/>
        <v>1800</v>
      </c>
      <c r="L1158" s="8">
        <f t="shared" si="9"/>
        <v>630</v>
      </c>
      <c r="M1158" s="9">
        <v>0.35</v>
      </c>
    </row>
    <row r="1159" spans="1:13" ht="15.75" customHeight="1" x14ac:dyDescent="0.2">
      <c r="A1159" s="1"/>
      <c r="B1159" s="4" t="s">
        <v>14</v>
      </c>
      <c r="C1159" s="4">
        <v>1185732</v>
      </c>
      <c r="D1159" s="5">
        <v>44217</v>
      </c>
      <c r="E1159" s="4" t="s">
        <v>15</v>
      </c>
      <c r="F1159" s="4" t="s">
        <v>59</v>
      </c>
      <c r="G1159" s="4" t="s">
        <v>60</v>
      </c>
      <c r="H1159" s="4" t="s">
        <v>18</v>
      </c>
      <c r="I1159" s="6">
        <v>0.4</v>
      </c>
      <c r="J1159" s="7">
        <v>2500</v>
      </c>
      <c r="K1159" s="8">
        <f t="shared" si="8"/>
        <v>1000</v>
      </c>
      <c r="L1159" s="8">
        <f t="shared" si="9"/>
        <v>350</v>
      </c>
      <c r="M1159" s="9">
        <v>0.35</v>
      </c>
    </row>
    <row r="1160" spans="1:13" ht="15.75" customHeight="1" x14ac:dyDescent="0.2">
      <c r="A1160" s="1"/>
      <c r="B1160" s="4" t="s">
        <v>14</v>
      </c>
      <c r="C1160" s="4">
        <v>1185732</v>
      </c>
      <c r="D1160" s="5">
        <v>44217</v>
      </c>
      <c r="E1160" s="4" t="s">
        <v>15</v>
      </c>
      <c r="F1160" s="4" t="s">
        <v>59</v>
      </c>
      <c r="G1160" s="4" t="s">
        <v>60</v>
      </c>
      <c r="H1160" s="4" t="s">
        <v>19</v>
      </c>
      <c r="I1160" s="6">
        <v>0.30000000000000004</v>
      </c>
      <c r="J1160" s="7">
        <v>2500</v>
      </c>
      <c r="K1160" s="8">
        <f t="shared" si="8"/>
        <v>750.00000000000011</v>
      </c>
      <c r="L1160" s="8">
        <f t="shared" si="9"/>
        <v>300</v>
      </c>
      <c r="M1160" s="9">
        <v>0.39999999999999997</v>
      </c>
    </row>
    <row r="1161" spans="1:13" ht="15.75" customHeight="1" x14ac:dyDescent="0.2">
      <c r="A1161" s="1"/>
      <c r="B1161" s="4" t="s">
        <v>14</v>
      </c>
      <c r="C1161" s="4">
        <v>1185732</v>
      </c>
      <c r="D1161" s="5">
        <v>44217</v>
      </c>
      <c r="E1161" s="4" t="s">
        <v>15</v>
      </c>
      <c r="F1161" s="4" t="s">
        <v>59</v>
      </c>
      <c r="G1161" s="4" t="s">
        <v>60</v>
      </c>
      <c r="H1161" s="4" t="s">
        <v>20</v>
      </c>
      <c r="I1161" s="6">
        <v>0.35</v>
      </c>
      <c r="J1161" s="7">
        <v>1000</v>
      </c>
      <c r="K1161" s="8">
        <f t="shared" si="8"/>
        <v>350</v>
      </c>
      <c r="L1161" s="8">
        <f t="shared" si="9"/>
        <v>105</v>
      </c>
      <c r="M1161" s="9">
        <v>0.3</v>
      </c>
    </row>
    <row r="1162" spans="1:13" ht="15.75" customHeight="1" x14ac:dyDescent="0.2">
      <c r="A1162" s="1"/>
      <c r="B1162" s="4" t="s">
        <v>14</v>
      </c>
      <c r="C1162" s="4">
        <v>1185732</v>
      </c>
      <c r="D1162" s="5">
        <v>44217</v>
      </c>
      <c r="E1162" s="4" t="s">
        <v>15</v>
      </c>
      <c r="F1162" s="4" t="s">
        <v>59</v>
      </c>
      <c r="G1162" s="4" t="s">
        <v>60</v>
      </c>
      <c r="H1162" s="4" t="s">
        <v>21</v>
      </c>
      <c r="I1162" s="6">
        <v>0.5</v>
      </c>
      <c r="J1162" s="7">
        <v>1500</v>
      </c>
      <c r="K1162" s="8">
        <f t="shared" si="8"/>
        <v>750</v>
      </c>
      <c r="L1162" s="8">
        <f t="shared" si="9"/>
        <v>187.5</v>
      </c>
      <c r="M1162" s="9">
        <v>0.25</v>
      </c>
    </row>
    <row r="1163" spans="1:13" ht="15.75" customHeight="1" x14ac:dyDescent="0.2">
      <c r="A1163" s="1"/>
      <c r="B1163" s="4" t="s">
        <v>14</v>
      </c>
      <c r="C1163" s="4">
        <v>1185732</v>
      </c>
      <c r="D1163" s="5">
        <v>44217</v>
      </c>
      <c r="E1163" s="4" t="s">
        <v>15</v>
      </c>
      <c r="F1163" s="4" t="s">
        <v>59</v>
      </c>
      <c r="G1163" s="4" t="s">
        <v>60</v>
      </c>
      <c r="H1163" s="4" t="s">
        <v>22</v>
      </c>
      <c r="I1163" s="6">
        <v>0.4</v>
      </c>
      <c r="J1163" s="7">
        <v>2500</v>
      </c>
      <c r="K1163" s="8">
        <f t="shared" si="8"/>
        <v>1000</v>
      </c>
      <c r="L1163" s="8">
        <f t="shared" si="9"/>
        <v>400</v>
      </c>
      <c r="M1163" s="9">
        <v>0.4</v>
      </c>
    </row>
    <row r="1164" spans="1:13" ht="15.75" customHeight="1" x14ac:dyDescent="0.2">
      <c r="A1164" s="1"/>
      <c r="B1164" s="4" t="s">
        <v>14</v>
      </c>
      <c r="C1164" s="4">
        <v>1185732</v>
      </c>
      <c r="D1164" s="5">
        <v>44246</v>
      </c>
      <c r="E1164" s="4" t="s">
        <v>15</v>
      </c>
      <c r="F1164" s="4" t="s">
        <v>59</v>
      </c>
      <c r="G1164" s="4" t="s">
        <v>60</v>
      </c>
      <c r="H1164" s="4" t="s">
        <v>17</v>
      </c>
      <c r="I1164" s="6">
        <v>0.4</v>
      </c>
      <c r="J1164" s="7">
        <v>5000</v>
      </c>
      <c r="K1164" s="8">
        <f t="shared" si="8"/>
        <v>2000</v>
      </c>
      <c r="L1164" s="8">
        <f t="shared" si="9"/>
        <v>700</v>
      </c>
      <c r="M1164" s="9">
        <v>0.35</v>
      </c>
    </row>
    <row r="1165" spans="1:13" ht="15.75" customHeight="1" x14ac:dyDescent="0.2">
      <c r="A1165" s="1"/>
      <c r="B1165" s="4" t="s">
        <v>14</v>
      </c>
      <c r="C1165" s="4">
        <v>1185732</v>
      </c>
      <c r="D1165" s="5">
        <v>44246</v>
      </c>
      <c r="E1165" s="4" t="s">
        <v>15</v>
      </c>
      <c r="F1165" s="4" t="s">
        <v>59</v>
      </c>
      <c r="G1165" s="4" t="s">
        <v>60</v>
      </c>
      <c r="H1165" s="4" t="s">
        <v>18</v>
      </c>
      <c r="I1165" s="6">
        <v>0.4</v>
      </c>
      <c r="J1165" s="7">
        <v>1500</v>
      </c>
      <c r="K1165" s="8">
        <f t="shared" si="8"/>
        <v>600</v>
      </c>
      <c r="L1165" s="8">
        <f t="shared" si="9"/>
        <v>210</v>
      </c>
      <c r="M1165" s="9">
        <v>0.35</v>
      </c>
    </row>
    <row r="1166" spans="1:13" ht="15.75" customHeight="1" x14ac:dyDescent="0.2">
      <c r="A1166" s="1"/>
      <c r="B1166" s="4" t="s">
        <v>14</v>
      </c>
      <c r="C1166" s="4">
        <v>1185732</v>
      </c>
      <c r="D1166" s="5">
        <v>44246</v>
      </c>
      <c r="E1166" s="4" t="s">
        <v>15</v>
      </c>
      <c r="F1166" s="4" t="s">
        <v>59</v>
      </c>
      <c r="G1166" s="4" t="s">
        <v>60</v>
      </c>
      <c r="H1166" s="4" t="s">
        <v>19</v>
      </c>
      <c r="I1166" s="6">
        <v>0.30000000000000004</v>
      </c>
      <c r="J1166" s="7">
        <v>2000</v>
      </c>
      <c r="K1166" s="8">
        <f t="shared" si="8"/>
        <v>600.00000000000011</v>
      </c>
      <c r="L1166" s="8">
        <f t="shared" si="9"/>
        <v>240.00000000000003</v>
      </c>
      <c r="M1166" s="9">
        <v>0.39999999999999997</v>
      </c>
    </row>
    <row r="1167" spans="1:13" ht="15.75" customHeight="1" x14ac:dyDescent="0.2">
      <c r="A1167" s="1"/>
      <c r="B1167" s="4" t="s">
        <v>14</v>
      </c>
      <c r="C1167" s="4">
        <v>1185732</v>
      </c>
      <c r="D1167" s="5">
        <v>44246</v>
      </c>
      <c r="E1167" s="4" t="s">
        <v>15</v>
      </c>
      <c r="F1167" s="4" t="s">
        <v>59</v>
      </c>
      <c r="G1167" s="4" t="s">
        <v>60</v>
      </c>
      <c r="H1167" s="4" t="s">
        <v>20</v>
      </c>
      <c r="I1167" s="6">
        <v>0.35</v>
      </c>
      <c r="J1167" s="7">
        <v>750</v>
      </c>
      <c r="K1167" s="8">
        <f t="shared" si="8"/>
        <v>262.5</v>
      </c>
      <c r="L1167" s="8">
        <f t="shared" si="9"/>
        <v>78.75</v>
      </c>
      <c r="M1167" s="9">
        <v>0.3</v>
      </c>
    </row>
    <row r="1168" spans="1:13" ht="15.75" customHeight="1" x14ac:dyDescent="0.2">
      <c r="A1168" s="1"/>
      <c r="B1168" s="4" t="s">
        <v>14</v>
      </c>
      <c r="C1168" s="4">
        <v>1185732</v>
      </c>
      <c r="D1168" s="5">
        <v>44246</v>
      </c>
      <c r="E1168" s="4" t="s">
        <v>15</v>
      </c>
      <c r="F1168" s="4" t="s">
        <v>59</v>
      </c>
      <c r="G1168" s="4" t="s">
        <v>60</v>
      </c>
      <c r="H1168" s="4" t="s">
        <v>21</v>
      </c>
      <c r="I1168" s="6">
        <v>0.5</v>
      </c>
      <c r="J1168" s="7">
        <v>1500</v>
      </c>
      <c r="K1168" s="8">
        <f t="shared" si="8"/>
        <v>750</v>
      </c>
      <c r="L1168" s="8">
        <f t="shared" si="9"/>
        <v>187.5</v>
      </c>
      <c r="M1168" s="9">
        <v>0.25</v>
      </c>
    </row>
    <row r="1169" spans="1:13" ht="15.75" customHeight="1" x14ac:dyDescent="0.2">
      <c r="A1169" s="1"/>
      <c r="B1169" s="4" t="s">
        <v>14</v>
      </c>
      <c r="C1169" s="4">
        <v>1185732</v>
      </c>
      <c r="D1169" s="5">
        <v>44246</v>
      </c>
      <c r="E1169" s="4" t="s">
        <v>15</v>
      </c>
      <c r="F1169" s="4" t="s">
        <v>59</v>
      </c>
      <c r="G1169" s="4" t="s">
        <v>60</v>
      </c>
      <c r="H1169" s="4" t="s">
        <v>22</v>
      </c>
      <c r="I1169" s="6">
        <v>0.4</v>
      </c>
      <c r="J1169" s="7">
        <v>2500</v>
      </c>
      <c r="K1169" s="8">
        <f t="shared" si="8"/>
        <v>1000</v>
      </c>
      <c r="L1169" s="8">
        <f t="shared" si="9"/>
        <v>400</v>
      </c>
      <c r="M1169" s="9">
        <v>0.4</v>
      </c>
    </row>
    <row r="1170" spans="1:13" ht="15.75" customHeight="1" x14ac:dyDescent="0.2">
      <c r="A1170" s="1"/>
      <c r="B1170" s="4" t="s">
        <v>14</v>
      </c>
      <c r="C1170" s="4">
        <v>1185732</v>
      </c>
      <c r="D1170" s="5">
        <v>44272</v>
      </c>
      <c r="E1170" s="4" t="s">
        <v>15</v>
      </c>
      <c r="F1170" s="4" t="s">
        <v>59</v>
      </c>
      <c r="G1170" s="4" t="s">
        <v>60</v>
      </c>
      <c r="H1170" s="4" t="s">
        <v>17</v>
      </c>
      <c r="I1170" s="6">
        <v>0.4</v>
      </c>
      <c r="J1170" s="7">
        <v>4700</v>
      </c>
      <c r="K1170" s="8">
        <f t="shared" si="8"/>
        <v>1880</v>
      </c>
      <c r="L1170" s="8">
        <f t="shared" si="9"/>
        <v>658</v>
      </c>
      <c r="M1170" s="9">
        <v>0.35</v>
      </c>
    </row>
    <row r="1171" spans="1:13" ht="15.75" customHeight="1" x14ac:dyDescent="0.2">
      <c r="A1171" s="1"/>
      <c r="B1171" s="4" t="s">
        <v>14</v>
      </c>
      <c r="C1171" s="4">
        <v>1185732</v>
      </c>
      <c r="D1171" s="5">
        <v>44272</v>
      </c>
      <c r="E1171" s="4" t="s">
        <v>15</v>
      </c>
      <c r="F1171" s="4" t="s">
        <v>59</v>
      </c>
      <c r="G1171" s="4" t="s">
        <v>60</v>
      </c>
      <c r="H1171" s="4" t="s">
        <v>18</v>
      </c>
      <c r="I1171" s="6">
        <v>0.4</v>
      </c>
      <c r="J1171" s="7">
        <v>1750</v>
      </c>
      <c r="K1171" s="8">
        <f t="shared" si="8"/>
        <v>700</v>
      </c>
      <c r="L1171" s="8">
        <f t="shared" si="9"/>
        <v>244.99999999999997</v>
      </c>
      <c r="M1171" s="9">
        <v>0.35</v>
      </c>
    </row>
    <row r="1172" spans="1:13" ht="15.75" customHeight="1" x14ac:dyDescent="0.2">
      <c r="A1172" s="1"/>
      <c r="B1172" s="4" t="s">
        <v>14</v>
      </c>
      <c r="C1172" s="4">
        <v>1185732</v>
      </c>
      <c r="D1172" s="5">
        <v>44272</v>
      </c>
      <c r="E1172" s="4" t="s">
        <v>15</v>
      </c>
      <c r="F1172" s="4" t="s">
        <v>59</v>
      </c>
      <c r="G1172" s="4" t="s">
        <v>60</v>
      </c>
      <c r="H1172" s="4" t="s">
        <v>19</v>
      </c>
      <c r="I1172" s="6">
        <v>0.30000000000000004</v>
      </c>
      <c r="J1172" s="7">
        <v>2000</v>
      </c>
      <c r="K1172" s="8">
        <f t="shared" si="8"/>
        <v>600.00000000000011</v>
      </c>
      <c r="L1172" s="8">
        <f t="shared" si="9"/>
        <v>240.00000000000003</v>
      </c>
      <c r="M1172" s="9">
        <v>0.39999999999999997</v>
      </c>
    </row>
    <row r="1173" spans="1:13" ht="15.75" customHeight="1" x14ac:dyDescent="0.2">
      <c r="A1173" s="1"/>
      <c r="B1173" s="4" t="s">
        <v>14</v>
      </c>
      <c r="C1173" s="4">
        <v>1185732</v>
      </c>
      <c r="D1173" s="5">
        <v>44272</v>
      </c>
      <c r="E1173" s="4" t="s">
        <v>15</v>
      </c>
      <c r="F1173" s="4" t="s">
        <v>59</v>
      </c>
      <c r="G1173" s="4" t="s">
        <v>60</v>
      </c>
      <c r="H1173" s="4" t="s">
        <v>20</v>
      </c>
      <c r="I1173" s="6">
        <v>0.35</v>
      </c>
      <c r="J1173" s="7">
        <v>500</v>
      </c>
      <c r="K1173" s="8">
        <f t="shared" si="8"/>
        <v>175</v>
      </c>
      <c r="L1173" s="8">
        <f t="shared" si="9"/>
        <v>52.5</v>
      </c>
      <c r="M1173" s="9">
        <v>0.3</v>
      </c>
    </row>
    <row r="1174" spans="1:13" ht="15.75" customHeight="1" x14ac:dyDescent="0.2">
      <c r="A1174" s="1"/>
      <c r="B1174" s="4" t="s">
        <v>14</v>
      </c>
      <c r="C1174" s="4">
        <v>1185732</v>
      </c>
      <c r="D1174" s="5">
        <v>44272</v>
      </c>
      <c r="E1174" s="4" t="s">
        <v>15</v>
      </c>
      <c r="F1174" s="4" t="s">
        <v>59</v>
      </c>
      <c r="G1174" s="4" t="s">
        <v>60</v>
      </c>
      <c r="H1174" s="4" t="s">
        <v>21</v>
      </c>
      <c r="I1174" s="6">
        <v>0.5</v>
      </c>
      <c r="J1174" s="7">
        <v>1000</v>
      </c>
      <c r="K1174" s="8">
        <f t="shared" si="8"/>
        <v>500</v>
      </c>
      <c r="L1174" s="8">
        <f t="shared" si="9"/>
        <v>125</v>
      </c>
      <c r="M1174" s="9">
        <v>0.25</v>
      </c>
    </row>
    <row r="1175" spans="1:13" ht="15.75" customHeight="1" x14ac:dyDescent="0.2">
      <c r="A1175" s="1"/>
      <c r="B1175" s="4" t="s">
        <v>14</v>
      </c>
      <c r="C1175" s="4">
        <v>1185732</v>
      </c>
      <c r="D1175" s="5">
        <v>44272</v>
      </c>
      <c r="E1175" s="4" t="s">
        <v>15</v>
      </c>
      <c r="F1175" s="4" t="s">
        <v>59</v>
      </c>
      <c r="G1175" s="4" t="s">
        <v>60</v>
      </c>
      <c r="H1175" s="4" t="s">
        <v>22</v>
      </c>
      <c r="I1175" s="6">
        <v>0.4</v>
      </c>
      <c r="J1175" s="7">
        <v>2000</v>
      </c>
      <c r="K1175" s="8">
        <f t="shared" si="8"/>
        <v>800</v>
      </c>
      <c r="L1175" s="8">
        <f t="shared" si="9"/>
        <v>320</v>
      </c>
      <c r="M1175" s="9">
        <v>0.4</v>
      </c>
    </row>
    <row r="1176" spans="1:13" ht="15.75" customHeight="1" x14ac:dyDescent="0.2">
      <c r="A1176" s="1"/>
      <c r="B1176" s="4" t="s">
        <v>14</v>
      </c>
      <c r="C1176" s="4">
        <v>1185732</v>
      </c>
      <c r="D1176" s="5">
        <v>44304</v>
      </c>
      <c r="E1176" s="4" t="s">
        <v>15</v>
      </c>
      <c r="F1176" s="4" t="s">
        <v>59</v>
      </c>
      <c r="G1176" s="4" t="s">
        <v>60</v>
      </c>
      <c r="H1176" s="4" t="s">
        <v>17</v>
      </c>
      <c r="I1176" s="6">
        <v>0.4</v>
      </c>
      <c r="J1176" s="7">
        <v>4500</v>
      </c>
      <c r="K1176" s="8">
        <f t="shared" si="8"/>
        <v>1800</v>
      </c>
      <c r="L1176" s="8">
        <f t="shared" si="9"/>
        <v>630</v>
      </c>
      <c r="M1176" s="9">
        <v>0.35</v>
      </c>
    </row>
    <row r="1177" spans="1:13" ht="15.75" customHeight="1" x14ac:dyDescent="0.2">
      <c r="A1177" s="1"/>
      <c r="B1177" s="4" t="s">
        <v>14</v>
      </c>
      <c r="C1177" s="4">
        <v>1185732</v>
      </c>
      <c r="D1177" s="5">
        <v>44304</v>
      </c>
      <c r="E1177" s="4" t="s">
        <v>15</v>
      </c>
      <c r="F1177" s="4" t="s">
        <v>59</v>
      </c>
      <c r="G1177" s="4" t="s">
        <v>60</v>
      </c>
      <c r="H1177" s="4" t="s">
        <v>18</v>
      </c>
      <c r="I1177" s="6">
        <v>0.4</v>
      </c>
      <c r="J1177" s="7">
        <v>1500</v>
      </c>
      <c r="K1177" s="8">
        <f t="shared" si="8"/>
        <v>600</v>
      </c>
      <c r="L1177" s="8">
        <f t="shared" si="9"/>
        <v>210</v>
      </c>
      <c r="M1177" s="9">
        <v>0.35</v>
      </c>
    </row>
    <row r="1178" spans="1:13" ht="15.75" customHeight="1" x14ac:dyDescent="0.2">
      <c r="A1178" s="1"/>
      <c r="B1178" s="4" t="s">
        <v>14</v>
      </c>
      <c r="C1178" s="4">
        <v>1185732</v>
      </c>
      <c r="D1178" s="5">
        <v>44304</v>
      </c>
      <c r="E1178" s="4" t="s">
        <v>15</v>
      </c>
      <c r="F1178" s="4" t="s">
        <v>59</v>
      </c>
      <c r="G1178" s="4" t="s">
        <v>60</v>
      </c>
      <c r="H1178" s="4" t="s">
        <v>19</v>
      </c>
      <c r="I1178" s="6">
        <v>0.30000000000000004</v>
      </c>
      <c r="J1178" s="7">
        <v>1500</v>
      </c>
      <c r="K1178" s="8">
        <f t="shared" si="8"/>
        <v>450.00000000000006</v>
      </c>
      <c r="L1178" s="8">
        <f t="shared" si="9"/>
        <v>180</v>
      </c>
      <c r="M1178" s="9">
        <v>0.39999999999999997</v>
      </c>
    </row>
    <row r="1179" spans="1:13" ht="15.75" customHeight="1" x14ac:dyDescent="0.2">
      <c r="A1179" s="1"/>
      <c r="B1179" s="4" t="s">
        <v>14</v>
      </c>
      <c r="C1179" s="4">
        <v>1185732</v>
      </c>
      <c r="D1179" s="5">
        <v>44304</v>
      </c>
      <c r="E1179" s="4" t="s">
        <v>15</v>
      </c>
      <c r="F1179" s="4" t="s">
        <v>59</v>
      </c>
      <c r="G1179" s="4" t="s">
        <v>60</v>
      </c>
      <c r="H1179" s="4" t="s">
        <v>20</v>
      </c>
      <c r="I1179" s="6">
        <v>0.35</v>
      </c>
      <c r="J1179" s="7">
        <v>750</v>
      </c>
      <c r="K1179" s="8">
        <f t="shared" si="8"/>
        <v>262.5</v>
      </c>
      <c r="L1179" s="8">
        <f t="shared" si="9"/>
        <v>78.75</v>
      </c>
      <c r="M1179" s="9">
        <v>0.3</v>
      </c>
    </row>
    <row r="1180" spans="1:13" ht="15.75" customHeight="1" x14ac:dyDescent="0.2">
      <c r="A1180" s="1"/>
      <c r="B1180" s="4" t="s">
        <v>14</v>
      </c>
      <c r="C1180" s="4">
        <v>1185732</v>
      </c>
      <c r="D1180" s="5">
        <v>44304</v>
      </c>
      <c r="E1180" s="4" t="s">
        <v>15</v>
      </c>
      <c r="F1180" s="4" t="s">
        <v>59</v>
      </c>
      <c r="G1180" s="4" t="s">
        <v>60</v>
      </c>
      <c r="H1180" s="4" t="s">
        <v>21</v>
      </c>
      <c r="I1180" s="6">
        <v>0.5</v>
      </c>
      <c r="J1180" s="7">
        <v>750</v>
      </c>
      <c r="K1180" s="8">
        <f t="shared" si="8"/>
        <v>375</v>
      </c>
      <c r="L1180" s="8">
        <f t="shared" si="9"/>
        <v>93.75</v>
      </c>
      <c r="M1180" s="9">
        <v>0.25</v>
      </c>
    </row>
    <row r="1181" spans="1:13" ht="15.75" customHeight="1" x14ac:dyDescent="0.2">
      <c r="A1181" s="1"/>
      <c r="B1181" s="4" t="s">
        <v>14</v>
      </c>
      <c r="C1181" s="4">
        <v>1185732</v>
      </c>
      <c r="D1181" s="5">
        <v>44304</v>
      </c>
      <c r="E1181" s="4" t="s">
        <v>15</v>
      </c>
      <c r="F1181" s="4" t="s">
        <v>59</v>
      </c>
      <c r="G1181" s="4" t="s">
        <v>60</v>
      </c>
      <c r="H1181" s="4" t="s">
        <v>22</v>
      </c>
      <c r="I1181" s="6">
        <v>0.4</v>
      </c>
      <c r="J1181" s="7">
        <v>2250</v>
      </c>
      <c r="K1181" s="8">
        <f t="shared" si="8"/>
        <v>900</v>
      </c>
      <c r="L1181" s="8">
        <f t="shared" si="9"/>
        <v>360</v>
      </c>
      <c r="M1181" s="9">
        <v>0.4</v>
      </c>
    </row>
    <row r="1182" spans="1:13" ht="15.75" customHeight="1" x14ac:dyDescent="0.2">
      <c r="A1182" s="1"/>
      <c r="B1182" s="4" t="s">
        <v>14</v>
      </c>
      <c r="C1182" s="4">
        <v>1185732</v>
      </c>
      <c r="D1182" s="5">
        <v>44333</v>
      </c>
      <c r="E1182" s="4" t="s">
        <v>15</v>
      </c>
      <c r="F1182" s="4" t="s">
        <v>59</v>
      </c>
      <c r="G1182" s="4" t="s">
        <v>60</v>
      </c>
      <c r="H1182" s="4" t="s">
        <v>17</v>
      </c>
      <c r="I1182" s="6">
        <v>0.54999999999999993</v>
      </c>
      <c r="J1182" s="7">
        <v>4950</v>
      </c>
      <c r="K1182" s="8">
        <f t="shared" si="8"/>
        <v>2722.4999999999995</v>
      </c>
      <c r="L1182" s="8">
        <f t="shared" si="9"/>
        <v>952.87499999999977</v>
      </c>
      <c r="M1182" s="9">
        <v>0.35</v>
      </c>
    </row>
    <row r="1183" spans="1:13" ht="15.75" customHeight="1" x14ac:dyDescent="0.2">
      <c r="A1183" s="1"/>
      <c r="B1183" s="4" t="s">
        <v>14</v>
      </c>
      <c r="C1183" s="4">
        <v>1185732</v>
      </c>
      <c r="D1183" s="5">
        <v>44333</v>
      </c>
      <c r="E1183" s="4" t="s">
        <v>15</v>
      </c>
      <c r="F1183" s="4" t="s">
        <v>59</v>
      </c>
      <c r="G1183" s="4" t="s">
        <v>60</v>
      </c>
      <c r="H1183" s="4" t="s">
        <v>18</v>
      </c>
      <c r="I1183" s="6">
        <v>0.5</v>
      </c>
      <c r="J1183" s="7">
        <v>2000</v>
      </c>
      <c r="K1183" s="8">
        <f t="shared" si="8"/>
        <v>1000</v>
      </c>
      <c r="L1183" s="8">
        <f t="shared" si="9"/>
        <v>350</v>
      </c>
      <c r="M1183" s="9">
        <v>0.35</v>
      </c>
    </row>
    <row r="1184" spans="1:13" ht="15.75" customHeight="1" x14ac:dyDescent="0.2">
      <c r="A1184" s="1"/>
      <c r="B1184" s="4" t="s">
        <v>14</v>
      </c>
      <c r="C1184" s="4">
        <v>1185732</v>
      </c>
      <c r="D1184" s="5">
        <v>44333</v>
      </c>
      <c r="E1184" s="4" t="s">
        <v>15</v>
      </c>
      <c r="F1184" s="4" t="s">
        <v>59</v>
      </c>
      <c r="G1184" s="4" t="s">
        <v>60</v>
      </c>
      <c r="H1184" s="4" t="s">
        <v>19</v>
      </c>
      <c r="I1184" s="6">
        <v>0.45</v>
      </c>
      <c r="J1184" s="7">
        <v>1750</v>
      </c>
      <c r="K1184" s="8">
        <f t="shared" si="8"/>
        <v>787.5</v>
      </c>
      <c r="L1184" s="8">
        <f t="shared" si="9"/>
        <v>315</v>
      </c>
      <c r="M1184" s="9">
        <v>0.39999999999999997</v>
      </c>
    </row>
    <row r="1185" spans="1:13" ht="15.75" customHeight="1" x14ac:dyDescent="0.2">
      <c r="A1185" s="1"/>
      <c r="B1185" s="4" t="s">
        <v>14</v>
      </c>
      <c r="C1185" s="4">
        <v>1185732</v>
      </c>
      <c r="D1185" s="5">
        <v>44333</v>
      </c>
      <c r="E1185" s="4" t="s">
        <v>15</v>
      </c>
      <c r="F1185" s="4" t="s">
        <v>59</v>
      </c>
      <c r="G1185" s="4" t="s">
        <v>60</v>
      </c>
      <c r="H1185" s="4" t="s">
        <v>20</v>
      </c>
      <c r="I1185" s="6">
        <v>0.45</v>
      </c>
      <c r="J1185" s="7">
        <v>1250</v>
      </c>
      <c r="K1185" s="8">
        <f t="shared" si="8"/>
        <v>562.5</v>
      </c>
      <c r="L1185" s="8">
        <f t="shared" si="9"/>
        <v>168.75</v>
      </c>
      <c r="M1185" s="9">
        <v>0.3</v>
      </c>
    </row>
    <row r="1186" spans="1:13" ht="15.75" customHeight="1" x14ac:dyDescent="0.2">
      <c r="A1186" s="1"/>
      <c r="B1186" s="4" t="s">
        <v>14</v>
      </c>
      <c r="C1186" s="4">
        <v>1185732</v>
      </c>
      <c r="D1186" s="5">
        <v>44333</v>
      </c>
      <c r="E1186" s="4" t="s">
        <v>15</v>
      </c>
      <c r="F1186" s="4" t="s">
        <v>59</v>
      </c>
      <c r="G1186" s="4" t="s">
        <v>60</v>
      </c>
      <c r="H1186" s="4" t="s">
        <v>21</v>
      </c>
      <c r="I1186" s="6">
        <v>0.54999999999999993</v>
      </c>
      <c r="J1186" s="7">
        <v>1500</v>
      </c>
      <c r="K1186" s="8">
        <f t="shared" si="8"/>
        <v>824.99999999999989</v>
      </c>
      <c r="L1186" s="8">
        <f t="shared" si="9"/>
        <v>206.24999999999997</v>
      </c>
      <c r="M1186" s="9">
        <v>0.25</v>
      </c>
    </row>
    <row r="1187" spans="1:13" ht="15.75" customHeight="1" x14ac:dyDescent="0.2">
      <c r="A1187" s="1"/>
      <c r="B1187" s="4" t="s">
        <v>14</v>
      </c>
      <c r="C1187" s="4">
        <v>1185732</v>
      </c>
      <c r="D1187" s="5">
        <v>44333</v>
      </c>
      <c r="E1187" s="4" t="s">
        <v>15</v>
      </c>
      <c r="F1187" s="4" t="s">
        <v>59</v>
      </c>
      <c r="G1187" s="4" t="s">
        <v>60</v>
      </c>
      <c r="H1187" s="4" t="s">
        <v>22</v>
      </c>
      <c r="I1187" s="6">
        <v>0.6</v>
      </c>
      <c r="J1187" s="7">
        <v>2750</v>
      </c>
      <c r="K1187" s="8">
        <f t="shared" si="8"/>
        <v>1650</v>
      </c>
      <c r="L1187" s="8">
        <f t="shared" si="9"/>
        <v>660</v>
      </c>
      <c r="M1187" s="9">
        <v>0.4</v>
      </c>
    </row>
    <row r="1188" spans="1:13" ht="15.75" customHeight="1" x14ac:dyDescent="0.2">
      <c r="A1188" s="1"/>
      <c r="B1188" s="4" t="s">
        <v>14</v>
      </c>
      <c r="C1188" s="4">
        <v>1185732</v>
      </c>
      <c r="D1188" s="5">
        <v>44366</v>
      </c>
      <c r="E1188" s="4" t="s">
        <v>15</v>
      </c>
      <c r="F1188" s="4" t="s">
        <v>59</v>
      </c>
      <c r="G1188" s="4" t="s">
        <v>60</v>
      </c>
      <c r="H1188" s="4" t="s">
        <v>17</v>
      </c>
      <c r="I1188" s="6">
        <v>0.54999999999999993</v>
      </c>
      <c r="J1188" s="7">
        <v>5250</v>
      </c>
      <c r="K1188" s="8">
        <f t="shared" si="8"/>
        <v>2887.4999999999995</v>
      </c>
      <c r="L1188" s="8">
        <f t="shared" si="9"/>
        <v>1010.6249999999998</v>
      </c>
      <c r="M1188" s="9">
        <v>0.35</v>
      </c>
    </row>
    <row r="1189" spans="1:13" ht="15.75" customHeight="1" x14ac:dyDescent="0.2">
      <c r="A1189" s="1"/>
      <c r="B1189" s="4" t="s">
        <v>14</v>
      </c>
      <c r="C1189" s="4">
        <v>1185732</v>
      </c>
      <c r="D1189" s="5">
        <v>44366</v>
      </c>
      <c r="E1189" s="4" t="s">
        <v>15</v>
      </c>
      <c r="F1189" s="4" t="s">
        <v>59</v>
      </c>
      <c r="G1189" s="4" t="s">
        <v>60</v>
      </c>
      <c r="H1189" s="4" t="s">
        <v>18</v>
      </c>
      <c r="I1189" s="6">
        <v>0.5</v>
      </c>
      <c r="J1189" s="7">
        <v>2750</v>
      </c>
      <c r="K1189" s="8">
        <f t="shared" si="8"/>
        <v>1375</v>
      </c>
      <c r="L1189" s="8">
        <f t="shared" si="9"/>
        <v>481.24999999999994</v>
      </c>
      <c r="M1189" s="9">
        <v>0.35</v>
      </c>
    </row>
    <row r="1190" spans="1:13" ht="15.75" customHeight="1" x14ac:dyDescent="0.2">
      <c r="A1190" s="1"/>
      <c r="B1190" s="4" t="s">
        <v>14</v>
      </c>
      <c r="C1190" s="4">
        <v>1185732</v>
      </c>
      <c r="D1190" s="5">
        <v>44366</v>
      </c>
      <c r="E1190" s="4" t="s">
        <v>15</v>
      </c>
      <c r="F1190" s="4" t="s">
        <v>59</v>
      </c>
      <c r="G1190" s="4" t="s">
        <v>60</v>
      </c>
      <c r="H1190" s="4" t="s">
        <v>19</v>
      </c>
      <c r="I1190" s="6">
        <v>0.45</v>
      </c>
      <c r="J1190" s="7">
        <v>2000</v>
      </c>
      <c r="K1190" s="8">
        <f t="shared" si="8"/>
        <v>900</v>
      </c>
      <c r="L1190" s="8">
        <f t="shared" si="9"/>
        <v>359.99999999999994</v>
      </c>
      <c r="M1190" s="9">
        <v>0.39999999999999997</v>
      </c>
    </row>
    <row r="1191" spans="1:13" ht="15.75" customHeight="1" x14ac:dyDescent="0.2">
      <c r="A1191" s="1"/>
      <c r="B1191" s="4" t="s">
        <v>14</v>
      </c>
      <c r="C1191" s="4">
        <v>1185732</v>
      </c>
      <c r="D1191" s="5">
        <v>44366</v>
      </c>
      <c r="E1191" s="4" t="s">
        <v>15</v>
      </c>
      <c r="F1191" s="4" t="s">
        <v>59</v>
      </c>
      <c r="G1191" s="4" t="s">
        <v>60</v>
      </c>
      <c r="H1191" s="4" t="s">
        <v>20</v>
      </c>
      <c r="I1191" s="6">
        <v>0.45</v>
      </c>
      <c r="J1191" s="7">
        <v>1750</v>
      </c>
      <c r="K1191" s="8">
        <f t="shared" si="8"/>
        <v>787.5</v>
      </c>
      <c r="L1191" s="8">
        <f t="shared" si="9"/>
        <v>236.25</v>
      </c>
      <c r="M1191" s="9">
        <v>0.3</v>
      </c>
    </row>
    <row r="1192" spans="1:13" ht="15.75" customHeight="1" x14ac:dyDescent="0.2">
      <c r="A1192" s="1"/>
      <c r="B1192" s="4" t="s">
        <v>14</v>
      </c>
      <c r="C1192" s="4">
        <v>1185732</v>
      </c>
      <c r="D1192" s="5">
        <v>44366</v>
      </c>
      <c r="E1192" s="4" t="s">
        <v>15</v>
      </c>
      <c r="F1192" s="4" t="s">
        <v>59</v>
      </c>
      <c r="G1192" s="4" t="s">
        <v>60</v>
      </c>
      <c r="H1192" s="4" t="s">
        <v>21</v>
      </c>
      <c r="I1192" s="6">
        <v>0.54999999999999993</v>
      </c>
      <c r="J1192" s="7">
        <v>1750</v>
      </c>
      <c r="K1192" s="8">
        <f t="shared" si="8"/>
        <v>962.49999999999989</v>
      </c>
      <c r="L1192" s="8">
        <f t="shared" si="9"/>
        <v>240.62499999999997</v>
      </c>
      <c r="M1192" s="9">
        <v>0.25</v>
      </c>
    </row>
    <row r="1193" spans="1:13" ht="15.75" customHeight="1" x14ac:dyDescent="0.2">
      <c r="A1193" s="1"/>
      <c r="B1193" s="4" t="s">
        <v>14</v>
      </c>
      <c r="C1193" s="4">
        <v>1185732</v>
      </c>
      <c r="D1193" s="5">
        <v>44366</v>
      </c>
      <c r="E1193" s="4" t="s">
        <v>15</v>
      </c>
      <c r="F1193" s="4" t="s">
        <v>59</v>
      </c>
      <c r="G1193" s="4" t="s">
        <v>60</v>
      </c>
      <c r="H1193" s="4" t="s">
        <v>22</v>
      </c>
      <c r="I1193" s="6">
        <v>0.6</v>
      </c>
      <c r="J1193" s="7">
        <v>3250</v>
      </c>
      <c r="K1193" s="8">
        <f t="shared" si="8"/>
        <v>1950</v>
      </c>
      <c r="L1193" s="8">
        <f t="shared" si="9"/>
        <v>780</v>
      </c>
      <c r="M1193" s="9">
        <v>0.4</v>
      </c>
    </row>
    <row r="1194" spans="1:13" ht="15.75" customHeight="1" x14ac:dyDescent="0.2">
      <c r="A1194" s="1"/>
      <c r="B1194" s="4" t="s">
        <v>14</v>
      </c>
      <c r="C1194" s="4">
        <v>1185732</v>
      </c>
      <c r="D1194" s="5">
        <v>44394</v>
      </c>
      <c r="E1194" s="4" t="s">
        <v>15</v>
      </c>
      <c r="F1194" s="4" t="s">
        <v>59</v>
      </c>
      <c r="G1194" s="4" t="s">
        <v>60</v>
      </c>
      <c r="H1194" s="4" t="s">
        <v>17</v>
      </c>
      <c r="I1194" s="6">
        <v>0.54999999999999993</v>
      </c>
      <c r="J1194" s="7">
        <v>5500</v>
      </c>
      <c r="K1194" s="8">
        <f t="shared" si="8"/>
        <v>3024.9999999999995</v>
      </c>
      <c r="L1194" s="8">
        <f t="shared" si="9"/>
        <v>1058.7499999999998</v>
      </c>
      <c r="M1194" s="9">
        <v>0.35</v>
      </c>
    </row>
    <row r="1195" spans="1:13" ht="15.75" customHeight="1" x14ac:dyDescent="0.2">
      <c r="A1195" s="1"/>
      <c r="B1195" s="4" t="s">
        <v>14</v>
      </c>
      <c r="C1195" s="4">
        <v>1185732</v>
      </c>
      <c r="D1195" s="5">
        <v>44394</v>
      </c>
      <c r="E1195" s="4" t="s">
        <v>15</v>
      </c>
      <c r="F1195" s="4" t="s">
        <v>59</v>
      </c>
      <c r="G1195" s="4" t="s">
        <v>60</v>
      </c>
      <c r="H1195" s="4" t="s">
        <v>18</v>
      </c>
      <c r="I1195" s="6">
        <v>0.5</v>
      </c>
      <c r="J1195" s="7">
        <v>3000</v>
      </c>
      <c r="K1195" s="8">
        <f t="shared" si="8"/>
        <v>1500</v>
      </c>
      <c r="L1195" s="8">
        <f t="shared" si="9"/>
        <v>525</v>
      </c>
      <c r="M1195" s="9">
        <v>0.35</v>
      </c>
    </row>
    <row r="1196" spans="1:13" ht="15.75" customHeight="1" x14ac:dyDescent="0.2">
      <c r="A1196" s="1"/>
      <c r="B1196" s="4" t="s">
        <v>14</v>
      </c>
      <c r="C1196" s="4">
        <v>1185732</v>
      </c>
      <c r="D1196" s="5">
        <v>44394</v>
      </c>
      <c r="E1196" s="4" t="s">
        <v>15</v>
      </c>
      <c r="F1196" s="4" t="s">
        <v>59</v>
      </c>
      <c r="G1196" s="4" t="s">
        <v>60</v>
      </c>
      <c r="H1196" s="4" t="s">
        <v>19</v>
      </c>
      <c r="I1196" s="6">
        <v>0.45</v>
      </c>
      <c r="J1196" s="7">
        <v>2250</v>
      </c>
      <c r="K1196" s="8">
        <f t="shared" si="8"/>
        <v>1012.5</v>
      </c>
      <c r="L1196" s="8">
        <f t="shared" si="9"/>
        <v>404.99999999999994</v>
      </c>
      <c r="M1196" s="9">
        <v>0.39999999999999997</v>
      </c>
    </row>
    <row r="1197" spans="1:13" ht="15.75" customHeight="1" x14ac:dyDescent="0.2">
      <c r="A1197" s="1"/>
      <c r="B1197" s="4" t="s">
        <v>14</v>
      </c>
      <c r="C1197" s="4">
        <v>1185732</v>
      </c>
      <c r="D1197" s="5">
        <v>44394</v>
      </c>
      <c r="E1197" s="4" t="s">
        <v>15</v>
      </c>
      <c r="F1197" s="4" t="s">
        <v>59</v>
      </c>
      <c r="G1197" s="4" t="s">
        <v>60</v>
      </c>
      <c r="H1197" s="4" t="s">
        <v>20</v>
      </c>
      <c r="I1197" s="6">
        <v>0.45</v>
      </c>
      <c r="J1197" s="7">
        <v>1750</v>
      </c>
      <c r="K1197" s="8">
        <f t="shared" si="8"/>
        <v>787.5</v>
      </c>
      <c r="L1197" s="8">
        <f t="shared" si="9"/>
        <v>236.25</v>
      </c>
      <c r="M1197" s="9">
        <v>0.3</v>
      </c>
    </row>
    <row r="1198" spans="1:13" ht="15.75" customHeight="1" x14ac:dyDescent="0.2">
      <c r="A1198" s="1"/>
      <c r="B1198" s="4" t="s">
        <v>14</v>
      </c>
      <c r="C1198" s="4">
        <v>1185732</v>
      </c>
      <c r="D1198" s="5">
        <v>44394</v>
      </c>
      <c r="E1198" s="4" t="s">
        <v>15</v>
      </c>
      <c r="F1198" s="4" t="s">
        <v>59</v>
      </c>
      <c r="G1198" s="4" t="s">
        <v>60</v>
      </c>
      <c r="H1198" s="4" t="s">
        <v>21</v>
      </c>
      <c r="I1198" s="6">
        <v>0.54999999999999993</v>
      </c>
      <c r="J1198" s="7">
        <v>2000</v>
      </c>
      <c r="K1198" s="8">
        <f t="shared" si="8"/>
        <v>1099.9999999999998</v>
      </c>
      <c r="L1198" s="8">
        <f t="shared" si="9"/>
        <v>274.99999999999994</v>
      </c>
      <c r="M1198" s="9">
        <v>0.25</v>
      </c>
    </row>
    <row r="1199" spans="1:13" ht="15.75" customHeight="1" x14ac:dyDescent="0.2">
      <c r="A1199" s="1"/>
      <c r="B1199" s="4" t="s">
        <v>14</v>
      </c>
      <c r="C1199" s="4">
        <v>1185732</v>
      </c>
      <c r="D1199" s="5">
        <v>44394</v>
      </c>
      <c r="E1199" s="4" t="s">
        <v>15</v>
      </c>
      <c r="F1199" s="4" t="s">
        <v>59</v>
      </c>
      <c r="G1199" s="4" t="s">
        <v>60</v>
      </c>
      <c r="H1199" s="4" t="s">
        <v>22</v>
      </c>
      <c r="I1199" s="6">
        <v>0.6</v>
      </c>
      <c r="J1199" s="7">
        <v>3750</v>
      </c>
      <c r="K1199" s="8">
        <f t="shared" si="8"/>
        <v>2250</v>
      </c>
      <c r="L1199" s="8">
        <f t="shared" si="9"/>
        <v>900</v>
      </c>
      <c r="M1199" s="9">
        <v>0.4</v>
      </c>
    </row>
    <row r="1200" spans="1:13" ht="15.75" customHeight="1" x14ac:dyDescent="0.2">
      <c r="A1200" s="1"/>
      <c r="B1200" s="4" t="s">
        <v>14</v>
      </c>
      <c r="C1200" s="4">
        <v>1185732</v>
      </c>
      <c r="D1200" s="5">
        <v>44426</v>
      </c>
      <c r="E1200" s="4" t="s">
        <v>15</v>
      </c>
      <c r="F1200" s="4" t="s">
        <v>59</v>
      </c>
      <c r="G1200" s="4" t="s">
        <v>60</v>
      </c>
      <c r="H1200" s="4" t="s">
        <v>17</v>
      </c>
      <c r="I1200" s="6">
        <v>0.54999999999999993</v>
      </c>
      <c r="J1200" s="7">
        <v>5250</v>
      </c>
      <c r="K1200" s="8">
        <f t="shared" si="8"/>
        <v>2887.4999999999995</v>
      </c>
      <c r="L1200" s="8">
        <f t="shared" si="9"/>
        <v>1010.6249999999998</v>
      </c>
      <c r="M1200" s="9">
        <v>0.35</v>
      </c>
    </row>
    <row r="1201" spans="1:13" ht="15.75" customHeight="1" x14ac:dyDescent="0.2">
      <c r="A1201" s="1"/>
      <c r="B1201" s="4" t="s">
        <v>14</v>
      </c>
      <c r="C1201" s="4">
        <v>1185732</v>
      </c>
      <c r="D1201" s="5">
        <v>44426</v>
      </c>
      <c r="E1201" s="4" t="s">
        <v>15</v>
      </c>
      <c r="F1201" s="4" t="s">
        <v>59</v>
      </c>
      <c r="G1201" s="4" t="s">
        <v>60</v>
      </c>
      <c r="H1201" s="4" t="s">
        <v>18</v>
      </c>
      <c r="I1201" s="6">
        <v>0.5</v>
      </c>
      <c r="J1201" s="7">
        <v>3000</v>
      </c>
      <c r="K1201" s="8">
        <f t="shared" si="8"/>
        <v>1500</v>
      </c>
      <c r="L1201" s="8">
        <f t="shared" si="9"/>
        <v>525</v>
      </c>
      <c r="M1201" s="9">
        <v>0.35</v>
      </c>
    </row>
    <row r="1202" spans="1:13" ht="15.75" customHeight="1" x14ac:dyDescent="0.2">
      <c r="A1202" s="1"/>
      <c r="B1202" s="4" t="s">
        <v>14</v>
      </c>
      <c r="C1202" s="4">
        <v>1185732</v>
      </c>
      <c r="D1202" s="5">
        <v>44426</v>
      </c>
      <c r="E1202" s="4" t="s">
        <v>15</v>
      </c>
      <c r="F1202" s="4" t="s">
        <v>59</v>
      </c>
      <c r="G1202" s="4" t="s">
        <v>60</v>
      </c>
      <c r="H1202" s="4" t="s">
        <v>19</v>
      </c>
      <c r="I1202" s="6">
        <v>0.45</v>
      </c>
      <c r="J1202" s="7">
        <v>2250</v>
      </c>
      <c r="K1202" s="8">
        <f t="shared" si="8"/>
        <v>1012.5</v>
      </c>
      <c r="L1202" s="8">
        <f t="shared" si="9"/>
        <v>404.99999999999994</v>
      </c>
      <c r="M1202" s="9">
        <v>0.39999999999999997</v>
      </c>
    </row>
    <row r="1203" spans="1:13" ht="15.75" customHeight="1" x14ac:dyDescent="0.2">
      <c r="A1203" s="1"/>
      <c r="B1203" s="4" t="s">
        <v>14</v>
      </c>
      <c r="C1203" s="4">
        <v>1185732</v>
      </c>
      <c r="D1203" s="5">
        <v>44426</v>
      </c>
      <c r="E1203" s="4" t="s">
        <v>15</v>
      </c>
      <c r="F1203" s="4" t="s">
        <v>59</v>
      </c>
      <c r="G1203" s="4" t="s">
        <v>60</v>
      </c>
      <c r="H1203" s="4" t="s">
        <v>20</v>
      </c>
      <c r="I1203" s="6">
        <v>0.45</v>
      </c>
      <c r="J1203" s="7">
        <v>1750</v>
      </c>
      <c r="K1203" s="8">
        <f t="shared" si="8"/>
        <v>787.5</v>
      </c>
      <c r="L1203" s="8">
        <f t="shared" si="9"/>
        <v>236.25</v>
      </c>
      <c r="M1203" s="9">
        <v>0.3</v>
      </c>
    </row>
    <row r="1204" spans="1:13" ht="15.75" customHeight="1" x14ac:dyDescent="0.2">
      <c r="A1204" s="1"/>
      <c r="B1204" s="4" t="s">
        <v>14</v>
      </c>
      <c r="C1204" s="4">
        <v>1185732</v>
      </c>
      <c r="D1204" s="5">
        <v>44426</v>
      </c>
      <c r="E1204" s="4" t="s">
        <v>15</v>
      </c>
      <c r="F1204" s="4" t="s">
        <v>59</v>
      </c>
      <c r="G1204" s="4" t="s">
        <v>60</v>
      </c>
      <c r="H1204" s="4" t="s">
        <v>21</v>
      </c>
      <c r="I1204" s="6">
        <v>0.54999999999999993</v>
      </c>
      <c r="J1204" s="7">
        <v>1500</v>
      </c>
      <c r="K1204" s="8">
        <f t="shared" si="8"/>
        <v>824.99999999999989</v>
      </c>
      <c r="L1204" s="8">
        <f t="shared" si="9"/>
        <v>206.24999999999997</v>
      </c>
      <c r="M1204" s="9">
        <v>0.25</v>
      </c>
    </row>
    <row r="1205" spans="1:13" ht="15.75" customHeight="1" x14ac:dyDescent="0.2">
      <c r="A1205" s="1"/>
      <c r="B1205" s="4" t="s">
        <v>14</v>
      </c>
      <c r="C1205" s="4">
        <v>1185732</v>
      </c>
      <c r="D1205" s="5">
        <v>44426</v>
      </c>
      <c r="E1205" s="4" t="s">
        <v>15</v>
      </c>
      <c r="F1205" s="4" t="s">
        <v>59</v>
      </c>
      <c r="G1205" s="4" t="s">
        <v>60</v>
      </c>
      <c r="H1205" s="4" t="s">
        <v>22</v>
      </c>
      <c r="I1205" s="6">
        <v>0.6</v>
      </c>
      <c r="J1205" s="7">
        <v>3250</v>
      </c>
      <c r="K1205" s="8">
        <f t="shared" si="8"/>
        <v>1950</v>
      </c>
      <c r="L1205" s="8">
        <f t="shared" si="9"/>
        <v>780</v>
      </c>
      <c r="M1205" s="9">
        <v>0.4</v>
      </c>
    </row>
    <row r="1206" spans="1:13" ht="15.75" customHeight="1" x14ac:dyDescent="0.2">
      <c r="A1206" s="1"/>
      <c r="B1206" s="4" t="s">
        <v>14</v>
      </c>
      <c r="C1206" s="4">
        <v>1185732</v>
      </c>
      <c r="D1206" s="5">
        <v>44456</v>
      </c>
      <c r="E1206" s="4" t="s">
        <v>15</v>
      </c>
      <c r="F1206" s="4" t="s">
        <v>59</v>
      </c>
      <c r="G1206" s="4" t="s">
        <v>60</v>
      </c>
      <c r="H1206" s="4" t="s">
        <v>17</v>
      </c>
      <c r="I1206" s="6">
        <v>0.54999999999999993</v>
      </c>
      <c r="J1206" s="7">
        <v>4500</v>
      </c>
      <c r="K1206" s="8">
        <f t="shared" si="8"/>
        <v>2474.9999999999995</v>
      </c>
      <c r="L1206" s="8">
        <f t="shared" si="9"/>
        <v>866.24999999999977</v>
      </c>
      <c r="M1206" s="9">
        <v>0.35</v>
      </c>
    </row>
    <row r="1207" spans="1:13" ht="15.75" customHeight="1" x14ac:dyDescent="0.2">
      <c r="A1207" s="1"/>
      <c r="B1207" s="4" t="s">
        <v>14</v>
      </c>
      <c r="C1207" s="4">
        <v>1185732</v>
      </c>
      <c r="D1207" s="5">
        <v>44456</v>
      </c>
      <c r="E1207" s="4" t="s">
        <v>15</v>
      </c>
      <c r="F1207" s="4" t="s">
        <v>59</v>
      </c>
      <c r="G1207" s="4" t="s">
        <v>60</v>
      </c>
      <c r="H1207" s="4" t="s">
        <v>18</v>
      </c>
      <c r="I1207" s="6">
        <v>0.5</v>
      </c>
      <c r="J1207" s="7">
        <v>2500</v>
      </c>
      <c r="K1207" s="8">
        <f t="shared" si="8"/>
        <v>1250</v>
      </c>
      <c r="L1207" s="8">
        <f t="shared" si="9"/>
        <v>437.5</v>
      </c>
      <c r="M1207" s="9">
        <v>0.35</v>
      </c>
    </row>
    <row r="1208" spans="1:13" ht="15.75" customHeight="1" x14ac:dyDescent="0.2">
      <c r="A1208" s="1"/>
      <c r="B1208" s="4" t="s">
        <v>14</v>
      </c>
      <c r="C1208" s="4">
        <v>1185732</v>
      </c>
      <c r="D1208" s="5">
        <v>44456</v>
      </c>
      <c r="E1208" s="4" t="s">
        <v>15</v>
      </c>
      <c r="F1208" s="4" t="s">
        <v>59</v>
      </c>
      <c r="G1208" s="4" t="s">
        <v>60</v>
      </c>
      <c r="H1208" s="4" t="s">
        <v>19</v>
      </c>
      <c r="I1208" s="6">
        <v>0.45</v>
      </c>
      <c r="J1208" s="7">
        <v>1500</v>
      </c>
      <c r="K1208" s="8">
        <f t="shared" si="8"/>
        <v>675</v>
      </c>
      <c r="L1208" s="8">
        <f t="shared" si="9"/>
        <v>270</v>
      </c>
      <c r="M1208" s="9">
        <v>0.39999999999999997</v>
      </c>
    </row>
    <row r="1209" spans="1:13" ht="15.75" customHeight="1" x14ac:dyDescent="0.2">
      <c r="A1209" s="1"/>
      <c r="B1209" s="4" t="s">
        <v>14</v>
      </c>
      <c r="C1209" s="4">
        <v>1185732</v>
      </c>
      <c r="D1209" s="5">
        <v>44456</v>
      </c>
      <c r="E1209" s="4" t="s">
        <v>15</v>
      </c>
      <c r="F1209" s="4" t="s">
        <v>59</v>
      </c>
      <c r="G1209" s="4" t="s">
        <v>60</v>
      </c>
      <c r="H1209" s="4" t="s">
        <v>20</v>
      </c>
      <c r="I1209" s="6">
        <v>0.45</v>
      </c>
      <c r="J1209" s="7">
        <v>1250</v>
      </c>
      <c r="K1209" s="8">
        <f t="shared" si="8"/>
        <v>562.5</v>
      </c>
      <c r="L1209" s="8">
        <f t="shared" si="9"/>
        <v>168.75</v>
      </c>
      <c r="M1209" s="9">
        <v>0.3</v>
      </c>
    </row>
    <row r="1210" spans="1:13" ht="15.75" customHeight="1" x14ac:dyDescent="0.2">
      <c r="A1210" s="1"/>
      <c r="B1210" s="4" t="s">
        <v>14</v>
      </c>
      <c r="C1210" s="4">
        <v>1185732</v>
      </c>
      <c r="D1210" s="5">
        <v>44456</v>
      </c>
      <c r="E1210" s="4" t="s">
        <v>15</v>
      </c>
      <c r="F1210" s="4" t="s">
        <v>59</v>
      </c>
      <c r="G1210" s="4" t="s">
        <v>60</v>
      </c>
      <c r="H1210" s="4" t="s">
        <v>21</v>
      </c>
      <c r="I1210" s="6">
        <v>0.54999999999999993</v>
      </c>
      <c r="J1210" s="7">
        <v>1250</v>
      </c>
      <c r="K1210" s="8">
        <f t="shared" si="8"/>
        <v>687.49999999999989</v>
      </c>
      <c r="L1210" s="8">
        <f t="shared" si="9"/>
        <v>171.87499999999997</v>
      </c>
      <c r="M1210" s="9">
        <v>0.25</v>
      </c>
    </row>
    <row r="1211" spans="1:13" ht="15.75" customHeight="1" x14ac:dyDescent="0.2">
      <c r="A1211" s="1"/>
      <c r="B1211" s="4" t="s">
        <v>14</v>
      </c>
      <c r="C1211" s="4">
        <v>1185732</v>
      </c>
      <c r="D1211" s="5">
        <v>44456</v>
      </c>
      <c r="E1211" s="4" t="s">
        <v>15</v>
      </c>
      <c r="F1211" s="4" t="s">
        <v>59</v>
      </c>
      <c r="G1211" s="4" t="s">
        <v>60</v>
      </c>
      <c r="H1211" s="4" t="s">
        <v>22</v>
      </c>
      <c r="I1211" s="6">
        <v>0.6</v>
      </c>
      <c r="J1211" s="7">
        <v>2250</v>
      </c>
      <c r="K1211" s="8">
        <f t="shared" si="8"/>
        <v>1350</v>
      </c>
      <c r="L1211" s="8">
        <f t="shared" si="9"/>
        <v>540</v>
      </c>
      <c r="M1211" s="9">
        <v>0.4</v>
      </c>
    </row>
    <row r="1212" spans="1:13" ht="15.75" customHeight="1" x14ac:dyDescent="0.2">
      <c r="A1212" s="1"/>
      <c r="B1212" s="4" t="s">
        <v>14</v>
      </c>
      <c r="C1212" s="4">
        <v>1185732</v>
      </c>
      <c r="D1212" s="5">
        <v>44488</v>
      </c>
      <c r="E1212" s="4" t="s">
        <v>15</v>
      </c>
      <c r="F1212" s="4" t="s">
        <v>59</v>
      </c>
      <c r="G1212" s="4" t="s">
        <v>60</v>
      </c>
      <c r="H1212" s="4" t="s">
        <v>17</v>
      </c>
      <c r="I1212" s="6">
        <v>0.6</v>
      </c>
      <c r="J1212" s="7">
        <v>4000</v>
      </c>
      <c r="K1212" s="8">
        <f t="shared" si="8"/>
        <v>2400</v>
      </c>
      <c r="L1212" s="8">
        <f t="shared" si="9"/>
        <v>840</v>
      </c>
      <c r="M1212" s="9">
        <v>0.35</v>
      </c>
    </row>
    <row r="1213" spans="1:13" ht="15.75" customHeight="1" x14ac:dyDescent="0.2">
      <c r="A1213" s="1"/>
      <c r="B1213" s="4" t="s">
        <v>14</v>
      </c>
      <c r="C1213" s="4">
        <v>1185732</v>
      </c>
      <c r="D1213" s="5">
        <v>44488</v>
      </c>
      <c r="E1213" s="4" t="s">
        <v>15</v>
      </c>
      <c r="F1213" s="4" t="s">
        <v>59</v>
      </c>
      <c r="G1213" s="4" t="s">
        <v>60</v>
      </c>
      <c r="H1213" s="4" t="s">
        <v>18</v>
      </c>
      <c r="I1213" s="6">
        <v>0.55000000000000004</v>
      </c>
      <c r="J1213" s="7">
        <v>2250</v>
      </c>
      <c r="K1213" s="8">
        <f t="shared" si="8"/>
        <v>1237.5</v>
      </c>
      <c r="L1213" s="8">
        <f t="shared" si="9"/>
        <v>433.125</v>
      </c>
      <c r="M1213" s="9">
        <v>0.35</v>
      </c>
    </row>
    <row r="1214" spans="1:13" ht="15.75" customHeight="1" x14ac:dyDescent="0.2">
      <c r="A1214" s="1"/>
      <c r="B1214" s="4" t="s">
        <v>14</v>
      </c>
      <c r="C1214" s="4">
        <v>1185732</v>
      </c>
      <c r="D1214" s="5">
        <v>44488</v>
      </c>
      <c r="E1214" s="4" t="s">
        <v>15</v>
      </c>
      <c r="F1214" s="4" t="s">
        <v>59</v>
      </c>
      <c r="G1214" s="4" t="s">
        <v>60</v>
      </c>
      <c r="H1214" s="4" t="s">
        <v>19</v>
      </c>
      <c r="I1214" s="6">
        <v>0.55000000000000004</v>
      </c>
      <c r="J1214" s="7">
        <v>1250</v>
      </c>
      <c r="K1214" s="8">
        <f t="shared" si="8"/>
        <v>687.5</v>
      </c>
      <c r="L1214" s="8">
        <f t="shared" si="9"/>
        <v>275</v>
      </c>
      <c r="M1214" s="9">
        <v>0.39999999999999997</v>
      </c>
    </row>
    <row r="1215" spans="1:13" ht="15.75" customHeight="1" x14ac:dyDescent="0.2">
      <c r="A1215" s="1"/>
      <c r="B1215" s="4" t="s">
        <v>14</v>
      </c>
      <c r="C1215" s="4">
        <v>1185732</v>
      </c>
      <c r="D1215" s="5">
        <v>44488</v>
      </c>
      <c r="E1215" s="4" t="s">
        <v>15</v>
      </c>
      <c r="F1215" s="4" t="s">
        <v>59</v>
      </c>
      <c r="G1215" s="4" t="s">
        <v>60</v>
      </c>
      <c r="H1215" s="4" t="s">
        <v>20</v>
      </c>
      <c r="I1215" s="6">
        <v>0.55000000000000004</v>
      </c>
      <c r="J1215" s="7">
        <v>1000</v>
      </c>
      <c r="K1215" s="8">
        <f t="shared" si="8"/>
        <v>550</v>
      </c>
      <c r="L1215" s="8">
        <f t="shared" si="9"/>
        <v>165</v>
      </c>
      <c r="M1215" s="9">
        <v>0.3</v>
      </c>
    </row>
    <row r="1216" spans="1:13" ht="15.75" customHeight="1" x14ac:dyDescent="0.2">
      <c r="A1216" s="1"/>
      <c r="B1216" s="4" t="s">
        <v>14</v>
      </c>
      <c r="C1216" s="4">
        <v>1185732</v>
      </c>
      <c r="D1216" s="5">
        <v>44488</v>
      </c>
      <c r="E1216" s="4" t="s">
        <v>15</v>
      </c>
      <c r="F1216" s="4" t="s">
        <v>59</v>
      </c>
      <c r="G1216" s="4" t="s">
        <v>60</v>
      </c>
      <c r="H1216" s="4" t="s">
        <v>21</v>
      </c>
      <c r="I1216" s="6">
        <v>0.65</v>
      </c>
      <c r="J1216" s="7">
        <v>1000</v>
      </c>
      <c r="K1216" s="8">
        <f t="shared" si="8"/>
        <v>650</v>
      </c>
      <c r="L1216" s="8">
        <f t="shared" si="9"/>
        <v>162.5</v>
      </c>
      <c r="M1216" s="9">
        <v>0.25</v>
      </c>
    </row>
    <row r="1217" spans="1:13" ht="15.75" customHeight="1" x14ac:dyDescent="0.2">
      <c r="A1217" s="1"/>
      <c r="B1217" s="4" t="s">
        <v>14</v>
      </c>
      <c r="C1217" s="4">
        <v>1185732</v>
      </c>
      <c r="D1217" s="5">
        <v>44488</v>
      </c>
      <c r="E1217" s="4" t="s">
        <v>15</v>
      </c>
      <c r="F1217" s="4" t="s">
        <v>59</v>
      </c>
      <c r="G1217" s="4" t="s">
        <v>60</v>
      </c>
      <c r="H1217" s="4" t="s">
        <v>22</v>
      </c>
      <c r="I1217" s="6">
        <v>0.7</v>
      </c>
      <c r="J1217" s="7">
        <v>2250</v>
      </c>
      <c r="K1217" s="8">
        <f t="shared" si="8"/>
        <v>1575</v>
      </c>
      <c r="L1217" s="8">
        <f t="shared" si="9"/>
        <v>630</v>
      </c>
      <c r="M1217" s="9">
        <v>0.4</v>
      </c>
    </row>
    <row r="1218" spans="1:13" ht="15.75" customHeight="1" x14ac:dyDescent="0.2">
      <c r="A1218" s="1"/>
      <c r="B1218" s="4" t="s">
        <v>14</v>
      </c>
      <c r="C1218" s="4">
        <v>1185732</v>
      </c>
      <c r="D1218" s="5">
        <v>44518</v>
      </c>
      <c r="E1218" s="4" t="s">
        <v>15</v>
      </c>
      <c r="F1218" s="4" t="s">
        <v>59</v>
      </c>
      <c r="G1218" s="4" t="s">
        <v>60</v>
      </c>
      <c r="H1218" s="4" t="s">
        <v>17</v>
      </c>
      <c r="I1218" s="6">
        <v>0.65</v>
      </c>
      <c r="J1218" s="7">
        <v>3750</v>
      </c>
      <c r="K1218" s="8">
        <f t="shared" si="8"/>
        <v>2437.5</v>
      </c>
      <c r="L1218" s="8">
        <f t="shared" si="9"/>
        <v>853.125</v>
      </c>
      <c r="M1218" s="9">
        <v>0.35</v>
      </c>
    </row>
    <row r="1219" spans="1:13" ht="15.75" customHeight="1" x14ac:dyDescent="0.2">
      <c r="A1219" s="1"/>
      <c r="B1219" s="4" t="s">
        <v>14</v>
      </c>
      <c r="C1219" s="4">
        <v>1185732</v>
      </c>
      <c r="D1219" s="5">
        <v>44518</v>
      </c>
      <c r="E1219" s="4" t="s">
        <v>15</v>
      </c>
      <c r="F1219" s="4" t="s">
        <v>59</v>
      </c>
      <c r="G1219" s="4" t="s">
        <v>60</v>
      </c>
      <c r="H1219" s="4" t="s">
        <v>18</v>
      </c>
      <c r="I1219" s="6">
        <v>0.55000000000000004</v>
      </c>
      <c r="J1219" s="7">
        <v>2000</v>
      </c>
      <c r="K1219" s="8">
        <f t="shared" si="8"/>
        <v>1100</v>
      </c>
      <c r="L1219" s="8">
        <f t="shared" si="9"/>
        <v>385</v>
      </c>
      <c r="M1219" s="9">
        <v>0.35</v>
      </c>
    </row>
    <row r="1220" spans="1:13" ht="15.75" customHeight="1" x14ac:dyDescent="0.2">
      <c r="A1220" s="1"/>
      <c r="B1220" s="4" t="s">
        <v>14</v>
      </c>
      <c r="C1220" s="4">
        <v>1185732</v>
      </c>
      <c r="D1220" s="5">
        <v>44518</v>
      </c>
      <c r="E1220" s="4" t="s">
        <v>15</v>
      </c>
      <c r="F1220" s="4" t="s">
        <v>59</v>
      </c>
      <c r="G1220" s="4" t="s">
        <v>60</v>
      </c>
      <c r="H1220" s="4" t="s">
        <v>19</v>
      </c>
      <c r="I1220" s="6">
        <v>0.55000000000000004</v>
      </c>
      <c r="J1220" s="7">
        <v>1950</v>
      </c>
      <c r="K1220" s="8">
        <f t="shared" si="8"/>
        <v>1072.5</v>
      </c>
      <c r="L1220" s="8">
        <f t="shared" si="9"/>
        <v>428.99999999999994</v>
      </c>
      <c r="M1220" s="9">
        <v>0.39999999999999997</v>
      </c>
    </row>
    <row r="1221" spans="1:13" ht="15.75" customHeight="1" x14ac:dyDescent="0.2">
      <c r="A1221" s="1"/>
      <c r="B1221" s="4" t="s">
        <v>14</v>
      </c>
      <c r="C1221" s="4">
        <v>1185732</v>
      </c>
      <c r="D1221" s="5">
        <v>44518</v>
      </c>
      <c r="E1221" s="4" t="s">
        <v>15</v>
      </c>
      <c r="F1221" s="4" t="s">
        <v>59</v>
      </c>
      <c r="G1221" s="4" t="s">
        <v>60</v>
      </c>
      <c r="H1221" s="4" t="s">
        <v>20</v>
      </c>
      <c r="I1221" s="6">
        <v>0.55000000000000004</v>
      </c>
      <c r="J1221" s="7">
        <v>1750</v>
      </c>
      <c r="K1221" s="8">
        <f t="shared" si="8"/>
        <v>962.50000000000011</v>
      </c>
      <c r="L1221" s="8">
        <f t="shared" si="9"/>
        <v>288.75</v>
      </c>
      <c r="M1221" s="9">
        <v>0.3</v>
      </c>
    </row>
    <row r="1222" spans="1:13" ht="15.75" customHeight="1" x14ac:dyDescent="0.2">
      <c r="A1222" s="1"/>
      <c r="B1222" s="4" t="s">
        <v>14</v>
      </c>
      <c r="C1222" s="4">
        <v>1185732</v>
      </c>
      <c r="D1222" s="5">
        <v>44518</v>
      </c>
      <c r="E1222" s="4" t="s">
        <v>15</v>
      </c>
      <c r="F1222" s="4" t="s">
        <v>59</v>
      </c>
      <c r="G1222" s="4" t="s">
        <v>60</v>
      </c>
      <c r="H1222" s="4" t="s">
        <v>21</v>
      </c>
      <c r="I1222" s="6">
        <v>0.65</v>
      </c>
      <c r="J1222" s="7">
        <v>1500</v>
      </c>
      <c r="K1222" s="8">
        <f t="shared" si="8"/>
        <v>975</v>
      </c>
      <c r="L1222" s="8">
        <f t="shared" si="9"/>
        <v>243.75</v>
      </c>
      <c r="M1222" s="9">
        <v>0.25</v>
      </c>
    </row>
    <row r="1223" spans="1:13" ht="15.75" customHeight="1" x14ac:dyDescent="0.2">
      <c r="A1223" s="1"/>
      <c r="B1223" s="4" t="s">
        <v>14</v>
      </c>
      <c r="C1223" s="4">
        <v>1185732</v>
      </c>
      <c r="D1223" s="5">
        <v>44518</v>
      </c>
      <c r="E1223" s="4" t="s">
        <v>15</v>
      </c>
      <c r="F1223" s="4" t="s">
        <v>59</v>
      </c>
      <c r="G1223" s="4" t="s">
        <v>60</v>
      </c>
      <c r="H1223" s="4" t="s">
        <v>22</v>
      </c>
      <c r="I1223" s="6">
        <v>0.7</v>
      </c>
      <c r="J1223" s="7">
        <v>2500</v>
      </c>
      <c r="K1223" s="8">
        <f t="shared" si="8"/>
        <v>1750</v>
      </c>
      <c r="L1223" s="8">
        <f t="shared" si="9"/>
        <v>700</v>
      </c>
      <c r="M1223" s="9">
        <v>0.4</v>
      </c>
    </row>
    <row r="1224" spans="1:13" ht="15.75" customHeight="1" x14ac:dyDescent="0.2">
      <c r="A1224" s="1"/>
      <c r="B1224" s="4" t="s">
        <v>14</v>
      </c>
      <c r="C1224" s="4">
        <v>1185732</v>
      </c>
      <c r="D1224" s="5">
        <v>44547</v>
      </c>
      <c r="E1224" s="4" t="s">
        <v>15</v>
      </c>
      <c r="F1224" s="4" t="s">
        <v>59</v>
      </c>
      <c r="G1224" s="4" t="s">
        <v>60</v>
      </c>
      <c r="H1224" s="4" t="s">
        <v>17</v>
      </c>
      <c r="I1224" s="6">
        <v>0.65</v>
      </c>
      <c r="J1224" s="7">
        <v>4750</v>
      </c>
      <c r="K1224" s="8">
        <f t="shared" si="8"/>
        <v>3087.5</v>
      </c>
      <c r="L1224" s="8">
        <f t="shared" si="9"/>
        <v>1080.625</v>
      </c>
      <c r="M1224" s="9">
        <v>0.35</v>
      </c>
    </row>
    <row r="1225" spans="1:13" ht="15.75" customHeight="1" x14ac:dyDescent="0.2">
      <c r="A1225" s="1"/>
      <c r="B1225" s="4" t="s">
        <v>14</v>
      </c>
      <c r="C1225" s="4">
        <v>1185732</v>
      </c>
      <c r="D1225" s="5">
        <v>44547</v>
      </c>
      <c r="E1225" s="4" t="s">
        <v>15</v>
      </c>
      <c r="F1225" s="4" t="s">
        <v>59</v>
      </c>
      <c r="G1225" s="4" t="s">
        <v>60</v>
      </c>
      <c r="H1225" s="4" t="s">
        <v>18</v>
      </c>
      <c r="I1225" s="6">
        <v>0.55000000000000004</v>
      </c>
      <c r="J1225" s="7">
        <v>2750</v>
      </c>
      <c r="K1225" s="8">
        <f t="shared" si="8"/>
        <v>1512.5000000000002</v>
      </c>
      <c r="L1225" s="8">
        <f t="shared" si="9"/>
        <v>529.375</v>
      </c>
      <c r="M1225" s="9">
        <v>0.35</v>
      </c>
    </row>
    <row r="1226" spans="1:13" ht="15.75" customHeight="1" x14ac:dyDescent="0.2">
      <c r="A1226" s="1"/>
      <c r="B1226" s="4" t="s">
        <v>14</v>
      </c>
      <c r="C1226" s="4">
        <v>1185732</v>
      </c>
      <c r="D1226" s="5">
        <v>44547</v>
      </c>
      <c r="E1226" s="4" t="s">
        <v>15</v>
      </c>
      <c r="F1226" s="4" t="s">
        <v>59</v>
      </c>
      <c r="G1226" s="4" t="s">
        <v>60</v>
      </c>
      <c r="H1226" s="4" t="s">
        <v>19</v>
      </c>
      <c r="I1226" s="6">
        <v>0.55000000000000004</v>
      </c>
      <c r="J1226" s="7">
        <v>2500</v>
      </c>
      <c r="K1226" s="8">
        <f t="shared" si="8"/>
        <v>1375</v>
      </c>
      <c r="L1226" s="8">
        <f t="shared" si="9"/>
        <v>550</v>
      </c>
      <c r="M1226" s="9">
        <v>0.39999999999999997</v>
      </c>
    </row>
    <row r="1227" spans="1:13" ht="15.75" customHeight="1" x14ac:dyDescent="0.2">
      <c r="A1227" s="1"/>
      <c r="B1227" s="4" t="s">
        <v>14</v>
      </c>
      <c r="C1227" s="4">
        <v>1185732</v>
      </c>
      <c r="D1227" s="5">
        <v>44547</v>
      </c>
      <c r="E1227" s="4" t="s">
        <v>15</v>
      </c>
      <c r="F1227" s="4" t="s">
        <v>59</v>
      </c>
      <c r="G1227" s="4" t="s">
        <v>60</v>
      </c>
      <c r="H1227" s="4" t="s">
        <v>20</v>
      </c>
      <c r="I1227" s="6">
        <v>0.55000000000000004</v>
      </c>
      <c r="J1227" s="7">
        <v>2000</v>
      </c>
      <c r="K1227" s="8">
        <f t="shared" si="8"/>
        <v>1100</v>
      </c>
      <c r="L1227" s="8">
        <f t="shared" si="9"/>
        <v>330</v>
      </c>
      <c r="M1227" s="9">
        <v>0.3</v>
      </c>
    </row>
    <row r="1228" spans="1:13" ht="15.75" customHeight="1" x14ac:dyDescent="0.2">
      <c r="A1228" s="1"/>
      <c r="B1228" s="4" t="s">
        <v>14</v>
      </c>
      <c r="C1228" s="4">
        <v>1185732</v>
      </c>
      <c r="D1228" s="5">
        <v>44547</v>
      </c>
      <c r="E1228" s="4" t="s">
        <v>15</v>
      </c>
      <c r="F1228" s="4" t="s">
        <v>59</v>
      </c>
      <c r="G1228" s="4" t="s">
        <v>60</v>
      </c>
      <c r="H1228" s="4" t="s">
        <v>21</v>
      </c>
      <c r="I1228" s="6">
        <v>0.65</v>
      </c>
      <c r="J1228" s="7">
        <v>2000</v>
      </c>
      <c r="K1228" s="8">
        <f t="shared" si="8"/>
        <v>1300</v>
      </c>
      <c r="L1228" s="8">
        <f t="shared" si="9"/>
        <v>325</v>
      </c>
      <c r="M1228" s="9">
        <v>0.25</v>
      </c>
    </row>
    <row r="1229" spans="1:13" ht="15.75" customHeight="1" x14ac:dyDescent="0.2">
      <c r="A1229" s="1"/>
      <c r="B1229" s="4" t="s">
        <v>14</v>
      </c>
      <c r="C1229" s="4">
        <v>1185732</v>
      </c>
      <c r="D1229" s="5">
        <v>44547</v>
      </c>
      <c r="E1229" s="4" t="s">
        <v>15</v>
      </c>
      <c r="F1229" s="4" t="s">
        <v>59</v>
      </c>
      <c r="G1229" s="4" t="s">
        <v>60</v>
      </c>
      <c r="H1229" s="4" t="s">
        <v>22</v>
      </c>
      <c r="I1229" s="6">
        <v>0.7</v>
      </c>
      <c r="J1229" s="7">
        <v>3000</v>
      </c>
      <c r="K1229" s="8">
        <f t="shared" si="8"/>
        <v>2100</v>
      </c>
      <c r="L1229" s="8">
        <f t="shared" si="9"/>
        <v>840</v>
      </c>
      <c r="M1229" s="9">
        <v>0.4</v>
      </c>
    </row>
    <row r="1230" spans="1:13" ht="15.75" customHeight="1" x14ac:dyDescent="0.2">
      <c r="A1230" s="1" t="s">
        <v>39</v>
      </c>
      <c r="B1230" s="4" t="s">
        <v>27</v>
      </c>
      <c r="C1230" s="4">
        <v>1128299</v>
      </c>
      <c r="D1230" s="5">
        <v>44206</v>
      </c>
      <c r="E1230" s="4" t="s">
        <v>28</v>
      </c>
      <c r="F1230" s="4" t="s">
        <v>61</v>
      </c>
      <c r="G1230" s="4" t="s">
        <v>62</v>
      </c>
      <c r="H1230" s="4" t="s">
        <v>17</v>
      </c>
      <c r="I1230" s="6">
        <v>0.35000000000000003</v>
      </c>
      <c r="J1230" s="7">
        <v>3750</v>
      </c>
      <c r="K1230" s="8">
        <f t="shared" si="8"/>
        <v>1312.5000000000002</v>
      </c>
      <c r="L1230" s="8">
        <f t="shared" si="9"/>
        <v>328.12500000000006</v>
      </c>
      <c r="M1230" s="9">
        <v>0.25</v>
      </c>
    </row>
    <row r="1231" spans="1:13" ht="15.75" customHeight="1" x14ac:dyDescent="0.2">
      <c r="A1231" s="1"/>
      <c r="B1231" s="4" t="s">
        <v>27</v>
      </c>
      <c r="C1231" s="4">
        <v>1128299</v>
      </c>
      <c r="D1231" s="5">
        <v>44206</v>
      </c>
      <c r="E1231" s="4" t="s">
        <v>28</v>
      </c>
      <c r="F1231" s="4" t="s">
        <v>61</v>
      </c>
      <c r="G1231" s="4" t="s">
        <v>62</v>
      </c>
      <c r="H1231" s="4" t="s">
        <v>18</v>
      </c>
      <c r="I1231" s="6">
        <v>0.45</v>
      </c>
      <c r="J1231" s="7">
        <v>3750</v>
      </c>
      <c r="K1231" s="8">
        <f t="shared" si="8"/>
        <v>1687.5</v>
      </c>
      <c r="L1231" s="8">
        <f t="shared" si="9"/>
        <v>337.5</v>
      </c>
      <c r="M1231" s="9">
        <v>0.2</v>
      </c>
    </row>
    <row r="1232" spans="1:13" ht="15.75" customHeight="1" x14ac:dyDescent="0.2">
      <c r="A1232" s="1"/>
      <c r="B1232" s="4" t="s">
        <v>27</v>
      </c>
      <c r="C1232" s="4">
        <v>1128299</v>
      </c>
      <c r="D1232" s="5">
        <v>44206</v>
      </c>
      <c r="E1232" s="4" t="s">
        <v>28</v>
      </c>
      <c r="F1232" s="4" t="s">
        <v>61</v>
      </c>
      <c r="G1232" s="4" t="s">
        <v>62</v>
      </c>
      <c r="H1232" s="4" t="s">
        <v>19</v>
      </c>
      <c r="I1232" s="6">
        <v>0.45</v>
      </c>
      <c r="J1232" s="7">
        <v>3750</v>
      </c>
      <c r="K1232" s="8">
        <f t="shared" si="8"/>
        <v>1687.5</v>
      </c>
      <c r="L1232" s="8">
        <f t="shared" si="9"/>
        <v>421.875</v>
      </c>
      <c r="M1232" s="9">
        <v>0.25</v>
      </c>
    </row>
    <row r="1233" spans="1:13" ht="15.75" customHeight="1" x14ac:dyDescent="0.2">
      <c r="A1233" s="1"/>
      <c r="B1233" s="4" t="s">
        <v>27</v>
      </c>
      <c r="C1233" s="4">
        <v>1128299</v>
      </c>
      <c r="D1233" s="5">
        <v>44206</v>
      </c>
      <c r="E1233" s="4" t="s">
        <v>28</v>
      </c>
      <c r="F1233" s="4" t="s">
        <v>61</v>
      </c>
      <c r="G1233" s="4" t="s">
        <v>62</v>
      </c>
      <c r="H1233" s="4" t="s">
        <v>20</v>
      </c>
      <c r="I1233" s="6">
        <v>0.45</v>
      </c>
      <c r="J1233" s="7">
        <v>2250</v>
      </c>
      <c r="K1233" s="8">
        <f t="shared" si="8"/>
        <v>1012.5</v>
      </c>
      <c r="L1233" s="8">
        <f t="shared" si="9"/>
        <v>253.125</v>
      </c>
      <c r="M1233" s="9">
        <v>0.25</v>
      </c>
    </row>
    <row r="1234" spans="1:13" ht="15.75" customHeight="1" x14ac:dyDescent="0.2">
      <c r="A1234" s="1"/>
      <c r="B1234" s="4" t="s">
        <v>27</v>
      </c>
      <c r="C1234" s="4">
        <v>1128299</v>
      </c>
      <c r="D1234" s="5">
        <v>44206</v>
      </c>
      <c r="E1234" s="4" t="s">
        <v>28</v>
      </c>
      <c r="F1234" s="4" t="s">
        <v>61</v>
      </c>
      <c r="G1234" s="4" t="s">
        <v>62</v>
      </c>
      <c r="H1234" s="4" t="s">
        <v>21</v>
      </c>
      <c r="I1234" s="6">
        <v>0.5</v>
      </c>
      <c r="J1234" s="7">
        <v>1750</v>
      </c>
      <c r="K1234" s="8">
        <f t="shared" si="8"/>
        <v>875</v>
      </c>
      <c r="L1234" s="8">
        <f t="shared" si="9"/>
        <v>131.25</v>
      </c>
      <c r="M1234" s="9">
        <v>0.15</v>
      </c>
    </row>
    <row r="1235" spans="1:13" ht="15.75" customHeight="1" x14ac:dyDescent="0.2">
      <c r="A1235" s="1"/>
      <c r="B1235" s="4" t="s">
        <v>27</v>
      </c>
      <c r="C1235" s="4">
        <v>1128299</v>
      </c>
      <c r="D1235" s="5">
        <v>44206</v>
      </c>
      <c r="E1235" s="4" t="s">
        <v>28</v>
      </c>
      <c r="F1235" s="4" t="s">
        <v>61</v>
      </c>
      <c r="G1235" s="4" t="s">
        <v>62</v>
      </c>
      <c r="H1235" s="4" t="s">
        <v>22</v>
      </c>
      <c r="I1235" s="6">
        <v>0.45</v>
      </c>
      <c r="J1235" s="7">
        <v>4250</v>
      </c>
      <c r="K1235" s="8">
        <f t="shared" si="8"/>
        <v>1912.5</v>
      </c>
      <c r="L1235" s="8">
        <f t="shared" si="9"/>
        <v>765</v>
      </c>
      <c r="M1235" s="9">
        <v>0.4</v>
      </c>
    </row>
    <row r="1236" spans="1:13" ht="15.75" customHeight="1" x14ac:dyDescent="0.2">
      <c r="A1236" s="1"/>
      <c r="B1236" s="4" t="s">
        <v>27</v>
      </c>
      <c r="C1236" s="4">
        <v>1128299</v>
      </c>
      <c r="D1236" s="5">
        <v>44237</v>
      </c>
      <c r="E1236" s="4" t="s">
        <v>28</v>
      </c>
      <c r="F1236" s="4" t="s">
        <v>61</v>
      </c>
      <c r="G1236" s="4" t="s">
        <v>62</v>
      </c>
      <c r="H1236" s="4" t="s">
        <v>17</v>
      </c>
      <c r="I1236" s="6">
        <v>0.35000000000000003</v>
      </c>
      <c r="J1236" s="7">
        <v>4750</v>
      </c>
      <c r="K1236" s="8">
        <f t="shared" si="8"/>
        <v>1662.5000000000002</v>
      </c>
      <c r="L1236" s="8">
        <f t="shared" si="9"/>
        <v>415.62500000000006</v>
      </c>
      <c r="M1236" s="9">
        <v>0.25</v>
      </c>
    </row>
    <row r="1237" spans="1:13" ht="15.75" customHeight="1" x14ac:dyDescent="0.2">
      <c r="A1237" s="1"/>
      <c r="B1237" s="4" t="s">
        <v>27</v>
      </c>
      <c r="C1237" s="4">
        <v>1128299</v>
      </c>
      <c r="D1237" s="5">
        <v>44237</v>
      </c>
      <c r="E1237" s="4" t="s">
        <v>28</v>
      </c>
      <c r="F1237" s="4" t="s">
        <v>61</v>
      </c>
      <c r="G1237" s="4" t="s">
        <v>62</v>
      </c>
      <c r="H1237" s="4" t="s">
        <v>18</v>
      </c>
      <c r="I1237" s="6">
        <v>0.45</v>
      </c>
      <c r="J1237" s="7">
        <v>3750</v>
      </c>
      <c r="K1237" s="8">
        <f t="shared" si="8"/>
        <v>1687.5</v>
      </c>
      <c r="L1237" s="8">
        <f t="shared" si="9"/>
        <v>337.5</v>
      </c>
      <c r="M1237" s="9">
        <v>0.2</v>
      </c>
    </row>
    <row r="1238" spans="1:13" ht="15.75" customHeight="1" x14ac:dyDescent="0.2">
      <c r="A1238" s="1"/>
      <c r="B1238" s="4" t="s">
        <v>27</v>
      </c>
      <c r="C1238" s="4">
        <v>1128299</v>
      </c>
      <c r="D1238" s="5">
        <v>44237</v>
      </c>
      <c r="E1238" s="4" t="s">
        <v>28</v>
      </c>
      <c r="F1238" s="4" t="s">
        <v>61</v>
      </c>
      <c r="G1238" s="4" t="s">
        <v>62</v>
      </c>
      <c r="H1238" s="4" t="s">
        <v>19</v>
      </c>
      <c r="I1238" s="6">
        <v>0.45</v>
      </c>
      <c r="J1238" s="7">
        <v>3750</v>
      </c>
      <c r="K1238" s="8">
        <f t="shared" si="8"/>
        <v>1687.5</v>
      </c>
      <c r="L1238" s="8">
        <f t="shared" si="9"/>
        <v>421.875</v>
      </c>
      <c r="M1238" s="9">
        <v>0.25</v>
      </c>
    </row>
    <row r="1239" spans="1:13" ht="15.75" customHeight="1" x14ac:dyDescent="0.2">
      <c r="A1239" s="1"/>
      <c r="B1239" s="4" t="s">
        <v>27</v>
      </c>
      <c r="C1239" s="4">
        <v>1128299</v>
      </c>
      <c r="D1239" s="5">
        <v>44237</v>
      </c>
      <c r="E1239" s="4" t="s">
        <v>28</v>
      </c>
      <c r="F1239" s="4" t="s">
        <v>61</v>
      </c>
      <c r="G1239" s="4" t="s">
        <v>62</v>
      </c>
      <c r="H1239" s="4" t="s">
        <v>20</v>
      </c>
      <c r="I1239" s="6">
        <v>0.45</v>
      </c>
      <c r="J1239" s="7">
        <v>2250</v>
      </c>
      <c r="K1239" s="8">
        <f t="shared" si="8"/>
        <v>1012.5</v>
      </c>
      <c r="L1239" s="8">
        <f t="shared" si="9"/>
        <v>253.125</v>
      </c>
      <c r="M1239" s="9">
        <v>0.25</v>
      </c>
    </row>
    <row r="1240" spans="1:13" ht="15.75" customHeight="1" x14ac:dyDescent="0.2">
      <c r="A1240" s="1"/>
      <c r="B1240" s="4" t="s">
        <v>27</v>
      </c>
      <c r="C1240" s="4">
        <v>1128299</v>
      </c>
      <c r="D1240" s="5">
        <v>44237</v>
      </c>
      <c r="E1240" s="4" t="s">
        <v>28</v>
      </c>
      <c r="F1240" s="4" t="s">
        <v>61</v>
      </c>
      <c r="G1240" s="4" t="s">
        <v>62</v>
      </c>
      <c r="H1240" s="4" t="s">
        <v>21</v>
      </c>
      <c r="I1240" s="6">
        <v>0.5</v>
      </c>
      <c r="J1240" s="7">
        <v>1500</v>
      </c>
      <c r="K1240" s="8">
        <f t="shared" si="8"/>
        <v>750</v>
      </c>
      <c r="L1240" s="8">
        <f t="shared" si="9"/>
        <v>112.5</v>
      </c>
      <c r="M1240" s="9">
        <v>0.15</v>
      </c>
    </row>
    <row r="1241" spans="1:13" ht="15.75" customHeight="1" x14ac:dyDescent="0.2">
      <c r="A1241" s="1"/>
      <c r="B1241" s="4" t="s">
        <v>27</v>
      </c>
      <c r="C1241" s="4">
        <v>1128299</v>
      </c>
      <c r="D1241" s="5">
        <v>44237</v>
      </c>
      <c r="E1241" s="4" t="s">
        <v>28</v>
      </c>
      <c r="F1241" s="4" t="s">
        <v>61</v>
      </c>
      <c r="G1241" s="4" t="s">
        <v>62</v>
      </c>
      <c r="H1241" s="4" t="s">
        <v>22</v>
      </c>
      <c r="I1241" s="6">
        <v>0.45</v>
      </c>
      <c r="J1241" s="7">
        <v>3500</v>
      </c>
      <c r="K1241" s="8">
        <f t="shared" si="8"/>
        <v>1575</v>
      </c>
      <c r="L1241" s="8">
        <f t="shared" si="9"/>
        <v>630</v>
      </c>
      <c r="M1241" s="9">
        <v>0.4</v>
      </c>
    </row>
    <row r="1242" spans="1:13" ht="15.75" customHeight="1" x14ac:dyDescent="0.2">
      <c r="A1242" s="1"/>
      <c r="B1242" s="4" t="s">
        <v>27</v>
      </c>
      <c r="C1242" s="4">
        <v>1128299</v>
      </c>
      <c r="D1242" s="5">
        <v>44264</v>
      </c>
      <c r="E1242" s="4" t="s">
        <v>28</v>
      </c>
      <c r="F1242" s="4" t="s">
        <v>61</v>
      </c>
      <c r="G1242" s="4" t="s">
        <v>62</v>
      </c>
      <c r="H1242" s="4" t="s">
        <v>17</v>
      </c>
      <c r="I1242" s="6">
        <v>0.45</v>
      </c>
      <c r="J1242" s="7">
        <v>5000</v>
      </c>
      <c r="K1242" s="8">
        <f t="shared" si="8"/>
        <v>2250</v>
      </c>
      <c r="L1242" s="8">
        <f t="shared" si="9"/>
        <v>562.5</v>
      </c>
      <c r="M1242" s="9">
        <v>0.25</v>
      </c>
    </row>
    <row r="1243" spans="1:13" ht="15.75" customHeight="1" x14ac:dyDescent="0.2">
      <c r="A1243" s="1"/>
      <c r="B1243" s="4" t="s">
        <v>27</v>
      </c>
      <c r="C1243" s="4">
        <v>1128299</v>
      </c>
      <c r="D1243" s="5">
        <v>44264</v>
      </c>
      <c r="E1243" s="4" t="s">
        <v>28</v>
      </c>
      <c r="F1243" s="4" t="s">
        <v>61</v>
      </c>
      <c r="G1243" s="4" t="s">
        <v>62</v>
      </c>
      <c r="H1243" s="4" t="s">
        <v>18</v>
      </c>
      <c r="I1243" s="6">
        <v>0.54999999999999993</v>
      </c>
      <c r="J1243" s="7">
        <v>3500</v>
      </c>
      <c r="K1243" s="8">
        <f t="shared" si="8"/>
        <v>1924.9999999999998</v>
      </c>
      <c r="L1243" s="8">
        <f t="shared" si="9"/>
        <v>385</v>
      </c>
      <c r="M1243" s="9">
        <v>0.2</v>
      </c>
    </row>
    <row r="1244" spans="1:13" ht="15.75" customHeight="1" x14ac:dyDescent="0.2">
      <c r="A1244" s="1"/>
      <c r="B1244" s="4" t="s">
        <v>27</v>
      </c>
      <c r="C1244" s="4">
        <v>1128299</v>
      </c>
      <c r="D1244" s="5">
        <v>44264</v>
      </c>
      <c r="E1244" s="4" t="s">
        <v>28</v>
      </c>
      <c r="F1244" s="4" t="s">
        <v>61</v>
      </c>
      <c r="G1244" s="4" t="s">
        <v>62</v>
      </c>
      <c r="H1244" s="4" t="s">
        <v>19</v>
      </c>
      <c r="I1244" s="6">
        <v>0.59999999999999987</v>
      </c>
      <c r="J1244" s="7">
        <v>3750</v>
      </c>
      <c r="K1244" s="8">
        <f t="shared" si="8"/>
        <v>2249.9999999999995</v>
      </c>
      <c r="L1244" s="8">
        <f t="shared" si="9"/>
        <v>562.49999999999989</v>
      </c>
      <c r="M1244" s="9">
        <v>0.25</v>
      </c>
    </row>
    <row r="1245" spans="1:13" ht="15.75" customHeight="1" x14ac:dyDescent="0.2">
      <c r="A1245" s="1"/>
      <c r="B1245" s="4" t="s">
        <v>27</v>
      </c>
      <c r="C1245" s="4">
        <v>1128299</v>
      </c>
      <c r="D1245" s="5">
        <v>44264</v>
      </c>
      <c r="E1245" s="4" t="s">
        <v>28</v>
      </c>
      <c r="F1245" s="4" t="s">
        <v>61</v>
      </c>
      <c r="G1245" s="4" t="s">
        <v>62</v>
      </c>
      <c r="H1245" s="4" t="s">
        <v>20</v>
      </c>
      <c r="I1245" s="6">
        <v>0.54999999999999993</v>
      </c>
      <c r="J1245" s="7">
        <v>2750</v>
      </c>
      <c r="K1245" s="8">
        <f t="shared" si="8"/>
        <v>1512.4999999999998</v>
      </c>
      <c r="L1245" s="8">
        <f t="shared" si="9"/>
        <v>378.12499999999994</v>
      </c>
      <c r="M1245" s="9">
        <v>0.25</v>
      </c>
    </row>
    <row r="1246" spans="1:13" ht="15.75" customHeight="1" x14ac:dyDescent="0.2">
      <c r="A1246" s="1"/>
      <c r="B1246" s="4" t="s">
        <v>27</v>
      </c>
      <c r="C1246" s="4">
        <v>1128299</v>
      </c>
      <c r="D1246" s="5">
        <v>44264</v>
      </c>
      <c r="E1246" s="4" t="s">
        <v>28</v>
      </c>
      <c r="F1246" s="4" t="s">
        <v>61</v>
      </c>
      <c r="G1246" s="4" t="s">
        <v>62</v>
      </c>
      <c r="H1246" s="4" t="s">
        <v>21</v>
      </c>
      <c r="I1246" s="6">
        <v>0.6</v>
      </c>
      <c r="J1246" s="7">
        <v>1250</v>
      </c>
      <c r="K1246" s="8">
        <f t="shared" si="8"/>
        <v>750</v>
      </c>
      <c r="L1246" s="8">
        <f t="shared" si="9"/>
        <v>112.5</v>
      </c>
      <c r="M1246" s="9">
        <v>0.15</v>
      </c>
    </row>
    <row r="1247" spans="1:13" ht="15.75" customHeight="1" x14ac:dyDescent="0.2">
      <c r="A1247" s="1"/>
      <c r="B1247" s="4" t="s">
        <v>27</v>
      </c>
      <c r="C1247" s="4">
        <v>1128299</v>
      </c>
      <c r="D1247" s="5">
        <v>44264</v>
      </c>
      <c r="E1247" s="4" t="s">
        <v>28</v>
      </c>
      <c r="F1247" s="4" t="s">
        <v>61</v>
      </c>
      <c r="G1247" s="4" t="s">
        <v>62</v>
      </c>
      <c r="H1247" s="4" t="s">
        <v>22</v>
      </c>
      <c r="I1247" s="6">
        <v>0.54999999999999993</v>
      </c>
      <c r="J1247" s="7">
        <v>3250</v>
      </c>
      <c r="K1247" s="8">
        <f t="shared" si="8"/>
        <v>1787.4999999999998</v>
      </c>
      <c r="L1247" s="8">
        <f t="shared" si="9"/>
        <v>715</v>
      </c>
      <c r="M1247" s="9">
        <v>0.4</v>
      </c>
    </row>
    <row r="1248" spans="1:13" ht="15.75" customHeight="1" x14ac:dyDescent="0.2">
      <c r="A1248" s="1"/>
      <c r="B1248" s="4" t="s">
        <v>27</v>
      </c>
      <c r="C1248" s="4">
        <v>1128299</v>
      </c>
      <c r="D1248" s="5">
        <v>44296</v>
      </c>
      <c r="E1248" s="4" t="s">
        <v>28</v>
      </c>
      <c r="F1248" s="4" t="s">
        <v>61</v>
      </c>
      <c r="G1248" s="4" t="s">
        <v>62</v>
      </c>
      <c r="H1248" s="4" t="s">
        <v>17</v>
      </c>
      <c r="I1248" s="6">
        <v>0.6</v>
      </c>
      <c r="J1248" s="7">
        <v>5000</v>
      </c>
      <c r="K1248" s="8">
        <f t="shared" si="8"/>
        <v>3000</v>
      </c>
      <c r="L1248" s="8">
        <f t="shared" si="9"/>
        <v>750</v>
      </c>
      <c r="M1248" s="9">
        <v>0.25</v>
      </c>
    </row>
    <row r="1249" spans="1:13" ht="15.75" customHeight="1" x14ac:dyDescent="0.2">
      <c r="A1249" s="1"/>
      <c r="B1249" s="4" t="s">
        <v>27</v>
      </c>
      <c r="C1249" s="4">
        <v>1128299</v>
      </c>
      <c r="D1249" s="5">
        <v>44296</v>
      </c>
      <c r="E1249" s="4" t="s">
        <v>28</v>
      </c>
      <c r="F1249" s="4" t="s">
        <v>61</v>
      </c>
      <c r="G1249" s="4" t="s">
        <v>62</v>
      </c>
      <c r="H1249" s="4" t="s">
        <v>18</v>
      </c>
      <c r="I1249" s="6">
        <v>0.65</v>
      </c>
      <c r="J1249" s="7">
        <v>3000</v>
      </c>
      <c r="K1249" s="8">
        <f t="shared" si="8"/>
        <v>1950</v>
      </c>
      <c r="L1249" s="8">
        <f t="shared" si="9"/>
        <v>390</v>
      </c>
      <c r="M1249" s="9">
        <v>0.2</v>
      </c>
    </row>
    <row r="1250" spans="1:13" ht="15.75" customHeight="1" x14ac:dyDescent="0.2">
      <c r="A1250" s="1"/>
      <c r="B1250" s="4" t="s">
        <v>27</v>
      </c>
      <c r="C1250" s="4">
        <v>1128299</v>
      </c>
      <c r="D1250" s="5">
        <v>44296</v>
      </c>
      <c r="E1250" s="4" t="s">
        <v>28</v>
      </c>
      <c r="F1250" s="4" t="s">
        <v>61</v>
      </c>
      <c r="G1250" s="4" t="s">
        <v>62</v>
      </c>
      <c r="H1250" s="4" t="s">
        <v>19</v>
      </c>
      <c r="I1250" s="6">
        <v>0.65</v>
      </c>
      <c r="J1250" s="7">
        <v>3500</v>
      </c>
      <c r="K1250" s="8">
        <f t="shared" si="8"/>
        <v>2275</v>
      </c>
      <c r="L1250" s="8">
        <f t="shared" si="9"/>
        <v>568.75</v>
      </c>
      <c r="M1250" s="9">
        <v>0.25</v>
      </c>
    </row>
    <row r="1251" spans="1:13" ht="15.75" customHeight="1" x14ac:dyDescent="0.2">
      <c r="A1251" s="1"/>
      <c r="B1251" s="4" t="s">
        <v>27</v>
      </c>
      <c r="C1251" s="4">
        <v>1128299</v>
      </c>
      <c r="D1251" s="5">
        <v>44296</v>
      </c>
      <c r="E1251" s="4" t="s">
        <v>28</v>
      </c>
      <c r="F1251" s="4" t="s">
        <v>61</v>
      </c>
      <c r="G1251" s="4" t="s">
        <v>62</v>
      </c>
      <c r="H1251" s="4" t="s">
        <v>20</v>
      </c>
      <c r="I1251" s="6">
        <v>0.5</v>
      </c>
      <c r="J1251" s="7">
        <v>2500</v>
      </c>
      <c r="K1251" s="8">
        <f t="shared" si="8"/>
        <v>1250</v>
      </c>
      <c r="L1251" s="8">
        <f t="shared" si="9"/>
        <v>312.5</v>
      </c>
      <c r="M1251" s="9">
        <v>0.25</v>
      </c>
    </row>
    <row r="1252" spans="1:13" ht="15.75" customHeight="1" x14ac:dyDescent="0.2">
      <c r="A1252" s="1"/>
      <c r="B1252" s="4" t="s">
        <v>27</v>
      </c>
      <c r="C1252" s="4">
        <v>1128299</v>
      </c>
      <c r="D1252" s="5">
        <v>44296</v>
      </c>
      <c r="E1252" s="4" t="s">
        <v>28</v>
      </c>
      <c r="F1252" s="4" t="s">
        <v>61</v>
      </c>
      <c r="G1252" s="4" t="s">
        <v>62</v>
      </c>
      <c r="H1252" s="4" t="s">
        <v>21</v>
      </c>
      <c r="I1252" s="6">
        <v>0.55000000000000004</v>
      </c>
      <c r="J1252" s="7">
        <v>1500</v>
      </c>
      <c r="K1252" s="8">
        <f t="shared" si="8"/>
        <v>825.00000000000011</v>
      </c>
      <c r="L1252" s="8">
        <f t="shared" si="9"/>
        <v>123.75000000000001</v>
      </c>
      <c r="M1252" s="9">
        <v>0.15</v>
      </c>
    </row>
    <row r="1253" spans="1:13" ht="15.75" customHeight="1" x14ac:dyDescent="0.2">
      <c r="A1253" s="1"/>
      <c r="B1253" s="4" t="s">
        <v>27</v>
      </c>
      <c r="C1253" s="4">
        <v>1128299</v>
      </c>
      <c r="D1253" s="5">
        <v>44296</v>
      </c>
      <c r="E1253" s="4" t="s">
        <v>28</v>
      </c>
      <c r="F1253" s="4" t="s">
        <v>61</v>
      </c>
      <c r="G1253" s="4" t="s">
        <v>62</v>
      </c>
      <c r="H1253" s="4" t="s">
        <v>22</v>
      </c>
      <c r="I1253" s="6">
        <v>0.70000000000000007</v>
      </c>
      <c r="J1253" s="7">
        <v>3250</v>
      </c>
      <c r="K1253" s="8">
        <f t="shared" si="8"/>
        <v>2275</v>
      </c>
      <c r="L1253" s="8">
        <f t="shared" si="9"/>
        <v>910</v>
      </c>
      <c r="M1253" s="9">
        <v>0.4</v>
      </c>
    </row>
    <row r="1254" spans="1:13" ht="15.75" customHeight="1" x14ac:dyDescent="0.2">
      <c r="A1254" s="1"/>
      <c r="B1254" s="4" t="s">
        <v>27</v>
      </c>
      <c r="C1254" s="4">
        <v>1128299</v>
      </c>
      <c r="D1254" s="5">
        <v>44327</v>
      </c>
      <c r="E1254" s="4" t="s">
        <v>28</v>
      </c>
      <c r="F1254" s="4" t="s">
        <v>61</v>
      </c>
      <c r="G1254" s="4" t="s">
        <v>62</v>
      </c>
      <c r="H1254" s="4" t="s">
        <v>17</v>
      </c>
      <c r="I1254" s="6">
        <v>0.54999999999999993</v>
      </c>
      <c r="J1254" s="7">
        <v>5250</v>
      </c>
      <c r="K1254" s="8">
        <f t="shared" si="8"/>
        <v>2887.4999999999995</v>
      </c>
      <c r="L1254" s="8">
        <f t="shared" si="9"/>
        <v>721.87499999999989</v>
      </c>
      <c r="M1254" s="9">
        <v>0.25</v>
      </c>
    </row>
    <row r="1255" spans="1:13" ht="15.75" customHeight="1" x14ac:dyDescent="0.2">
      <c r="A1255" s="1"/>
      <c r="B1255" s="4" t="s">
        <v>27</v>
      </c>
      <c r="C1255" s="4">
        <v>1128299</v>
      </c>
      <c r="D1255" s="5">
        <v>44327</v>
      </c>
      <c r="E1255" s="4" t="s">
        <v>28</v>
      </c>
      <c r="F1255" s="4" t="s">
        <v>61</v>
      </c>
      <c r="G1255" s="4" t="s">
        <v>62</v>
      </c>
      <c r="H1255" s="4" t="s">
        <v>18</v>
      </c>
      <c r="I1255" s="6">
        <v>0.6</v>
      </c>
      <c r="J1255" s="7">
        <v>3750</v>
      </c>
      <c r="K1255" s="8">
        <f t="shared" si="8"/>
        <v>2250</v>
      </c>
      <c r="L1255" s="8">
        <f t="shared" si="9"/>
        <v>450</v>
      </c>
      <c r="M1255" s="9">
        <v>0.2</v>
      </c>
    </row>
    <row r="1256" spans="1:13" ht="15.75" customHeight="1" x14ac:dyDescent="0.2">
      <c r="A1256" s="1"/>
      <c r="B1256" s="4" t="s">
        <v>27</v>
      </c>
      <c r="C1256" s="4">
        <v>1128299</v>
      </c>
      <c r="D1256" s="5">
        <v>44327</v>
      </c>
      <c r="E1256" s="4" t="s">
        <v>28</v>
      </c>
      <c r="F1256" s="4" t="s">
        <v>61</v>
      </c>
      <c r="G1256" s="4" t="s">
        <v>62</v>
      </c>
      <c r="H1256" s="4" t="s">
        <v>19</v>
      </c>
      <c r="I1256" s="6">
        <v>0.6</v>
      </c>
      <c r="J1256" s="7">
        <v>3750</v>
      </c>
      <c r="K1256" s="8">
        <f t="shared" si="8"/>
        <v>2250</v>
      </c>
      <c r="L1256" s="8">
        <f t="shared" si="9"/>
        <v>562.5</v>
      </c>
      <c r="M1256" s="9">
        <v>0.25</v>
      </c>
    </row>
    <row r="1257" spans="1:13" ht="15.75" customHeight="1" x14ac:dyDescent="0.2">
      <c r="A1257" s="1"/>
      <c r="B1257" s="4" t="s">
        <v>27</v>
      </c>
      <c r="C1257" s="4">
        <v>1128299</v>
      </c>
      <c r="D1257" s="5">
        <v>44327</v>
      </c>
      <c r="E1257" s="4" t="s">
        <v>28</v>
      </c>
      <c r="F1257" s="4" t="s">
        <v>61</v>
      </c>
      <c r="G1257" s="4" t="s">
        <v>62</v>
      </c>
      <c r="H1257" s="4" t="s">
        <v>20</v>
      </c>
      <c r="I1257" s="6">
        <v>0.54999999999999993</v>
      </c>
      <c r="J1257" s="7">
        <v>2750</v>
      </c>
      <c r="K1257" s="8">
        <f t="shared" si="8"/>
        <v>1512.4999999999998</v>
      </c>
      <c r="L1257" s="8">
        <f t="shared" si="9"/>
        <v>378.12499999999994</v>
      </c>
      <c r="M1257" s="9">
        <v>0.25</v>
      </c>
    </row>
    <row r="1258" spans="1:13" ht="15.75" customHeight="1" x14ac:dyDescent="0.2">
      <c r="A1258" s="1"/>
      <c r="B1258" s="4" t="s">
        <v>27</v>
      </c>
      <c r="C1258" s="4">
        <v>1128299</v>
      </c>
      <c r="D1258" s="5">
        <v>44327</v>
      </c>
      <c r="E1258" s="4" t="s">
        <v>28</v>
      </c>
      <c r="F1258" s="4" t="s">
        <v>61</v>
      </c>
      <c r="G1258" s="4" t="s">
        <v>62</v>
      </c>
      <c r="H1258" s="4" t="s">
        <v>21</v>
      </c>
      <c r="I1258" s="6">
        <v>0.6</v>
      </c>
      <c r="J1258" s="7">
        <v>1750</v>
      </c>
      <c r="K1258" s="8">
        <f t="shared" si="8"/>
        <v>1050</v>
      </c>
      <c r="L1258" s="8">
        <f t="shared" si="9"/>
        <v>157.5</v>
      </c>
      <c r="M1258" s="9">
        <v>0.15</v>
      </c>
    </row>
    <row r="1259" spans="1:13" ht="15.75" customHeight="1" x14ac:dyDescent="0.2">
      <c r="A1259" s="1"/>
      <c r="B1259" s="4" t="s">
        <v>27</v>
      </c>
      <c r="C1259" s="4">
        <v>1128299</v>
      </c>
      <c r="D1259" s="5">
        <v>44327</v>
      </c>
      <c r="E1259" s="4" t="s">
        <v>28</v>
      </c>
      <c r="F1259" s="4" t="s">
        <v>61</v>
      </c>
      <c r="G1259" s="4" t="s">
        <v>62</v>
      </c>
      <c r="H1259" s="4" t="s">
        <v>22</v>
      </c>
      <c r="I1259" s="6">
        <v>0.75</v>
      </c>
      <c r="J1259" s="7">
        <v>4750</v>
      </c>
      <c r="K1259" s="8">
        <f t="shared" si="8"/>
        <v>3562.5</v>
      </c>
      <c r="L1259" s="8">
        <f t="shared" si="9"/>
        <v>1425</v>
      </c>
      <c r="M1259" s="9">
        <v>0.4</v>
      </c>
    </row>
    <row r="1260" spans="1:13" ht="15.75" customHeight="1" x14ac:dyDescent="0.2">
      <c r="A1260" s="1"/>
      <c r="B1260" s="4" t="s">
        <v>27</v>
      </c>
      <c r="C1260" s="4">
        <v>1128299</v>
      </c>
      <c r="D1260" s="5">
        <v>44357</v>
      </c>
      <c r="E1260" s="4" t="s">
        <v>28</v>
      </c>
      <c r="F1260" s="4" t="s">
        <v>61</v>
      </c>
      <c r="G1260" s="4" t="s">
        <v>62</v>
      </c>
      <c r="H1260" s="4" t="s">
        <v>17</v>
      </c>
      <c r="I1260" s="6">
        <v>0.7</v>
      </c>
      <c r="J1260" s="7">
        <v>7250</v>
      </c>
      <c r="K1260" s="8">
        <f t="shared" si="8"/>
        <v>5075</v>
      </c>
      <c r="L1260" s="8">
        <f t="shared" si="9"/>
        <v>1268.75</v>
      </c>
      <c r="M1260" s="9">
        <v>0.25</v>
      </c>
    </row>
    <row r="1261" spans="1:13" ht="15.75" customHeight="1" x14ac:dyDescent="0.2">
      <c r="A1261" s="1"/>
      <c r="B1261" s="4" t="s">
        <v>27</v>
      </c>
      <c r="C1261" s="4">
        <v>1128299</v>
      </c>
      <c r="D1261" s="5">
        <v>44357</v>
      </c>
      <c r="E1261" s="4" t="s">
        <v>28</v>
      </c>
      <c r="F1261" s="4" t="s">
        <v>61</v>
      </c>
      <c r="G1261" s="4" t="s">
        <v>62</v>
      </c>
      <c r="H1261" s="4" t="s">
        <v>18</v>
      </c>
      <c r="I1261" s="6">
        <v>0.75</v>
      </c>
      <c r="J1261" s="7">
        <v>6000</v>
      </c>
      <c r="K1261" s="8">
        <f t="shared" si="8"/>
        <v>4500</v>
      </c>
      <c r="L1261" s="8">
        <f t="shared" si="9"/>
        <v>900</v>
      </c>
      <c r="M1261" s="9">
        <v>0.2</v>
      </c>
    </row>
    <row r="1262" spans="1:13" ht="15.75" customHeight="1" x14ac:dyDescent="0.2">
      <c r="A1262" s="1"/>
      <c r="B1262" s="4" t="s">
        <v>27</v>
      </c>
      <c r="C1262" s="4">
        <v>1128299</v>
      </c>
      <c r="D1262" s="5">
        <v>44357</v>
      </c>
      <c r="E1262" s="4" t="s">
        <v>28</v>
      </c>
      <c r="F1262" s="4" t="s">
        <v>61</v>
      </c>
      <c r="G1262" s="4" t="s">
        <v>62</v>
      </c>
      <c r="H1262" s="4" t="s">
        <v>19</v>
      </c>
      <c r="I1262" s="6">
        <v>0.75</v>
      </c>
      <c r="J1262" s="7">
        <v>6000</v>
      </c>
      <c r="K1262" s="8">
        <f t="shared" si="8"/>
        <v>4500</v>
      </c>
      <c r="L1262" s="8">
        <f t="shared" si="9"/>
        <v>1125</v>
      </c>
      <c r="M1262" s="9">
        <v>0.25</v>
      </c>
    </row>
    <row r="1263" spans="1:13" ht="15.75" customHeight="1" x14ac:dyDescent="0.2">
      <c r="A1263" s="1"/>
      <c r="B1263" s="4" t="s">
        <v>27</v>
      </c>
      <c r="C1263" s="4">
        <v>1128299</v>
      </c>
      <c r="D1263" s="5">
        <v>44357</v>
      </c>
      <c r="E1263" s="4" t="s">
        <v>28</v>
      </c>
      <c r="F1263" s="4" t="s">
        <v>61</v>
      </c>
      <c r="G1263" s="4" t="s">
        <v>62</v>
      </c>
      <c r="H1263" s="4" t="s">
        <v>20</v>
      </c>
      <c r="I1263" s="6">
        <v>0.75</v>
      </c>
      <c r="J1263" s="7">
        <v>4750</v>
      </c>
      <c r="K1263" s="8">
        <f t="shared" si="8"/>
        <v>3562.5</v>
      </c>
      <c r="L1263" s="8">
        <f t="shared" si="9"/>
        <v>890.625</v>
      </c>
      <c r="M1263" s="9">
        <v>0.25</v>
      </c>
    </row>
    <row r="1264" spans="1:13" ht="15.75" customHeight="1" x14ac:dyDescent="0.2">
      <c r="A1264" s="1"/>
      <c r="B1264" s="4" t="s">
        <v>27</v>
      </c>
      <c r="C1264" s="4">
        <v>1128299</v>
      </c>
      <c r="D1264" s="5">
        <v>44357</v>
      </c>
      <c r="E1264" s="4" t="s">
        <v>28</v>
      </c>
      <c r="F1264" s="4" t="s">
        <v>61</v>
      </c>
      <c r="G1264" s="4" t="s">
        <v>62</v>
      </c>
      <c r="H1264" s="4" t="s">
        <v>21</v>
      </c>
      <c r="I1264" s="6">
        <v>0.85000000000000009</v>
      </c>
      <c r="J1264" s="7">
        <v>3500</v>
      </c>
      <c r="K1264" s="8">
        <f t="shared" si="8"/>
        <v>2975.0000000000005</v>
      </c>
      <c r="L1264" s="8">
        <f t="shared" si="9"/>
        <v>446.25000000000006</v>
      </c>
      <c r="M1264" s="9">
        <v>0.15</v>
      </c>
    </row>
    <row r="1265" spans="1:13" ht="15.75" customHeight="1" x14ac:dyDescent="0.2">
      <c r="A1265" s="1"/>
      <c r="B1265" s="4" t="s">
        <v>27</v>
      </c>
      <c r="C1265" s="4">
        <v>1128299</v>
      </c>
      <c r="D1265" s="5">
        <v>44357</v>
      </c>
      <c r="E1265" s="4" t="s">
        <v>28</v>
      </c>
      <c r="F1265" s="4" t="s">
        <v>61</v>
      </c>
      <c r="G1265" s="4" t="s">
        <v>62</v>
      </c>
      <c r="H1265" s="4" t="s">
        <v>22</v>
      </c>
      <c r="I1265" s="6">
        <v>1</v>
      </c>
      <c r="J1265" s="7">
        <v>6500</v>
      </c>
      <c r="K1265" s="8">
        <f t="shared" si="8"/>
        <v>6500</v>
      </c>
      <c r="L1265" s="8">
        <f t="shared" si="9"/>
        <v>2600</v>
      </c>
      <c r="M1265" s="9">
        <v>0.4</v>
      </c>
    </row>
    <row r="1266" spans="1:13" ht="15.75" customHeight="1" x14ac:dyDescent="0.2">
      <c r="A1266" s="1"/>
      <c r="B1266" s="4" t="s">
        <v>27</v>
      </c>
      <c r="C1266" s="4">
        <v>1128299</v>
      </c>
      <c r="D1266" s="5">
        <v>44386</v>
      </c>
      <c r="E1266" s="4" t="s">
        <v>28</v>
      </c>
      <c r="F1266" s="4" t="s">
        <v>61</v>
      </c>
      <c r="G1266" s="4" t="s">
        <v>62</v>
      </c>
      <c r="H1266" s="4" t="s">
        <v>17</v>
      </c>
      <c r="I1266" s="6">
        <v>0.8</v>
      </c>
      <c r="J1266" s="7">
        <v>8000</v>
      </c>
      <c r="K1266" s="8">
        <f t="shared" si="8"/>
        <v>6400</v>
      </c>
      <c r="L1266" s="8">
        <f t="shared" si="9"/>
        <v>1600</v>
      </c>
      <c r="M1266" s="9">
        <v>0.25</v>
      </c>
    </row>
    <row r="1267" spans="1:13" ht="15.75" customHeight="1" x14ac:dyDescent="0.2">
      <c r="A1267" s="1"/>
      <c r="B1267" s="4" t="s">
        <v>27</v>
      </c>
      <c r="C1267" s="4">
        <v>1128299</v>
      </c>
      <c r="D1267" s="5">
        <v>44386</v>
      </c>
      <c r="E1267" s="4" t="s">
        <v>28</v>
      </c>
      <c r="F1267" s="4" t="s">
        <v>61</v>
      </c>
      <c r="G1267" s="4" t="s">
        <v>62</v>
      </c>
      <c r="H1267" s="4" t="s">
        <v>18</v>
      </c>
      <c r="I1267" s="6">
        <v>0.85000000000000009</v>
      </c>
      <c r="J1267" s="7">
        <v>6500</v>
      </c>
      <c r="K1267" s="8">
        <f t="shared" si="8"/>
        <v>5525.0000000000009</v>
      </c>
      <c r="L1267" s="8">
        <f t="shared" si="9"/>
        <v>1105.0000000000002</v>
      </c>
      <c r="M1267" s="9">
        <v>0.2</v>
      </c>
    </row>
    <row r="1268" spans="1:13" ht="15.75" customHeight="1" x14ac:dyDescent="0.2">
      <c r="A1268" s="1"/>
      <c r="B1268" s="4" t="s">
        <v>27</v>
      </c>
      <c r="C1268" s="4">
        <v>1128299</v>
      </c>
      <c r="D1268" s="5">
        <v>44386</v>
      </c>
      <c r="E1268" s="4" t="s">
        <v>28</v>
      </c>
      <c r="F1268" s="4" t="s">
        <v>61</v>
      </c>
      <c r="G1268" s="4" t="s">
        <v>62</v>
      </c>
      <c r="H1268" s="4" t="s">
        <v>19</v>
      </c>
      <c r="I1268" s="6">
        <v>0.85000000000000009</v>
      </c>
      <c r="J1268" s="7">
        <v>6000</v>
      </c>
      <c r="K1268" s="8">
        <f t="shared" si="8"/>
        <v>5100.0000000000009</v>
      </c>
      <c r="L1268" s="8">
        <f t="shared" si="9"/>
        <v>1275.0000000000002</v>
      </c>
      <c r="M1268" s="9">
        <v>0.25</v>
      </c>
    </row>
    <row r="1269" spans="1:13" ht="15.75" customHeight="1" x14ac:dyDescent="0.2">
      <c r="A1269" s="1"/>
      <c r="B1269" s="4" t="s">
        <v>27</v>
      </c>
      <c r="C1269" s="4">
        <v>1128299</v>
      </c>
      <c r="D1269" s="5">
        <v>44386</v>
      </c>
      <c r="E1269" s="4" t="s">
        <v>28</v>
      </c>
      <c r="F1269" s="4" t="s">
        <v>61</v>
      </c>
      <c r="G1269" s="4" t="s">
        <v>62</v>
      </c>
      <c r="H1269" s="4" t="s">
        <v>20</v>
      </c>
      <c r="I1269" s="6">
        <v>0.8</v>
      </c>
      <c r="J1269" s="7">
        <v>5000</v>
      </c>
      <c r="K1269" s="8">
        <f t="shared" si="8"/>
        <v>4000</v>
      </c>
      <c r="L1269" s="8">
        <f t="shared" si="9"/>
        <v>1000</v>
      </c>
      <c r="M1269" s="9">
        <v>0.25</v>
      </c>
    </row>
    <row r="1270" spans="1:13" ht="15.75" customHeight="1" x14ac:dyDescent="0.2">
      <c r="A1270" s="1"/>
      <c r="B1270" s="4" t="s">
        <v>27</v>
      </c>
      <c r="C1270" s="4">
        <v>1128299</v>
      </c>
      <c r="D1270" s="5">
        <v>44386</v>
      </c>
      <c r="E1270" s="4" t="s">
        <v>28</v>
      </c>
      <c r="F1270" s="4" t="s">
        <v>61</v>
      </c>
      <c r="G1270" s="4" t="s">
        <v>62</v>
      </c>
      <c r="H1270" s="4" t="s">
        <v>21</v>
      </c>
      <c r="I1270" s="6">
        <v>0.85000000000000009</v>
      </c>
      <c r="J1270" s="7">
        <v>5500</v>
      </c>
      <c r="K1270" s="8">
        <f t="shared" si="8"/>
        <v>4675.0000000000009</v>
      </c>
      <c r="L1270" s="8">
        <f t="shared" si="9"/>
        <v>701.25000000000011</v>
      </c>
      <c r="M1270" s="9">
        <v>0.15</v>
      </c>
    </row>
    <row r="1271" spans="1:13" ht="15.75" customHeight="1" x14ac:dyDescent="0.2">
      <c r="A1271" s="1"/>
      <c r="B1271" s="4" t="s">
        <v>27</v>
      </c>
      <c r="C1271" s="4">
        <v>1128299</v>
      </c>
      <c r="D1271" s="5">
        <v>44386</v>
      </c>
      <c r="E1271" s="4" t="s">
        <v>28</v>
      </c>
      <c r="F1271" s="4" t="s">
        <v>61</v>
      </c>
      <c r="G1271" s="4" t="s">
        <v>62</v>
      </c>
      <c r="H1271" s="4" t="s">
        <v>22</v>
      </c>
      <c r="I1271" s="6">
        <v>1</v>
      </c>
      <c r="J1271" s="7">
        <v>5500</v>
      </c>
      <c r="K1271" s="8">
        <f t="shared" si="8"/>
        <v>5500</v>
      </c>
      <c r="L1271" s="8">
        <f t="shared" si="9"/>
        <v>2200</v>
      </c>
      <c r="M1271" s="9">
        <v>0.4</v>
      </c>
    </row>
    <row r="1272" spans="1:13" ht="15.75" customHeight="1" x14ac:dyDescent="0.2">
      <c r="A1272" s="1"/>
      <c r="B1272" s="4" t="s">
        <v>27</v>
      </c>
      <c r="C1272" s="4">
        <v>1128299</v>
      </c>
      <c r="D1272" s="5">
        <v>44418</v>
      </c>
      <c r="E1272" s="4" t="s">
        <v>28</v>
      </c>
      <c r="F1272" s="4" t="s">
        <v>61</v>
      </c>
      <c r="G1272" s="4" t="s">
        <v>62</v>
      </c>
      <c r="H1272" s="4" t="s">
        <v>17</v>
      </c>
      <c r="I1272" s="6">
        <v>0.85000000000000009</v>
      </c>
      <c r="J1272" s="7">
        <v>7500</v>
      </c>
      <c r="K1272" s="8">
        <f t="shared" si="8"/>
        <v>6375.0000000000009</v>
      </c>
      <c r="L1272" s="8">
        <f t="shared" si="9"/>
        <v>1593.7500000000002</v>
      </c>
      <c r="M1272" s="9">
        <v>0.25</v>
      </c>
    </row>
    <row r="1273" spans="1:13" ht="15.75" customHeight="1" x14ac:dyDescent="0.2">
      <c r="A1273" s="1"/>
      <c r="B1273" s="4" t="s">
        <v>27</v>
      </c>
      <c r="C1273" s="4">
        <v>1128299</v>
      </c>
      <c r="D1273" s="5">
        <v>44418</v>
      </c>
      <c r="E1273" s="4" t="s">
        <v>28</v>
      </c>
      <c r="F1273" s="4" t="s">
        <v>61</v>
      </c>
      <c r="G1273" s="4" t="s">
        <v>62</v>
      </c>
      <c r="H1273" s="4" t="s">
        <v>18</v>
      </c>
      <c r="I1273" s="6">
        <v>0.75000000000000011</v>
      </c>
      <c r="J1273" s="7">
        <v>7250</v>
      </c>
      <c r="K1273" s="8">
        <f t="shared" si="8"/>
        <v>5437.5000000000009</v>
      </c>
      <c r="L1273" s="8">
        <f t="shared" si="9"/>
        <v>1087.5000000000002</v>
      </c>
      <c r="M1273" s="9">
        <v>0.2</v>
      </c>
    </row>
    <row r="1274" spans="1:13" ht="15.75" customHeight="1" x14ac:dyDescent="0.2">
      <c r="A1274" s="1"/>
      <c r="B1274" s="4" t="s">
        <v>27</v>
      </c>
      <c r="C1274" s="4">
        <v>1128299</v>
      </c>
      <c r="D1274" s="5">
        <v>44418</v>
      </c>
      <c r="E1274" s="4" t="s">
        <v>28</v>
      </c>
      <c r="F1274" s="4" t="s">
        <v>61</v>
      </c>
      <c r="G1274" s="4" t="s">
        <v>62</v>
      </c>
      <c r="H1274" s="4" t="s">
        <v>19</v>
      </c>
      <c r="I1274" s="6">
        <v>0.70000000000000007</v>
      </c>
      <c r="J1274" s="7">
        <v>6000</v>
      </c>
      <c r="K1274" s="8">
        <f t="shared" si="8"/>
        <v>4200</v>
      </c>
      <c r="L1274" s="8">
        <f t="shared" si="9"/>
        <v>1050</v>
      </c>
      <c r="M1274" s="9">
        <v>0.25</v>
      </c>
    </row>
    <row r="1275" spans="1:13" ht="15.75" customHeight="1" x14ac:dyDescent="0.2">
      <c r="A1275" s="1"/>
      <c r="B1275" s="4" t="s">
        <v>27</v>
      </c>
      <c r="C1275" s="4">
        <v>1128299</v>
      </c>
      <c r="D1275" s="5">
        <v>44418</v>
      </c>
      <c r="E1275" s="4" t="s">
        <v>28</v>
      </c>
      <c r="F1275" s="4" t="s">
        <v>61</v>
      </c>
      <c r="G1275" s="4" t="s">
        <v>62</v>
      </c>
      <c r="H1275" s="4" t="s">
        <v>20</v>
      </c>
      <c r="I1275" s="6">
        <v>0.70000000000000007</v>
      </c>
      <c r="J1275" s="7">
        <v>5250</v>
      </c>
      <c r="K1275" s="8">
        <f t="shared" si="8"/>
        <v>3675.0000000000005</v>
      </c>
      <c r="L1275" s="8">
        <f t="shared" si="9"/>
        <v>918.75000000000011</v>
      </c>
      <c r="M1275" s="9">
        <v>0.25</v>
      </c>
    </row>
    <row r="1276" spans="1:13" ht="15.75" customHeight="1" x14ac:dyDescent="0.2">
      <c r="A1276" s="1"/>
      <c r="B1276" s="4" t="s">
        <v>27</v>
      </c>
      <c r="C1276" s="4">
        <v>1128299</v>
      </c>
      <c r="D1276" s="5">
        <v>44418</v>
      </c>
      <c r="E1276" s="4" t="s">
        <v>28</v>
      </c>
      <c r="F1276" s="4" t="s">
        <v>61</v>
      </c>
      <c r="G1276" s="4" t="s">
        <v>62</v>
      </c>
      <c r="H1276" s="4" t="s">
        <v>21</v>
      </c>
      <c r="I1276" s="6">
        <v>0.7</v>
      </c>
      <c r="J1276" s="7">
        <v>5250</v>
      </c>
      <c r="K1276" s="8">
        <f t="shared" si="8"/>
        <v>3674.9999999999995</v>
      </c>
      <c r="L1276" s="8">
        <f t="shared" si="9"/>
        <v>551.24999999999989</v>
      </c>
      <c r="M1276" s="9">
        <v>0.15</v>
      </c>
    </row>
    <row r="1277" spans="1:13" ht="15.75" customHeight="1" x14ac:dyDescent="0.2">
      <c r="A1277" s="1"/>
      <c r="B1277" s="4" t="s">
        <v>27</v>
      </c>
      <c r="C1277" s="4">
        <v>1128299</v>
      </c>
      <c r="D1277" s="5">
        <v>44418</v>
      </c>
      <c r="E1277" s="4" t="s">
        <v>28</v>
      </c>
      <c r="F1277" s="4" t="s">
        <v>61</v>
      </c>
      <c r="G1277" s="4" t="s">
        <v>62</v>
      </c>
      <c r="H1277" s="4" t="s">
        <v>22</v>
      </c>
      <c r="I1277" s="6">
        <v>0.75</v>
      </c>
      <c r="J1277" s="7">
        <v>3500</v>
      </c>
      <c r="K1277" s="8">
        <f t="shared" si="8"/>
        <v>2625</v>
      </c>
      <c r="L1277" s="8">
        <f t="shared" si="9"/>
        <v>1050</v>
      </c>
      <c r="M1277" s="9">
        <v>0.4</v>
      </c>
    </row>
    <row r="1278" spans="1:13" ht="15.75" customHeight="1" x14ac:dyDescent="0.2">
      <c r="A1278" s="1"/>
      <c r="B1278" s="4" t="s">
        <v>27</v>
      </c>
      <c r="C1278" s="4">
        <v>1128299</v>
      </c>
      <c r="D1278" s="5">
        <v>44450</v>
      </c>
      <c r="E1278" s="4" t="s">
        <v>28</v>
      </c>
      <c r="F1278" s="4" t="s">
        <v>61</v>
      </c>
      <c r="G1278" s="4" t="s">
        <v>62</v>
      </c>
      <c r="H1278" s="4" t="s">
        <v>17</v>
      </c>
      <c r="I1278" s="6">
        <v>0.65000000000000013</v>
      </c>
      <c r="J1278" s="7">
        <v>5500</v>
      </c>
      <c r="K1278" s="8">
        <f t="shared" si="8"/>
        <v>3575.0000000000009</v>
      </c>
      <c r="L1278" s="8">
        <f t="shared" si="9"/>
        <v>893.75000000000023</v>
      </c>
      <c r="M1278" s="9">
        <v>0.25</v>
      </c>
    </row>
    <row r="1279" spans="1:13" ht="15.75" customHeight="1" x14ac:dyDescent="0.2">
      <c r="A1279" s="1"/>
      <c r="B1279" s="4" t="s">
        <v>27</v>
      </c>
      <c r="C1279" s="4">
        <v>1128299</v>
      </c>
      <c r="D1279" s="5">
        <v>44450</v>
      </c>
      <c r="E1279" s="4" t="s">
        <v>28</v>
      </c>
      <c r="F1279" s="4" t="s">
        <v>61</v>
      </c>
      <c r="G1279" s="4" t="s">
        <v>62</v>
      </c>
      <c r="H1279" s="4" t="s">
        <v>18</v>
      </c>
      <c r="I1279" s="6">
        <v>0.70000000000000018</v>
      </c>
      <c r="J1279" s="7">
        <v>5500</v>
      </c>
      <c r="K1279" s="8">
        <f t="shared" si="8"/>
        <v>3850.0000000000009</v>
      </c>
      <c r="L1279" s="8">
        <f t="shared" si="9"/>
        <v>770.00000000000023</v>
      </c>
      <c r="M1279" s="9">
        <v>0.2</v>
      </c>
    </row>
    <row r="1280" spans="1:13" ht="15.75" customHeight="1" x14ac:dyDescent="0.2">
      <c r="A1280" s="1"/>
      <c r="B1280" s="4" t="s">
        <v>27</v>
      </c>
      <c r="C1280" s="4">
        <v>1128299</v>
      </c>
      <c r="D1280" s="5">
        <v>44450</v>
      </c>
      <c r="E1280" s="4" t="s">
        <v>28</v>
      </c>
      <c r="F1280" s="4" t="s">
        <v>61</v>
      </c>
      <c r="G1280" s="4" t="s">
        <v>62</v>
      </c>
      <c r="H1280" s="4" t="s">
        <v>19</v>
      </c>
      <c r="I1280" s="6">
        <v>0.65000000000000013</v>
      </c>
      <c r="J1280" s="7">
        <v>3750</v>
      </c>
      <c r="K1280" s="8">
        <f t="shared" si="8"/>
        <v>2437.5000000000005</v>
      </c>
      <c r="L1280" s="8">
        <f t="shared" si="9"/>
        <v>609.37500000000011</v>
      </c>
      <c r="M1280" s="9">
        <v>0.25</v>
      </c>
    </row>
    <row r="1281" spans="1:13" ht="15.75" customHeight="1" x14ac:dyDescent="0.2">
      <c r="A1281" s="1"/>
      <c r="B1281" s="4" t="s">
        <v>27</v>
      </c>
      <c r="C1281" s="4">
        <v>1128299</v>
      </c>
      <c r="D1281" s="5">
        <v>44450</v>
      </c>
      <c r="E1281" s="4" t="s">
        <v>28</v>
      </c>
      <c r="F1281" s="4" t="s">
        <v>61</v>
      </c>
      <c r="G1281" s="4" t="s">
        <v>62</v>
      </c>
      <c r="H1281" s="4" t="s">
        <v>20</v>
      </c>
      <c r="I1281" s="6">
        <v>0.65000000000000013</v>
      </c>
      <c r="J1281" s="7">
        <v>3250</v>
      </c>
      <c r="K1281" s="8">
        <f t="shared" ref="K1281:K1535" si="10">I1281*J1281</f>
        <v>2112.5000000000005</v>
      </c>
      <c r="L1281" s="8">
        <f t="shared" ref="L1281:L1535" si="11">K1281*M1281</f>
        <v>528.12500000000011</v>
      </c>
      <c r="M1281" s="9">
        <v>0.25</v>
      </c>
    </row>
    <row r="1282" spans="1:13" ht="15.75" customHeight="1" x14ac:dyDescent="0.2">
      <c r="A1282" s="1"/>
      <c r="B1282" s="4" t="s">
        <v>27</v>
      </c>
      <c r="C1282" s="4">
        <v>1128299</v>
      </c>
      <c r="D1282" s="5">
        <v>44450</v>
      </c>
      <c r="E1282" s="4" t="s">
        <v>28</v>
      </c>
      <c r="F1282" s="4" t="s">
        <v>61</v>
      </c>
      <c r="G1282" s="4" t="s">
        <v>62</v>
      </c>
      <c r="H1282" s="4" t="s">
        <v>21</v>
      </c>
      <c r="I1282" s="6">
        <v>0.75000000000000011</v>
      </c>
      <c r="J1282" s="7">
        <v>3500</v>
      </c>
      <c r="K1282" s="8">
        <f t="shared" si="10"/>
        <v>2625.0000000000005</v>
      </c>
      <c r="L1282" s="8">
        <f t="shared" si="11"/>
        <v>393.75000000000006</v>
      </c>
      <c r="M1282" s="9">
        <v>0.15</v>
      </c>
    </row>
    <row r="1283" spans="1:13" ht="15.75" customHeight="1" x14ac:dyDescent="0.2">
      <c r="A1283" s="1"/>
      <c r="B1283" s="4" t="s">
        <v>27</v>
      </c>
      <c r="C1283" s="4">
        <v>1128299</v>
      </c>
      <c r="D1283" s="5">
        <v>44450</v>
      </c>
      <c r="E1283" s="4" t="s">
        <v>28</v>
      </c>
      <c r="F1283" s="4" t="s">
        <v>61</v>
      </c>
      <c r="G1283" s="4" t="s">
        <v>62</v>
      </c>
      <c r="H1283" s="4" t="s">
        <v>22</v>
      </c>
      <c r="I1283" s="6">
        <v>0.6</v>
      </c>
      <c r="J1283" s="7">
        <v>3750</v>
      </c>
      <c r="K1283" s="8">
        <f t="shared" si="10"/>
        <v>2250</v>
      </c>
      <c r="L1283" s="8">
        <f t="shared" si="11"/>
        <v>900</v>
      </c>
      <c r="M1283" s="9">
        <v>0.4</v>
      </c>
    </row>
    <row r="1284" spans="1:13" ht="15.75" customHeight="1" x14ac:dyDescent="0.2">
      <c r="A1284" s="1"/>
      <c r="B1284" s="4" t="s">
        <v>27</v>
      </c>
      <c r="C1284" s="4">
        <v>1128299</v>
      </c>
      <c r="D1284" s="5">
        <v>44479</v>
      </c>
      <c r="E1284" s="4" t="s">
        <v>28</v>
      </c>
      <c r="F1284" s="4" t="s">
        <v>61</v>
      </c>
      <c r="G1284" s="4" t="s">
        <v>62</v>
      </c>
      <c r="H1284" s="4" t="s">
        <v>17</v>
      </c>
      <c r="I1284" s="6">
        <v>0.55000000000000004</v>
      </c>
      <c r="J1284" s="7">
        <v>4750</v>
      </c>
      <c r="K1284" s="8">
        <f t="shared" si="10"/>
        <v>2612.5</v>
      </c>
      <c r="L1284" s="8">
        <f t="shared" si="11"/>
        <v>653.125</v>
      </c>
      <c r="M1284" s="9">
        <v>0.25</v>
      </c>
    </row>
    <row r="1285" spans="1:13" ht="15.75" customHeight="1" x14ac:dyDescent="0.2">
      <c r="A1285" s="1"/>
      <c r="B1285" s="4" t="s">
        <v>27</v>
      </c>
      <c r="C1285" s="4">
        <v>1128299</v>
      </c>
      <c r="D1285" s="5">
        <v>44479</v>
      </c>
      <c r="E1285" s="4" t="s">
        <v>28</v>
      </c>
      <c r="F1285" s="4" t="s">
        <v>61</v>
      </c>
      <c r="G1285" s="4" t="s">
        <v>62</v>
      </c>
      <c r="H1285" s="4" t="s">
        <v>18</v>
      </c>
      <c r="I1285" s="6">
        <v>0.65000000000000013</v>
      </c>
      <c r="J1285" s="7">
        <v>4750</v>
      </c>
      <c r="K1285" s="8">
        <f t="shared" si="10"/>
        <v>3087.5000000000005</v>
      </c>
      <c r="L1285" s="8">
        <f t="shared" si="11"/>
        <v>617.50000000000011</v>
      </c>
      <c r="M1285" s="9">
        <v>0.2</v>
      </c>
    </row>
    <row r="1286" spans="1:13" ht="15.75" customHeight="1" x14ac:dyDescent="0.2">
      <c r="A1286" s="1"/>
      <c r="B1286" s="4" t="s">
        <v>27</v>
      </c>
      <c r="C1286" s="4">
        <v>1128299</v>
      </c>
      <c r="D1286" s="5">
        <v>44479</v>
      </c>
      <c r="E1286" s="4" t="s">
        <v>28</v>
      </c>
      <c r="F1286" s="4" t="s">
        <v>61</v>
      </c>
      <c r="G1286" s="4" t="s">
        <v>62</v>
      </c>
      <c r="H1286" s="4" t="s">
        <v>19</v>
      </c>
      <c r="I1286" s="6">
        <v>0.60000000000000009</v>
      </c>
      <c r="J1286" s="7">
        <v>3000</v>
      </c>
      <c r="K1286" s="8">
        <f t="shared" si="10"/>
        <v>1800.0000000000002</v>
      </c>
      <c r="L1286" s="8">
        <f t="shared" si="11"/>
        <v>450.00000000000006</v>
      </c>
      <c r="M1286" s="9">
        <v>0.25</v>
      </c>
    </row>
    <row r="1287" spans="1:13" ht="15.75" customHeight="1" x14ac:dyDescent="0.2">
      <c r="A1287" s="1"/>
      <c r="B1287" s="4" t="s">
        <v>27</v>
      </c>
      <c r="C1287" s="4">
        <v>1128299</v>
      </c>
      <c r="D1287" s="5">
        <v>44479</v>
      </c>
      <c r="E1287" s="4" t="s">
        <v>28</v>
      </c>
      <c r="F1287" s="4" t="s">
        <v>61</v>
      </c>
      <c r="G1287" s="4" t="s">
        <v>62</v>
      </c>
      <c r="H1287" s="4" t="s">
        <v>20</v>
      </c>
      <c r="I1287" s="6">
        <v>0.55000000000000004</v>
      </c>
      <c r="J1287" s="7">
        <v>2750</v>
      </c>
      <c r="K1287" s="8">
        <f t="shared" si="10"/>
        <v>1512.5000000000002</v>
      </c>
      <c r="L1287" s="8">
        <f t="shared" si="11"/>
        <v>378.12500000000006</v>
      </c>
      <c r="M1287" s="9">
        <v>0.25</v>
      </c>
    </row>
    <row r="1288" spans="1:13" ht="15.75" customHeight="1" x14ac:dyDescent="0.2">
      <c r="A1288" s="1"/>
      <c r="B1288" s="4" t="s">
        <v>27</v>
      </c>
      <c r="C1288" s="4">
        <v>1128299</v>
      </c>
      <c r="D1288" s="5">
        <v>44479</v>
      </c>
      <c r="E1288" s="4" t="s">
        <v>28</v>
      </c>
      <c r="F1288" s="4" t="s">
        <v>61</v>
      </c>
      <c r="G1288" s="4" t="s">
        <v>62</v>
      </c>
      <c r="H1288" s="4" t="s">
        <v>21</v>
      </c>
      <c r="I1288" s="6">
        <v>0.65</v>
      </c>
      <c r="J1288" s="7">
        <v>2500</v>
      </c>
      <c r="K1288" s="8">
        <f t="shared" si="10"/>
        <v>1625</v>
      </c>
      <c r="L1288" s="8">
        <f t="shared" si="11"/>
        <v>243.75</v>
      </c>
      <c r="M1288" s="9">
        <v>0.15</v>
      </c>
    </row>
    <row r="1289" spans="1:13" ht="15.75" customHeight="1" x14ac:dyDescent="0.2">
      <c r="A1289" s="1"/>
      <c r="B1289" s="4" t="s">
        <v>27</v>
      </c>
      <c r="C1289" s="4">
        <v>1128299</v>
      </c>
      <c r="D1289" s="5">
        <v>44479</v>
      </c>
      <c r="E1289" s="4" t="s">
        <v>28</v>
      </c>
      <c r="F1289" s="4" t="s">
        <v>61</v>
      </c>
      <c r="G1289" s="4" t="s">
        <v>62</v>
      </c>
      <c r="H1289" s="4" t="s">
        <v>22</v>
      </c>
      <c r="I1289" s="6">
        <v>0.70000000000000007</v>
      </c>
      <c r="J1289" s="7">
        <v>3000</v>
      </c>
      <c r="K1289" s="8">
        <f t="shared" si="10"/>
        <v>2100</v>
      </c>
      <c r="L1289" s="8">
        <f t="shared" si="11"/>
        <v>840</v>
      </c>
      <c r="M1289" s="9">
        <v>0.4</v>
      </c>
    </row>
    <row r="1290" spans="1:13" ht="15.75" customHeight="1" x14ac:dyDescent="0.2">
      <c r="A1290" s="1"/>
      <c r="B1290" s="4" t="s">
        <v>27</v>
      </c>
      <c r="C1290" s="4">
        <v>1128299</v>
      </c>
      <c r="D1290" s="5">
        <v>44510</v>
      </c>
      <c r="E1290" s="4" t="s">
        <v>28</v>
      </c>
      <c r="F1290" s="4" t="s">
        <v>61</v>
      </c>
      <c r="G1290" s="4" t="s">
        <v>62</v>
      </c>
      <c r="H1290" s="4" t="s">
        <v>17</v>
      </c>
      <c r="I1290" s="6">
        <v>0.55000000000000004</v>
      </c>
      <c r="J1290" s="7">
        <v>5250</v>
      </c>
      <c r="K1290" s="8">
        <f t="shared" si="10"/>
        <v>2887.5000000000005</v>
      </c>
      <c r="L1290" s="8">
        <f t="shared" si="11"/>
        <v>721.87500000000011</v>
      </c>
      <c r="M1290" s="9">
        <v>0.25</v>
      </c>
    </row>
    <row r="1291" spans="1:13" ht="15.75" customHeight="1" x14ac:dyDescent="0.2">
      <c r="A1291" s="1"/>
      <c r="B1291" s="4" t="s">
        <v>27</v>
      </c>
      <c r="C1291" s="4">
        <v>1128299</v>
      </c>
      <c r="D1291" s="5">
        <v>44510</v>
      </c>
      <c r="E1291" s="4" t="s">
        <v>28</v>
      </c>
      <c r="F1291" s="4" t="s">
        <v>61</v>
      </c>
      <c r="G1291" s="4" t="s">
        <v>62</v>
      </c>
      <c r="H1291" s="4" t="s">
        <v>18</v>
      </c>
      <c r="I1291" s="6">
        <v>0.60000000000000009</v>
      </c>
      <c r="J1291" s="7">
        <v>6000</v>
      </c>
      <c r="K1291" s="8">
        <f t="shared" si="10"/>
        <v>3600.0000000000005</v>
      </c>
      <c r="L1291" s="8">
        <f t="shared" si="11"/>
        <v>720.00000000000011</v>
      </c>
      <c r="M1291" s="9">
        <v>0.2</v>
      </c>
    </row>
    <row r="1292" spans="1:13" ht="15.75" customHeight="1" x14ac:dyDescent="0.2">
      <c r="A1292" s="1"/>
      <c r="B1292" s="4" t="s">
        <v>27</v>
      </c>
      <c r="C1292" s="4">
        <v>1128299</v>
      </c>
      <c r="D1292" s="5">
        <v>44510</v>
      </c>
      <c r="E1292" s="4" t="s">
        <v>28</v>
      </c>
      <c r="F1292" s="4" t="s">
        <v>61</v>
      </c>
      <c r="G1292" s="4" t="s">
        <v>62</v>
      </c>
      <c r="H1292" s="4" t="s">
        <v>19</v>
      </c>
      <c r="I1292" s="6">
        <v>0.55000000000000004</v>
      </c>
      <c r="J1292" s="7">
        <v>4250</v>
      </c>
      <c r="K1292" s="8">
        <f t="shared" si="10"/>
        <v>2337.5</v>
      </c>
      <c r="L1292" s="8">
        <f t="shared" si="11"/>
        <v>584.375</v>
      </c>
      <c r="M1292" s="9">
        <v>0.25</v>
      </c>
    </row>
    <row r="1293" spans="1:13" ht="15.75" customHeight="1" x14ac:dyDescent="0.2">
      <c r="A1293" s="1"/>
      <c r="B1293" s="4" t="s">
        <v>27</v>
      </c>
      <c r="C1293" s="4">
        <v>1128299</v>
      </c>
      <c r="D1293" s="5">
        <v>44510</v>
      </c>
      <c r="E1293" s="4" t="s">
        <v>28</v>
      </c>
      <c r="F1293" s="4" t="s">
        <v>61</v>
      </c>
      <c r="G1293" s="4" t="s">
        <v>62</v>
      </c>
      <c r="H1293" s="4" t="s">
        <v>20</v>
      </c>
      <c r="I1293" s="6">
        <v>0.65000000000000013</v>
      </c>
      <c r="J1293" s="7">
        <v>4000</v>
      </c>
      <c r="K1293" s="8">
        <f t="shared" si="10"/>
        <v>2600.0000000000005</v>
      </c>
      <c r="L1293" s="8">
        <f t="shared" si="11"/>
        <v>650.00000000000011</v>
      </c>
      <c r="M1293" s="9">
        <v>0.25</v>
      </c>
    </row>
    <row r="1294" spans="1:13" ht="15.75" customHeight="1" x14ac:dyDescent="0.2">
      <c r="A1294" s="1"/>
      <c r="B1294" s="4" t="s">
        <v>27</v>
      </c>
      <c r="C1294" s="4">
        <v>1128299</v>
      </c>
      <c r="D1294" s="5">
        <v>44510</v>
      </c>
      <c r="E1294" s="4" t="s">
        <v>28</v>
      </c>
      <c r="F1294" s="4" t="s">
        <v>61</v>
      </c>
      <c r="G1294" s="4" t="s">
        <v>62</v>
      </c>
      <c r="H1294" s="4" t="s">
        <v>21</v>
      </c>
      <c r="I1294" s="6">
        <v>0.85000000000000009</v>
      </c>
      <c r="J1294" s="7">
        <v>3750</v>
      </c>
      <c r="K1294" s="8">
        <f t="shared" si="10"/>
        <v>3187.5000000000005</v>
      </c>
      <c r="L1294" s="8">
        <f t="shared" si="11"/>
        <v>478.12500000000006</v>
      </c>
      <c r="M1294" s="9">
        <v>0.15</v>
      </c>
    </row>
    <row r="1295" spans="1:13" ht="15.75" customHeight="1" x14ac:dyDescent="0.2">
      <c r="A1295" s="1"/>
      <c r="B1295" s="4" t="s">
        <v>27</v>
      </c>
      <c r="C1295" s="4">
        <v>1128299</v>
      </c>
      <c r="D1295" s="5">
        <v>44510</v>
      </c>
      <c r="E1295" s="4" t="s">
        <v>28</v>
      </c>
      <c r="F1295" s="4" t="s">
        <v>61</v>
      </c>
      <c r="G1295" s="4" t="s">
        <v>62</v>
      </c>
      <c r="H1295" s="4" t="s">
        <v>22</v>
      </c>
      <c r="I1295" s="6">
        <v>0.90000000000000013</v>
      </c>
      <c r="J1295" s="7">
        <v>5000</v>
      </c>
      <c r="K1295" s="8">
        <f t="shared" si="10"/>
        <v>4500.0000000000009</v>
      </c>
      <c r="L1295" s="8">
        <f t="shared" si="11"/>
        <v>1800.0000000000005</v>
      </c>
      <c r="M1295" s="9">
        <v>0.4</v>
      </c>
    </row>
    <row r="1296" spans="1:13" ht="15.75" customHeight="1" x14ac:dyDescent="0.2">
      <c r="A1296" s="1"/>
      <c r="B1296" s="4" t="s">
        <v>27</v>
      </c>
      <c r="C1296" s="4">
        <v>1128299</v>
      </c>
      <c r="D1296" s="5">
        <v>44539</v>
      </c>
      <c r="E1296" s="4" t="s">
        <v>28</v>
      </c>
      <c r="F1296" s="4" t="s">
        <v>61</v>
      </c>
      <c r="G1296" s="4" t="s">
        <v>62</v>
      </c>
      <c r="H1296" s="4" t="s">
        <v>17</v>
      </c>
      <c r="I1296" s="6">
        <v>0.75000000000000011</v>
      </c>
      <c r="J1296" s="7">
        <v>7000</v>
      </c>
      <c r="K1296" s="8">
        <f t="shared" si="10"/>
        <v>5250.0000000000009</v>
      </c>
      <c r="L1296" s="8">
        <f t="shared" si="11"/>
        <v>1312.5000000000002</v>
      </c>
      <c r="M1296" s="9">
        <v>0.25</v>
      </c>
    </row>
    <row r="1297" spans="1:13" ht="15.75" customHeight="1" x14ac:dyDescent="0.2">
      <c r="A1297" s="1"/>
      <c r="B1297" s="4" t="s">
        <v>27</v>
      </c>
      <c r="C1297" s="4">
        <v>1128299</v>
      </c>
      <c r="D1297" s="5">
        <v>44539</v>
      </c>
      <c r="E1297" s="4" t="s">
        <v>28</v>
      </c>
      <c r="F1297" s="4" t="s">
        <v>61</v>
      </c>
      <c r="G1297" s="4" t="s">
        <v>62</v>
      </c>
      <c r="H1297" s="4" t="s">
        <v>18</v>
      </c>
      <c r="I1297" s="6">
        <v>0.8500000000000002</v>
      </c>
      <c r="J1297" s="7">
        <v>7000</v>
      </c>
      <c r="K1297" s="8">
        <f t="shared" si="10"/>
        <v>5950.0000000000018</v>
      </c>
      <c r="L1297" s="8">
        <f t="shared" si="11"/>
        <v>1190.0000000000005</v>
      </c>
      <c r="M1297" s="9">
        <v>0.2</v>
      </c>
    </row>
    <row r="1298" spans="1:13" ht="15.75" customHeight="1" x14ac:dyDescent="0.2">
      <c r="A1298" s="1"/>
      <c r="B1298" s="4" t="s">
        <v>27</v>
      </c>
      <c r="C1298" s="4">
        <v>1128299</v>
      </c>
      <c r="D1298" s="5">
        <v>44539</v>
      </c>
      <c r="E1298" s="4" t="s">
        <v>28</v>
      </c>
      <c r="F1298" s="4" t="s">
        <v>61</v>
      </c>
      <c r="G1298" s="4" t="s">
        <v>62</v>
      </c>
      <c r="H1298" s="4" t="s">
        <v>19</v>
      </c>
      <c r="I1298" s="6">
        <v>0.80000000000000016</v>
      </c>
      <c r="J1298" s="7">
        <v>5000</v>
      </c>
      <c r="K1298" s="8">
        <f t="shared" si="10"/>
        <v>4000.0000000000009</v>
      </c>
      <c r="L1298" s="8">
        <f t="shared" si="11"/>
        <v>1000.0000000000002</v>
      </c>
      <c r="M1298" s="9">
        <v>0.25</v>
      </c>
    </row>
    <row r="1299" spans="1:13" ht="15.75" customHeight="1" x14ac:dyDescent="0.2">
      <c r="A1299" s="1"/>
      <c r="B1299" s="4" t="s">
        <v>27</v>
      </c>
      <c r="C1299" s="4">
        <v>1128299</v>
      </c>
      <c r="D1299" s="5">
        <v>44539</v>
      </c>
      <c r="E1299" s="4" t="s">
        <v>28</v>
      </c>
      <c r="F1299" s="4" t="s">
        <v>61</v>
      </c>
      <c r="G1299" s="4" t="s">
        <v>62</v>
      </c>
      <c r="H1299" s="4" t="s">
        <v>20</v>
      </c>
      <c r="I1299" s="6">
        <v>0.80000000000000016</v>
      </c>
      <c r="J1299" s="7">
        <v>5000</v>
      </c>
      <c r="K1299" s="8">
        <f t="shared" si="10"/>
        <v>4000.0000000000009</v>
      </c>
      <c r="L1299" s="8">
        <f t="shared" si="11"/>
        <v>1000.0000000000002</v>
      </c>
      <c r="M1299" s="9">
        <v>0.25</v>
      </c>
    </row>
    <row r="1300" spans="1:13" ht="15.75" customHeight="1" x14ac:dyDescent="0.2">
      <c r="A1300" s="1"/>
      <c r="B1300" s="4" t="s">
        <v>27</v>
      </c>
      <c r="C1300" s="4">
        <v>1128299</v>
      </c>
      <c r="D1300" s="5">
        <v>44539</v>
      </c>
      <c r="E1300" s="4" t="s">
        <v>28</v>
      </c>
      <c r="F1300" s="4" t="s">
        <v>61</v>
      </c>
      <c r="G1300" s="4" t="s">
        <v>62</v>
      </c>
      <c r="H1300" s="4" t="s">
        <v>21</v>
      </c>
      <c r="I1300" s="6">
        <v>0.90000000000000013</v>
      </c>
      <c r="J1300" s="7">
        <v>4250</v>
      </c>
      <c r="K1300" s="8">
        <f t="shared" si="10"/>
        <v>3825.0000000000005</v>
      </c>
      <c r="L1300" s="8">
        <f t="shared" si="11"/>
        <v>573.75</v>
      </c>
      <c r="M1300" s="9">
        <v>0.15</v>
      </c>
    </row>
    <row r="1301" spans="1:13" ht="15.75" customHeight="1" x14ac:dyDescent="0.2">
      <c r="A1301" s="1"/>
      <c r="B1301" s="4" t="s">
        <v>27</v>
      </c>
      <c r="C1301" s="4">
        <v>1128299</v>
      </c>
      <c r="D1301" s="5">
        <v>44539</v>
      </c>
      <c r="E1301" s="4" t="s">
        <v>28</v>
      </c>
      <c r="F1301" s="4" t="s">
        <v>61</v>
      </c>
      <c r="G1301" s="4" t="s">
        <v>62</v>
      </c>
      <c r="H1301" s="4" t="s">
        <v>22</v>
      </c>
      <c r="I1301" s="6">
        <v>0.95000000000000018</v>
      </c>
      <c r="J1301" s="7">
        <v>5250</v>
      </c>
      <c r="K1301" s="8">
        <f t="shared" si="10"/>
        <v>4987.5000000000009</v>
      </c>
      <c r="L1301" s="8">
        <f t="shared" si="11"/>
        <v>1995.0000000000005</v>
      </c>
      <c r="M1301" s="9">
        <v>0.4</v>
      </c>
    </row>
    <row r="1302" spans="1:13" ht="15.75" customHeight="1" x14ac:dyDescent="0.2">
      <c r="A1302" s="1" t="s">
        <v>39</v>
      </c>
      <c r="B1302" s="4" t="s">
        <v>27</v>
      </c>
      <c r="C1302" s="4">
        <v>1128299</v>
      </c>
      <c r="D1302" s="5">
        <v>44213</v>
      </c>
      <c r="E1302" s="4" t="s">
        <v>28</v>
      </c>
      <c r="F1302" s="4" t="s">
        <v>63</v>
      </c>
      <c r="G1302" s="4" t="s">
        <v>64</v>
      </c>
      <c r="H1302" s="4" t="s">
        <v>17</v>
      </c>
      <c r="I1302" s="6">
        <v>0.4</v>
      </c>
      <c r="J1302" s="7">
        <v>4250</v>
      </c>
      <c r="K1302" s="8">
        <f t="shared" si="10"/>
        <v>1700</v>
      </c>
      <c r="L1302" s="8">
        <f t="shared" si="11"/>
        <v>510</v>
      </c>
      <c r="M1302" s="9">
        <v>0.3</v>
      </c>
    </row>
    <row r="1303" spans="1:13" ht="15.75" customHeight="1" x14ac:dyDescent="0.2">
      <c r="A1303" s="1"/>
      <c r="B1303" s="4" t="s">
        <v>27</v>
      </c>
      <c r="C1303" s="4">
        <v>1128299</v>
      </c>
      <c r="D1303" s="5">
        <v>44213</v>
      </c>
      <c r="E1303" s="4" t="s">
        <v>28</v>
      </c>
      <c r="F1303" s="4" t="s">
        <v>63</v>
      </c>
      <c r="G1303" s="4" t="s">
        <v>64</v>
      </c>
      <c r="H1303" s="4" t="s">
        <v>18</v>
      </c>
      <c r="I1303" s="6">
        <v>0.5</v>
      </c>
      <c r="J1303" s="7">
        <v>4250</v>
      </c>
      <c r="K1303" s="8">
        <f t="shared" si="10"/>
        <v>2125</v>
      </c>
      <c r="L1303" s="8">
        <f t="shared" si="11"/>
        <v>531.25</v>
      </c>
      <c r="M1303" s="9">
        <v>0.25</v>
      </c>
    </row>
    <row r="1304" spans="1:13" ht="15.75" customHeight="1" x14ac:dyDescent="0.2">
      <c r="A1304" s="1"/>
      <c r="B1304" s="4" t="s">
        <v>27</v>
      </c>
      <c r="C1304" s="4">
        <v>1128299</v>
      </c>
      <c r="D1304" s="5">
        <v>44213</v>
      </c>
      <c r="E1304" s="4" t="s">
        <v>28</v>
      </c>
      <c r="F1304" s="4" t="s">
        <v>63</v>
      </c>
      <c r="G1304" s="4" t="s">
        <v>64</v>
      </c>
      <c r="H1304" s="4" t="s">
        <v>19</v>
      </c>
      <c r="I1304" s="6">
        <v>0.5</v>
      </c>
      <c r="J1304" s="7">
        <v>4250</v>
      </c>
      <c r="K1304" s="8">
        <f t="shared" si="10"/>
        <v>2125</v>
      </c>
      <c r="L1304" s="8">
        <f t="shared" si="11"/>
        <v>637.5</v>
      </c>
      <c r="M1304" s="9">
        <v>0.3</v>
      </c>
    </row>
    <row r="1305" spans="1:13" ht="15.75" customHeight="1" x14ac:dyDescent="0.2">
      <c r="A1305" s="1"/>
      <c r="B1305" s="4" t="s">
        <v>27</v>
      </c>
      <c r="C1305" s="4">
        <v>1128299</v>
      </c>
      <c r="D1305" s="5">
        <v>44213</v>
      </c>
      <c r="E1305" s="4" t="s">
        <v>28</v>
      </c>
      <c r="F1305" s="4" t="s">
        <v>63</v>
      </c>
      <c r="G1305" s="4" t="s">
        <v>64</v>
      </c>
      <c r="H1305" s="4" t="s">
        <v>20</v>
      </c>
      <c r="I1305" s="6">
        <v>0.5</v>
      </c>
      <c r="J1305" s="7">
        <v>2750</v>
      </c>
      <c r="K1305" s="8">
        <f t="shared" si="10"/>
        <v>1375</v>
      </c>
      <c r="L1305" s="8">
        <f t="shared" si="11"/>
        <v>412.5</v>
      </c>
      <c r="M1305" s="9">
        <v>0.3</v>
      </c>
    </row>
    <row r="1306" spans="1:13" ht="15.75" customHeight="1" x14ac:dyDescent="0.2">
      <c r="A1306" s="1"/>
      <c r="B1306" s="4" t="s">
        <v>27</v>
      </c>
      <c r="C1306" s="4">
        <v>1128299</v>
      </c>
      <c r="D1306" s="5">
        <v>44213</v>
      </c>
      <c r="E1306" s="4" t="s">
        <v>28</v>
      </c>
      <c r="F1306" s="4" t="s">
        <v>63</v>
      </c>
      <c r="G1306" s="4" t="s">
        <v>64</v>
      </c>
      <c r="H1306" s="4" t="s">
        <v>21</v>
      </c>
      <c r="I1306" s="6">
        <v>0.55000000000000004</v>
      </c>
      <c r="J1306" s="7">
        <v>2250</v>
      </c>
      <c r="K1306" s="8">
        <f t="shared" si="10"/>
        <v>1237.5</v>
      </c>
      <c r="L1306" s="8">
        <f t="shared" si="11"/>
        <v>247.5</v>
      </c>
      <c r="M1306" s="9">
        <v>0.2</v>
      </c>
    </row>
    <row r="1307" spans="1:13" ht="15.75" customHeight="1" x14ac:dyDescent="0.2">
      <c r="A1307" s="1"/>
      <c r="B1307" s="4" t="s">
        <v>27</v>
      </c>
      <c r="C1307" s="4">
        <v>1128299</v>
      </c>
      <c r="D1307" s="5">
        <v>44213</v>
      </c>
      <c r="E1307" s="4" t="s">
        <v>28</v>
      </c>
      <c r="F1307" s="4" t="s">
        <v>63</v>
      </c>
      <c r="G1307" s="4" t="s">
        <v>64</v>
      </c>
      <c r="H1307" s="4" t="s">
        <v>22</v>
      </c>
      <c r="I1307" s="6">
        <v>0.5</v>
      </c>
      <c r="J1307" s="7">
        <v>4750</v>
      </c>
      <c r="K1307" s="8">
        <f t="shared" si="10"/>
        <v>2375</v>
      </c>
      <c r="L1307" s="8">
        <f t="shared" si="11"/>
        <v>1068.75</v>
      </c>
      <c r="M1307" s="9">
        <v>0.45</v>
      </c>
    </row>
    <row r="1308" spans="1:13" ht="15.75" customHeight="1" x14ac:dyDescent="0.2">
      <c r="A1308" s="1"/>
      <c r="B1308" s="4" t="s">
        <v>27</v>
      </c>
      <c r="C1308" s="4">
        <v>1128299</v>
      </c>
      <c r="D1308" s="5">
        <v>44244</v>
      </c>
      <c r="E1308" s="4" t="s">
        <v>28</v>
      </c>
      <c r="F1308" s="4" t="s">
        <v>63</v>
      </c>
      <c r="G1308" s="4" t="s">
        <v>64</v>
      </c>
      <c r="H1308" s="4" t="s">
        <v>17</v>
      </c>
      <c r="I1308" s="6">
        <v>0.4</v>
      </c>
      <c r="J1308" s="7">
        <v>5250</v>
      </c>
      <c r="K1308" s="8">
        <f t="shared" si="10"/>
        <v>2100</v>
      </c>
      <c r="L1308" s="8">
        <f t="shared" si="11"/>
        <v>630</v>
      </c>
      <c r="M1308" s="9">
        <v>0.3</v>
      </c>
    </row>
    <row r="1309" spans="1:13" ht="15.75" customHeight="1" x14ac:dyDescent="0.2">
      <c r="A1309" s="1"/>
      <c r="B1309" s="4" t="s">
        <v>27</v>
      </c>
      <c r="C1309" s="4">
        <v>1128299</v>
      </c>
      <c r="D1309" s="5">
        <v>44244</v>
      </c>
      <c r="E1309" s="4" t="s">
        <v>28</v>
      </c>
      <c r="F1309" s="4" t="s">
        <v>63</v>
      </c>
      <c r="G1309" s="4" t="s">
        <v>64</v>
      </c>
      <c r="H1309" s="4" t="s">
        <v>18</v>
      </c>
      <c r="I1309" s="6">
        <v>0.5</v>
      </c>
      <c r="J1309" s="7">
        <v>4250</v>
      </c>
      <c r="K1309" s="8">
        <f t="shared" si="10"/>
        <v>2125</v>
      </c>
      <c r="L1309" s="8">
        <f t="shared" si="11"/>
        <v>531.25</v>
      </c>
      <c r="M1309" s="9">
        <v>0.25</v>
      </c>
    </row>
    <row r="1310" spans="1:13" ht="15.75" customHeight="1" x14ac:dyDescent="0.2">
      <c r="A1310" s="1"/>
      <c r="B1310" s="4" t="s">
        <v>27</v>
      </c>
      <c r="C1310" s="4">
        <v>1128299</v>
      </c>
      <c r="D1310" s="5">
        <v>44244</v>
      </c>
      <c r="E1310" s="4" t="s">
        <v>28</v>
      </c>
      <c r="F1310" s="4" t="s">
        <v>63</v>
      </c>
      <c r="G1310" s="4" t="s">
        <v>64</v>
      </c>
      <c r="H1310" s="4" t="s">
        <v>19</v>
      </c>
      <c r="I1310" s="6">
        <v>0.5</v>
      </c>
      <c r="J1310" s="7">
        <v>4250</v>
      </c>
      <c r="K1310" s="8">
        <f t="shared" si="10"/>
        <v>2125</v>
      </c>
      <c r="L1310" s="8">
        <f t="shared" si="11"/>
        <v>637.5</v>
      </c>
      <c r="M1310" s="9">
        <v>0.3</v>
      </c>
    </row>
    <row r="1311" spans="1:13" ht="15.75" customHeight="1" x14ac:dyDescent="0.2">
      <c r="A1311" s="1"/>
      <c r="B1311" s="4" t="s">
        <v>27</v>
      </c>
      <c r="C1311" s="4">
        <v>1128299</v>
      </c>
      <c r="D1311" s="5">
        <v>44244</v>
      </c>
      <c r="E1311" s="4" t="s">
        <v>28</v>
      </c>
      <c r="F1311" s="4" t="s">
        <v>63</v>
      </c>
      <c r="G1311" s="4" t="s">
        <v>64</v>
      </c>
      <c r="H1311" s="4" t="s">
        <v>20</v>
      </c>
      <c r="I1311" s="6">
        <v>0.5</v>
      </c>
      <c r="J1311" s="7">
        <v>2750</v>
      </c>
      <c r="K1311" s="8">
        <f t="shared" si="10"/>
        <v>1375</v>
      </c>
      <c r="L1311" s="8">
        <f t="shared" si="11"/>
        <v>412.5</v>
      </c>
      <c r="M1311" s="9">
        <v>0.3</v>
      </c>
    </row>
    <row r="1312" spans="1:13" ht="15.75" customHeight="1" x14ac:dyDescent="0.2">
      <c r="A1312" s="1"/>
      <c r="B1312" s="4" t="s">
        <v>27</v>
      </c>
      <c r="C1312" s="4">
        <v>1128299</v>
      </c>
      <c r="D1312" s="5">
        <v>44244</v>
      </c>
      <c r="E1312" s="4" t="s">
        <v>28</v>
      </c>
      <c r="F1312" s="4" t="s">
        <v>63</v>
      </c>
      <c r="G1312" s="4" t="s">
        <v>64</v>
      </c>
      <c r="H1312" s="4" t="s">
        <v>21</v>
      </c>
      <c r="I1312" s="6">
        <v>0.55000000000000004</v>
      </c>
      <c r="J1312" s="7">
        <v>2000</v>
      </c>
      <c r="K1312" s="8">
        <f t="shared" si="10"/>
        <v>1100</v>
      </c>
      <c r="L1312" s="8">
        <f t="shared" si="11"/>
        <v>220</v>
      </c>
      <c r="M1312" s="9">
        <v>0.2</v>
      </c>
    </row>
    <row r="1313" spans="1:13" ht="15.75" customHeight="1" x14ac:dyDescent="0.2">
      <c r="A1313" s="1"/>
      <c r="B1313" s="4" t="s">
        <v>27</v>
      </c>
      <c r="C1313" s="4">
        <v>1128299</v>
      </c>
      <c r="D1313" s="5">
        <v>44244</v>
      </c>
      <c r="E1313" s="4" t="s">
        <v>28</v>
      </c>
      <c r="F1313" s="4" t="s">
        <v>63</v>
      </c>
      <c r="G1313" s="4" t="s">
        <v>64</v>
      </c>
      <c r="H1313" s="4" t="s">
        <v>22</v>
      </c>
      <c r="I1313" s="6">
        <v>0.5</v>
      </c>
      <c r="J1313" s="7">
        <v>4000</v>
      </c>
      <c r="K1313" s="8">
        <f t="shared" si="10"/>
        <v>2000</v>
      </c>
      <c r="L1313" s="8">
        <f t="shared" si="11"/>
        <v>900</v>
      </c>
      <c r="M1313" s="9">
        <v>0.45</v>
      </c>
    </row>
    <row r="1314" spans="1:13" ht="15.75" customHeight="1" x14ac:dyDescent="0.2">
      <c r="A1314" s="1"/>
      <c r="B1314" s="4" t="s">
        <v>27</v>
      </c>
      <c r="C1314" s="4">
        <v>1128299</v>
      </c>
      <c r="D1314" s="5">
        <v>44271</v>
      </c>
      <c r="E1314" s="4" t="s">
        <v>28</v>
      </c>
      <c r="F1314" s="4" t="s">
        <v>63</v>
      </c>
      <c r="G1314" s="4" t="s">
        <v>64</v>
      </c>
      <c r="H1314" s="4" t="s">
        <v>17</v>
      </c>
      <c r="I1314" s="6">
        <v>0.5</v>
      </c>
      <c r="J1314" s="7">
        <v>5500</v>
      </c>
      <c r="K1314" s="8">
        <f t="shared" si="10"/>
        <v>2750</v>
      </c>
      <c r="L1314" s="8">
        <f t="shared" si="11"/>
        <v>825</v>
      </c>
      <c r="M1314" s="9">
        <v>0.3</v>
      </c>
    </row>
    <row r="1315" spans="1:13" ht="15.75" customHeight="1" x14ac:dyDescent="0.2">
      <c r="A1315" s="1"/>
      <c r="B1315" s="4" t="s">
        <v>27</v>
      </c>
      <c r="C1315" s="4">
        <v>1128299</v>
      </c>
      <c r="D1315" s="5">
        <v>44271</v>
      </c>
      <c r="E1315" s="4" t="s">
        <v>28</v>
      </c>
      <c r="F1315" s="4" t="s">
        <v>63</v>
      </c>
      <c r="G1315" s="4" t="s">
        <v>64</v>
      </c>
      <c r="H1315" s="4" t="s">
        <v>18</v>
      </c>
      <c r="I1315" s="6">
        <v>0.6</v>
      </c>
      <c r="J1315" s="7">
        <v>4000</v>
      </c>
      <c r="K1315" s="8">
        <f t="shared" si="10"/>
        <v>2400</v>
      </c>
      <c r="L1315" s="8">
        <f t="shared" si="11"/>
        <v>600</v>
      </c>
      <c r="M1315" s="9">
        <v>0.25</v>
      </c>
    </row>
    <row r="1316" spans="1:13" ht="15.75" customHeight="1" x14ac:dyDescent="0.2">
      <c r="A1316" s="1"/>
      <c r="B1316" s="4" t="s">
        <v>27</v>
      </c>
      <c r="C1316" s="4">
        <v>1128299</v>
      </c>
      <c r="D1316" s="5">
        <v>44271</v>
      </c>
      <c r="E1316" s="4" t="s">
        <v>28</v>
      </c>
      <c r="F1316" s="4" t="s">
        <v>63</v>
      </c>
      <c r="G1316" s="4" t="s">
        <v>64</v>
      </c>
      <c r="H1316" s="4" t="s">
        <v>19</v>
      </c>
      <c r="I1316" s="6">
        <v>0.64999999999999991</v>
      </c>
      <c r="J1316" s="7">
        <v>4250</v>
      </c>
      <c r="K1316" s="8">
        <f t="shared" si="10"/>
        <v>2762.4999999999995</v>
      </c>
      <c r="L1316" s="8">
        <f t="shared" si="11"/>
        <v>828.74999999999989</v>
      </c>
      <c r="M1316" s="9">
        <v>0.3</v>
      </c>
    </row>
    <row r="1317" spans="1:13" ht="15.75" customHeight="1" x14ac:dyDescent="0.2">
      <c r="A1317" s="1"/>
      <c r="B1317" s="4" t="s">
        <v>27</v>
      </c>
      <c r="C1317" s="4">
        <v>1128299</v>
      </c>
      <c r="D1317" s="5">
        <v>44271</v>
      </c>
      <c r="E1317" s="4" t="s">
        <v>28</v>
      </c>
      <c r="F1317" s="4" t="s">
        <v>63</v>
      </c>
      <c r="G1317" s="4" t="s">
        <v>64</v>
      </c>
      <c r="H1317" s="4" t="s">
        <v>20</v>
      </c>
      <c r="I1317" s="6">
        <v>0.6</v>
      </c>
      <c r="J1317" s="7">
        <v>3250</v>
      </c>
      <c r="K1317" s="8">
        <f t="shared" si="10"/>
        <v>1950</v>
      </c>
      <c r="L1317" s="8">
        <f t="shared" si="11"/>
        <v>585</v>
      </c>
      <c r="M1317" s="9">
        <v>0.3</v>
      </c>
    </row>
    <row r="1318" spans="1:13" ht="15.75" customHeight="1" x14ac:dyDescent="0.2">
      <c r="A1318" s="1"/>
      <c r="B1318" s="4" t="s">
        <v>27</v>
      </c>
      <c r="C1318" s="4">
        <v>1128299</v>
      </c>
      <c r="D1318" s="5">
        <v>44271</v>
      </c>
      <c r="E1318" s="4" t="s">
        <v>28</v>
      </c>
      <c r="F1318" s="4" t="s">
        <v>63</v>
      </c>
      <c r="G1318" s="4" t="s">
        <v>64</v>
      </c>
      <c r="H1318" s="4" t="s">
        <v>21</v>
      </c>
      <c r="I1318" s="6">
        <v>0.65</v>
      </c>
      <c r="J1318" s="7">
        <v>1750</v>
      </c>
      <c r="K1318" s="8">
        <f t="shared" si="10"/>
        <v>1137.5</v>
      </c>
      <c r="L1318" s="8">
        <f t="shared" si="11"/>
        <v>227.5</v>
      </c>
      <c r="M1318" s="9">
        <v>0.2</v>
      </c>
    </row>
    <row r="1319" spans="1:13" ht="15.75" customHeight="1" x14ac:dyDescent="0.2">
      <c r="A1319" s="1"/>
      <c r="B1319" s="4" t="s">
        <v>27</v>
      </c>
      <c r="C1319" s="4">
        <v>1128299</v>
      </c>
      <c r="D1319" s="5">
        <v>44271</v>
      </c>
      <c r="E1319" s="4" t="s">
        <v>28</v>
      </c>
      <c r="F1319" s="4" t="s">
        <v>63</v>
      </c>
      <c r="G1319" s="4" t="s">
        <v>64</v>
      </c>
      <c r="H1319" s="4" t="s">
        <v>22</v>
      </c>
      <c r="I1319" s="6">
        <v>0.6</v>
      </c>
      <c r="J1319" s="7">
        <v>3750</v>
      </c>
      <c r="K1319" s="8">
        <f t="shared" si="10"/>
        <v>2250</v>
      </c>
      <c r="L1319" s="8">
        <f t="shared" si="11"/>
        <v>1012.5</v>
      </c>
      <c r="M1319" s="9">
        <v>0.45</v>
      </c>
    </row>
    <row r="1320" spans="1:13" ht="15.75" customHeight="1" x14ac:dyDescent="0.2">
      <c r="A1320" s="1"/>
      <c r="B1320" s="4" t="s">
        <v>27</v>
      </c>
      <c r="C1320" s="4">
        <v>1128299</v>
      </c>
      <c r="D1320" s="5">
        <v>44303</v>
      </c>
      <c r="E1320" s="4" t="s">
        <v>28</v>
      </c>
      <c r="F1320" s="4" t="s">
        <v>63</v>
      </c>
      <c r="G1320" s="4" t="s">
        <v>64</v>
      </c>
      <c r="H1320" s="4" t="s">
        <v>17</v>
      </c>
      <c r="I1320" s="6">
        <v>0.65</v>
      </c>
      <c r="J1320" s="7">
        <v>5500</v>
      </c>
      <c r="K1320" s="8">
        <f t="shared" si="10"/>
        <v>3575</v>
      </c>
      <c r="L1320" s="8">
        <f t="shared" si="11"/>
        <v>1072.5</v>
      </c>
      <c r="M1320" s="9">
        <v>0.3</v>
      </c>
    </row>
    <row r="1321" spans="1:13" ht="15.75" customHeight="1" x14ac:dyDescent="0.2">
      <c r="A1321" s="1"/>
      <c r="B1321" s="4" t="s">
        <v>27</v>
      </c>
      <c r="C1321" s="4">
        <v>1128299</v>
      </c>
      <c r="D1321" s="5">
        <v>44303</v>
      </c>
      <c r="E1321" s="4" t="s">
        <v>28</v>
      </c>
      <c r="F1321" s="4" t="s">
        <v>63</v>
      </c>
      <c r="G1321" s="4" t="s">
        <v>64</v>
      </c>
      <c r="H1321" s="4" t="s">
        <v>18</v>
      </c>
      <c r="I1321" s="6">
        <v>0.70000000000000007</v>
      </c>
      <c r="J1321" s="7">
        <v>3500</v>
      </c>
      <c r="K1321" s="8">
        <f t="shared" si="10"/>
        <v>2450.0000000000005</v>
      </c>
      <c r="L1321" s="8">
        <f t="shared" si="11"/>
        <v>612.50000000000011</v>
      </c>
      <c r="M1321" s="9">
        <v>0.25</v>
      </c>
    </row>
    <row r="1322" spans="1:13" ht="15.75" customHeight="1" x14ac:dyDescent="0.2">
      <c r="A1322" s="1"/>
      <c r="B1322" s="4" t="s">
        <v>27</v>
      </c>
      <c r="C1322" s="4">
        <v>1128299</v>
      </c>
      <c r="D1322" s="5">
        <v>44303</v>
      </c>
      <c r="E1322" s="4" t="s">
        <v>28</v>
      </c>
      <c r="F1322" s="4" t="s">
        <v>63</v>
      </c>
      <c r="G1322" s="4" t="s">
        <v>64</v>
      </c>
      <c r="H1322" s="4" t="s">
        <v>19</v>
      </c>
      <c r="I1322" s="6">
        <v>0.70000000000000007</v>
      </c>
      <c r="J1322" s="7">
        <v>4000</v>
      </c>
      <c r="K1322" s="8">
        <f t="shared" si="10"/>
        <v>2800.0000000000005</v>
      </c>
      <c r="L1322" s="8">
        <f t="shared" si="11"/>
        <v>840.00000000000011</v>
      </c>
      <c r="M1322" s="9">
        <v>0.3</v>
      </c>
    </row>
    <row r="1323" spans="1:13" ht="15.75" customHeight="1" x14ac:dyDescent="0.2">
      <c r="A1323" s="1"/>
      <c r="B1323" s="4" t="s">
        <v>27</v>
      </c>
      <c r="C1323" s="4">
        <v>1128299</v>
      </c>
      <c r="D1323" s="5">
        <v>44303</v>
      </c>
      <c r="E1323" s="4" t="s">
        <v>28</v>
      </c>
      <c r="F1323" s="4" t="s">
        <v>63</v>
      </c>
      <c r="G1323" s="4" t="s">
        <v>64</v>
      </c>
      <c r="H1323" s="4" t="s">
        <v>20</v>
      </c>
      <c r="I1323" s="6">
        <v>0.55000000000000004</v>
      </c>
      <c r="J1323" s="7">
        <v>3000</v>
      </c>
      <c r="K1323" s="8">
        <f t="shared" si="10"/>
        <v>1650.0000000000002</v>
      </c>
      <c r="L1323" s="8">
        <f t="shared" si="11"/>
        <v>495.00000000000006</v>
      </c>
      <c r="M1323" s="9">
        <v>0.3</v>
      </c>
    </row>
    <row r="1324" spans="1:13" ht="15.75" customHeight="1" x14ac:dyDescent="0.2">
      <c r="A1324" s="1"/>
      <c r="B1324" s="4" t="s">
        <v>27</v>
      </c>
      <c r="C1324" s="4">
        <v>1128299</v>
      </c>
      <c r="D1324" s="5">
        <v>44303</v>
      </c>
      <c r="E1324" s="4" t="s">
        <v>28</v>
      </c>
      <c r="F1324" s="4" t="s">
        <v>63</v>
      </c>
      <c r="G1324" s="4" t="s">
        <v>64</v>
      </c>
      <c r="H1324" s="4" t="s">
        <v>21</v>
      </c>
      <c r="I1324" s="6">
        <v>0.60000000000000009</v>
      </c>
      <c r="J1324" s="7">
        <v>2000</v>
      </c>
      <c r="K1324" s="8">
        <f t="shared" si="10"/>
        <v>1200.0000000000002</v>
      </c>
      <c r="L1324" s="8">
        <f t="shared" si="11"/>
        <v>240.00000000000006</v>
      </c>
      <c r="M1324" s="9">
        <v>0.2</v>
      </c>
    </row>
    <row r="1325" spans="1:13" ht="15.75" customHeight="1" x14ac:dyDescent="0.2">
      <c r="A1325" s="1"/>
      <c r="B1325" s="4" t="s">
        <v>27</v>
      </c>
      <c r="C1325" s="4">
        <v>1128299</v>
      </c>
      <c r="D1325" s="5">
        <v>44303</v>
      </c>
      <c r="E1325" s="4" t="s">
        <v>28</v>
      </c>
      <c r="F1325" s="4" t="s">
        <v>63</v>
      </c>
      <c r="G1325" s="4" t="s">
        <v>64</v>
      </c>
      <c r="H1325" s="4" t="s">
        <v>22</v>
      </c>
      <c r="I1325" s="6">
        <v>0.75000000000000011</v>
      </c>
      <c r="J1325" s="7">
        <v>3750</v>
      </c>
      <c r="K1325" s="8">
        <f t="shared" si="10"/>
        <v>2812.5000000000005</v>
      </c>
      <c r="L1325" s="8">
        <f t="shared" si="11"/>
        <v>1265.6250000000002</v>
      </c>
      <c r="M1325" s="9">
        <v>0.45</v>
      </c>
    </row>
    <row r="1326" spans="1:13" ht="15.75" customHeight="1" x14ac:dyDescent="0.2">
      <c r="A1326" s="1"/>
      <c r="B1326" s="4" t="s">
        <v>27</v>
      </c>
      <c r="C1326" s="4">
        <v>1128299</v>
      </c>
      <c r="D1326" s="5">
        <v>44334</v>
      </c>
      <c r="E1326" s="4" t="s">
        <v>28</v>
      </c>
      <c r="F1326" s="4" t="s">
        <v>63</v>
      </c>
      <c r="G1326" s="4" t="s">
        <v>64</v>
      </c>
      <c r="H1326" s="4" t="s">
        <v>17</v>
      </c>
      <c r="I1326" s="6">
        <v>0.6</v>
      </c>
      <c r="J1326" s="7">
        <v>5750</v>
      </c>
      <c r="K1326" s="8">
        <f t="shared" si="10"/>
        <v>3450</v>
      </c>
      <c r="L1326" s="8">
        <f t="shared" si="11"/>
        <v>1035</v>
      </c>
      <c r="M1326" s="9">
        <v>0.3</v>
      </c>
    </row>
    <row r="1327" spans="1:13" ht="15.75" customHeight="1" x14ac:dyDescent="0.2">
      <c r="A1327" s="1"/>
      <c r="B1327" s="4" t="s">
        <v>27</v>
      </c>
      <c r="C1327" s="4">
        <v>1128299</v>
      </c>
      <c r="D1327" s="5">
        <v>44334</v>
      </c>
      <c r="E1327" s="4" t="s">
        <v>28</v>
      </c>
      <c r="F1327" s="4" t="s">
        <v>63</v>
      </c>
      <c r="G1327" s="4" t="s">
        <v>64</v>
      </c>
      <c r="H1327" s="4" t="s">
        <v>18</v>
      </c>
      <c r="I1327" s="6">
        <v>0.65</v>
      </c>
      <c r="J1327" s="7">
        <v>4250</v>
      </c>
      <c r="K1327" s="8">
        <f t="shared" si="10"/>
        <v>2762.5</v>
      </c>
      <c r="L1327" s="8">
        <f t="shared" si="11"/>
        <v>690.625</v>
      </c>
      <c r="M1327" s="9">
        <v>0.25</v>
      </c>
    </row>
    <row r="1328" spans="1:13" ht="15.75" customHeight="1" x14ac:dyDescent="0.2">
      <c r="A1328" s="1"/>
      <c r="B1328" s="4" t="s">
        <v>27</v>
      </c>
      <c r="C1328" s="4">
        <v>1128299</v>
      </c>
      <c r="D1328" s="5">
        <v>44334</v>
      </c>
      <c r="E1328" s="4" t="s">
        <v>28</v>
      </c>
      <c r="F1328" s="4" t="s">
        <v>63</v>
      </c>
      <c r="G1328" s="4" t="s">
        <v>64</v>
      </c>
      <c r="H1328" s="4" t="s">
        <v>19</v>
      </c>
      <c r="I1328" s="6">
        <v>0.65</v>
      </c>
      <c r="J1328" s="7">
        <v>4250</v>
      </c>
      <c r="K1328" s="8">
        <f t="shared" si="10"/>
        <v>2762.5</v>
      </c>
      <c r="L1328" s="8">
        <f t="shared" si="11"/>
        <v>828.75</v>
      </c>
      <c r="M1328" s="9">
        <v>0.3</v>
      </c>
    </row>
    <row r="1329" spans="1:13" ht="15.75" customHeight="1" x14ac:dyDescent="0.2">
      <c r="A1329" s="1"/>
      <c r="B1329" s="4" t="s">
        <v>27</v>
      </c>
      <c r="C1329" s="4">
        <v>1128299</v>
      </c>
      <c r="D1329" s="5">
        <v>44334</v>
      </c>
      <c r="E1329" s="4" t="s">
        <v>28</v>
      </c>
      <c r="F1329" s="4" t="s">
        <v>63</v>
      </c>
      <c r="G1329" s="4" t="s">
        <v>64</v>
      </c>
      <c r="H1329" s="4" t="s">
        <v>20</v>
      </c>
      <c r="I1329" s="6">
        <v>0.6</v>
      </c>
      <c r="J1329" s="7">
        <v>3250</v>
      </c>
      <c r="K1329" s="8">
        <f t="shared" si="10"/>
        <v>1950</v>
      </c>
      <c r="L1329" s="8">
        <f t="shared" si="11"/>
        <v>585</v>
      </c>
      <c r="M1329" s="9">
        <v>0.3</v>
      </c>
    </row>
    <row r="1330" spans="1:13" ht="15.75" customHeight="1" x14ac:dyDescent="0.2">
      <c r="A1330" s="1"/>
      <c r="B1330" s="4" t="s">
        <v>27</v>
      </c>
      <c r="C1330" s="4">
        <v>1128299</v>
      </c>
      <c r="D1330" s="5">
        <v>44334</v>
      </c>
      <c r="E1330" s="4" t="s">
        <v>28</v>
      </c>
      <c r="F1330" s="4" t="s">
        <v>63</v>
      </c>
      <c r="G1330" s="4" t="s">
        <v>64</v>
      </c>
      <c r="H1330" s="4" t="s">
        <v>21</v>
      </c>
      <c r="I1330" s="6">
        <v>0.54999999999999993</v>
      </c>
      <c r="J1330" s="7">
        <v>2250</v>
      </c>
      <c r="K1330" s="8">
        <f t="shared" si="10"/>
        <v>1237.4999999999998</v>
      </c>
      <c r="L1330" s="8">
        <f t="shared" si="11"/>
        <v>247.49999999999997</v>
      </c>
      <c r="M1330" s="9">
        <v>0.2</v>
      </c>
    </row>
    <row r="1331" spans="1:13" ht="15.75" customHeight="1" x14ac:dyDescent="0.2">
      <c r="A1331" s="1"/>
      <c r="B1331" s="4" t="s">
        <v>27</v>
      </c>
      <c r="C1331" s="4">
        <v>1128299</v>
      </c>
      <c r="D1331" s="5">
        <v>44334</v>
      </c>
      <c r="E1331" s="4" t="s">
        <v>28</v>
      </c>
      <c r="F1331" s="4" t="s">
        <v>63</v>
      </c>
      <c r="G1331" s="4" t="s">
        <v>64</v>
      </c>
      <c r="H1331" s="4" t="s">
        <v>22</v>
      </c>
      <c r="I1331" s="6">
        <v>0.7</v>
      </c>
      <c r="J1331" s="7">
        <v>5750</v>
      </c>
      <c r="K1331" s="8">
        <f t="shared" si="10"/>
        <v>4024.9999999999995</v>
      </c>
      <c r="L1331" s="8">
        <f t="shared" si="11"/>
        <v>1811.2499999999998</v>
      </c>
      <c r="M1331" s="9">
        <v>0.45</v>
      </c>
    </row>
    <row r="1332" spans="1:13" ht="15.75" customHeight="1" x14ac:dyDescent="0.2">
      <c r="A1332" s="1"/>
      <c r="B1332" s="4" t="s">
        <v>27</v>
      </c>
      <c r="C1332" s="4">
        <v>1128299</v>
      </c>
      <c r="D1332" s="5">
        <v>44364</v>
      </c>
      <c r="E1332" s="4" t="s">
        <v>28</v>
      </c>
      <c r="F1332" s="4" t="s">
        <v>63</v>
      </c>
      <c r="G1332" s="4" t="s">
        <v>64</v>
      </c>
      <c r="H1332" s="4" t="s">
        <v>17</v>
      </c>
      <c r="I1332" s="6">
        <v>0.64999999999999991</v>
      </c>
      <c r="J1332" s="7">
        <v>8250</v>
      </c>
      <c r="K1332" s="8">
        <f t="shared" si="10"/>
        <v>5362.4999999999991</v>
      </c>
      <c r="L1332" s="8">
        <f t="shared" si="11"/>
        <v>1608.7499999999998</v>
      </c>
      <c r="M1332" s="9">
        <v>0.3</v>
      </c>
    </row>
    <row r="1333" spans="1:13" ht="15.75" customHeight="1" x14ac:dyDescent="0.2">
      <c r="A1333" s="1"/>
      <c r="B1333" s="4" t="s">
        <v>27</v>
      </c>
      <c r="C1333" s="4">
        <v>1128299</v>
      </c>
      <c r="D1333" s="5">
        <v>44364</v>
      </c>
      <c r="E1333" s="4" t="s">
        <v>28</v>
      </c>
      <c r="F1333" s="4" t="s">
        <v>63</v>
      </c>
      <c r="G1333" s="4" t="s">
        <v>64</v>
      </c>
      <c r="H1333" s="4" t="s">
        <v>18</v>
      </c>
      <c r="I1333" s="6">
        <v>0.7</v>
      </c>
      <c r="J1333" s="7">
        <v>7000</v>
      </c>
      <c r="K1333" s="8">
        <f t="shared" si="10"/>
        <v>4900</v>
      </c>
      <c r="L1333" s="8">
        <f t="shared" si="11"/>
        <v>1225</v>
      </c>
      <c r="M1333" s="9">
        <v>0.25</v>
      </c>
    </row>
    <row r="1334" spans="1:13" ht="15.75" customHeight="1" x14ac:dyDescent="0.2">
      <c r="A1334" s="1"/>
      <c r="B1334" s="4" t="s">
        <v>27</v>
      </c>
      <c r="C1334" s="4">
        <v>1128299</v>
      </c>
      <c r="D1334" s="5">
        <v>44364</v>
      </c>
      <c r="E1334" s="4" t="s">
        <v>28</v>
      </c>
      <c r="F1334" s="4" t="s">
        <v>63</v>
      </c>
      <c r="G1334" s="4" t="s">
        <v>64</v>
      </c>
      <c r="H1334" s="4" t="s">
        <v>19</v>
      </c>
      <c r="I1334" s="6">
        <v>0.85</v>
      </c>
      <c r="J1334" s="7">
        <v>7000</v>
      </c>
      <c r="K1334" s="8">
        <f t="shared" si="10"/>
        <v>5950</v>
      </c>
      <c r="L1334" s="8">
        <f t="shared" si="11"/>
        <v>1785</v>
      </c>
      <c r="M1334" s="9">
        <v>0.3</v>
      </c>
    </row>
    <row r="1335" spans="1:13" ht="15.75" customHeight="1" x14ac:dyDescent="0.2">
      <c r="A1335" s="1"/>
      <c r="B1335" s="4" t="s">
        <v>27</v>
      </c>
      <c r="C1335" s="4">
        <v>1128299</v>
      </c>
      <c r="D1335" s="5">
        <v>44364</v>
      </c>
      <c r="E1335" s="4" t="s">
        <v>28</v>
      </c>
      <c r="F1335" s="4" t="s">
        <v>63</v>
      </c>
      <c r="G1335" s="4" t="s">
        <v>64</v>
      </c>
      <c r="H1335" s="4" t="s">
        <v>20</v>
      </c>
      <c r="I1335" s="6">
        <v>0.85</v>
      </c>
      <c r="J1335" s="7">
        <v>5750</v>
      </c>
      <c r="K1335" s="8">
        <f t="shared" si="10"/>
        <v>4887.5</v>
      </c>
      <c r="L1335" s="8">
        <f t="shared" si="11"/>
        <v>1466.25</v>
      </c>
      <c r="M1335" s="9">
        <v>0.3</v>
      </c>
    </row>
    <row r="1336" spans="1:13" ht="15.75" customHeight="1" x14ac:dyDescent="0.2">
      <c r="A1336" s="1"/>
      <c r="B1336" s="4" t="s">
        <v>27</v>
      </c>
      <c r="C1336" s="4">
        <v>1128299</v>
      </c>
      <c r="D1336" s="5">
        <v>44364</v>
      </c>
      <c r="E1336" s="4" t="s">
        <v>28</v>
      </c>
      <c r="F1336" s="4" t="s">
        <v>63</v>
      </c>
      <c r="G1336" s="4" t="s">
        <v>64</v>
      </c>
      <c r="H1336" s="4" t="s">
        <v>21</v>
      </c>
      <c r="I1336" s="6">
        <v>0.95000000000000007</v>
      </c>
      <c r="J1336" s="7">
        <v>4500</v>
      </c>
      <c r="K1336" s="8">
        <f t="shared" si="10"/>
        <v>4275</v>
      </c>
      <c r="L1336" s="8">
        <f t="shared" si="11"/>
        <v>855</v>
      </c>
      <c r="M1336" s="9">
        <v>0.2</v>
      </c>
    </row>
    <row r="1337" spans="1:13" ht="15.75" customHeight="1" x14ac:dyDescent="0.2">
      <c r="A1337" s="1"/>
      <c r="B1337" s="4" t="s">
        <v>27</v>
      </c>
      <c r="C1337" s="4">
        <v>1128299</v>
      </c>
      <c r="D1337" s="5">
        <v>44364</v>
      </c>
      <c r="E1337" s="4" t="s">
        <v>28</v>
      </c>
      <c r="F1337" s="4" t="s">
        <v>63</v>
      </c>
      <c r="G1337" s="4" t="s">
        <v>64</v>
      </c>
      <c r="H1337" s="4" t="s">
        <v>22</v>
      </c>
      <c r="I1337" s="6">
        <v>1.1000000000000001</v>
      </c>
      <c r="J1337" s="7">
        <v>7500</v>
      </c>
      <c r="K1337" s="8">
        <f t="shared" si="10"/>
        <v>8250</v>
      </c>
      <c r="L1337" s="8">
        <f t="shared" si="11"/>
        <v>3712.5</v>
      </c>
      <c r="M1337" s="9">
        <v>0.45</v>
      </c>
    </row>
    <row r="1338" spans="1:13" ht="15.75" customHeight="1" x14ac:dyDescent="0.2">
      <c r="A1338" s="1"/>
      <c r="B1338" s="4" t="s">
        <v>27</v>
      </c>
      <c r="C1338" s="4">
        <v>1128299</v>
      </c>
      <c r="D1338" s="5">
        <v>44393</v>
      </c>
      <c r="E1338" s="4" t="s">
        <v>28</v>
      </c>
      <c r="F1338" s="4" t="s">
        <v>63</v>
      </c>
      <c r="G1338" s="4" t="s">
        <v>64</v>
      </c>
      <c r="H1338" s="4" t="s">
        <v>17</v>
      </c>
      <c r="I1338" s="6">
        <v>0.9</v>
      </c>
      <c r="J1338" s="7">
        <v>9000</v>
      </c>
      <c r="K1338" s="8">
        <f t="shared" si="10"/>
        <v>8100</v>
      </c>
      <c r="L1338" s="8">
        <f t="shared" si="11"/>
        <v>2430</v>
      </c>
      <c r="M1338" s="9">
        <v>0.3</v>
      </c>
    </row>
    <row r="1339" spans="1:13" ht="15.75" customHeight="1" x14ac:dyDescent="0.2">
      <c r="A1339" s="1"/>
      <c r="B1339" s="4" t="s">
        <v>27</v>
      </c>
      <c r="C1339" s="4">
        <v>1128299</v>
      </c>
      <c r="D1339" s="5">
        <v>44393</v>
      </c>
      <c r="E1339" s="4" t="s">
        <v>28</v>
      </c>
      <c r="F1339" s="4" t="s">
        <v>63</v>
      </c>
      <c r="G1339" s="4" t="s">
        <v>64</v>
      </c>
      <c r="H1339" s="4" t="s">
        <v>18</v>
      </c>
      <c r="I1339" s="6">
        <v>0.95000000000000007</v>
      </c>
      <c r="J1339" s="7">
        <v>7500</v>
      </c>
      <c r="K1339" s="8">
        <f t="shared" si="10"/>
        <v>7125.0000000000009</v>
      </c>
      <c r="L1339" s="8">
        <f t="shared" si="11"/>
        <v>1781.2500000000002</v>
      </c>
      <c r="M1339" s="9">
        <v>0.25</v>
      </c>
    </row>
    <row r="1340" spans="1:13" ht="15.75" customHeight="1" x14ac:dyDescent="0.2">
      <c r="A1340" s="1"/>
      <c r="B1340" s="4" t="s">
        <v>27</v>
      </c>
      <c r="C1340" s="4">
        <v>1128299</v>
      </c>
      <c r="D1340" s="5">
        <v>44393</v>
      </c>
      <c r="E1340" s="4" t="s">
        <v>28</v>
      </c>
      <c r="F1340" s="4" t="s">
        <v>63</v>
      </c>
      <c r="G1340" s="4" t="s">
        <v>64</v>
      </c>
      <c r="H1340" s="4" t="s">
        <v>19</v>
      </c>
      <c r="I1340" s="6">
        <v>0.95000000000000007</v>
      </c>
      <c r="J1340" s="7">
        <v>7000</v>
      </c>
      <c r="K1340" s="8">
        <f t="shared" si="10"/>
        <v>6650.0000000000009</v>
      </c>
      <c r="L1340" s="8">
        <f t="shared" si="11"/>
        <v>1995.0000000000002</v>
      </c>
      <c r="M1340" s="9">
        <v>0.3</v>
      </c>
    </row>
    <row r="1341" spans="1:13" ht="15.75" customHeight="1" x14ac:dyDescent="0.2">
      <c r="A1341" s="1"/>
      <c r="B1341" s="4" t="s">
        <v>27</v>
      </c>
      <c r="C1341" s="4">
        <v>1128299</v>
      </c>
      <c r="D1341" s="5">
        <v>44393</v>
      </c>
      <c r="E1341" s="4" t="s">
        <v>28</v>
      </c>
      <c r="F1341" s="4" t="s">
        <v>63</v>
      </c>
      <c r="G1341" s="4" t="s">
        <v>64</v>
      </c>
      <c r="H1341" s="4" t="s">
        <v>20</v>
      </c>
      <c r="I1341" s="6">
        <v>0.9</v>
      </c>
      <c r="J1341" s="7">
        <v>6000</v>
      </c>
      <c r="K1341" s="8">
        <f t="shared" si="10"/>
        <v>5400</v>
      </c>
      <c r="L1341" s="8">
        <f t="shared" si="11"/>
        <v>1620</v>
      </c>
      <c r="M1341" s="9">
        <v>0.3</v>
      </c>
    </row>
    <row r="1342" spans="1:13" ht="15.75" customHeight="1" x14ac:dyDescent="0.2">
      <c r="A1342" s="1"/>
      <c r="B1342" s="4" t="s">
        <v>27</v>
      </c>
      <c r="C1342" s="4">
        <v>1128299</v>
      </c>
      <c r="D1342" s="5">
        <v>44393</v>
      </c>
      <c r="E1342" s="4" t="s">
        <v>28</v>
      </c>
      <c r="F1342" s="4" t="s">
        <v>63</v>
      </c>
      <c r="G1342" s="4" t="s">
        <v>64</v>
      </c>
      <c r="H1342" s="4" t="s">
        <v>21</v>
      </c>
      <c r="I1342" s="6">
        <v>0.95000000000000007</v>
      </c>
      <c r="J1342" s="7">
        <v>6500</v>
      </c>
      <c r="K1342" s="8">
        <f t="shared" si="10"/>
        <v>6175</v>
      </c>
      <c r="L1342" s="8">
        <f t="shared" si="11"/>
        <v>1235</v>
      </c>
      <c r="M1342" s="9">
        <v>0.2</v>
      </c>
    </row>
    <row r="1343" spans="1:13" ht="15.75" customHeight="1" x14ac:dyDescent="0.2">
      <c r="A1343" s="1"/>
      <c r="B1343" s="4" t="s">
        <v>27</v>
      </c>
      <c r="C1343" s="4">
        <v>1128299</v>
      </c>
      <c r="D1343" s="5">
        <v>44393</v>
      </c>
      <c r="E1343" s="4" t="s">
        <v>28</v>
      </c>
      <c r="F1343" s="4" t="s">
        <v>63</v>
      </c>
      <c r="G1343" s="4" t="s">
        <v>64</v>
      </c>
      <c r="H1343" s="4" t="s">
        <v>22</v>
      </c>
      <c r="I1343" s="6">
        <v>1.1000000000000001</v>
      </c>
      <c r="J1343" s="7">
        <v>6500</v>
      </c>
      <c r="K1343" s="8">
        <f t="shared" si="10"/>
        <v>7150.0000000000009</v>
      </c>
      <c r="L1343" s="8">
        <f t="shared" si="11"/>
        <v>3217.5000000000005</v>
      </c>
      <c r="M1343" s="9">
        <v>0.45</v>
      </c>
    </row>
    <row r="1344" spans="1:13" ht="15.75" customHeight="1" x14ac:dyDescent="0.2">
      <c r="A1344" s="1"/>
      <c r="B1344" s="4" t="s">
        <v>27</v>
      </c>
      <c r="C1344" s="4">
        <v>1128299</v>
      </c>
      <c r="D1344" s="5">
        <v>44425</v>
      </c>
      <c r="E1344" s="4" t="s">
        <v>28</v>
      </c>
      <c r="F1344" s="4" t="s">
        <v>63</v>
      </c>
      <c r="G1344" s="4" t="s">
        <v>64</v>
      </c>
      <c r="H1344" s="4" t="s">
        <v>17</v>
      </c>
      <c r="I1344" s="6">
        <v>0.95000000000000007</v>
      </c>
      <c r="J1344" s="7">
        <v>8500</v>
      </c>
      <c r="K1344" s="8">
        <f t="shared" si="10"/>
        <v>8075.0000000000009</v>
      </c>
      <c r="L1344" s="8">
        <f t="shared" si="11"/>
        <v>2422.5</v>
      </c>
      <c r="M1344" s="9">
        <v>0.3</v>
      </c>
    </row>
    <row r="1345" spans="1:13" ht="15.75" customHeight="1" x14ac:dyDescent="0.2">
      <c r="A1345" s="1"/>
      <c r="B1345" s="4" t="s">
        <v>27</v>
      </c>
      <c r="C1345" s="4">
        <v>1128299</v>
      </c>
      <c r="D1345" s="5">
        <v>44425</v>
      </c>
      <c r="E1345" s="4" t="s">
        <v>28</v>
      </c>
      <c r="F1345" s="4" t="s">
        <v>63</v>
      </c>
      <c r="G1345" s="4" t="s">
        <v>64</v>
      </c>
      <c r="H1345" s="4" t="s">
        <v>18</v>
      </c>
      <c r="I1345" s="6">
        <v>0.85000000000000009</v>
      </c>
      <c r="J1345" s="7">
        <v>8250</v>
      </c>
      <c r="K1345" s="8">
        <f t="shared" si="10"/>
        <v>7012.5000000000009</v>
      </c>
      <c r="L1345" s="8">
        <f t="shared" si="11"/>
        <v>1753.1250000000002</v>
      </c>
      <c r="M1345" s="9">
        <v>0.25</v>
      </c>
    </row>
    <row r="1346" spans="1:13" ht="15.75" customHeight="1" x14ac:dyDescent="0.2">
      <c r="A1346" s="1"/>
      <c r="B1346" s="4" t="s">
        <v>27</v>
      </c>
      <c r="C1346" s="4">
        <v>1128299</v>
      </c>
      <c r="D1346" s="5">
        <v>44425</v>
      </c>
      <c r="E1346" s="4" t="s">
        <v>28</v>
      </c>
      <c r="F1346" s="4" t="s">
        <v>63</v>
      </c>
      <c r="G1346" s="4" t="s">
        <v>64</v>
      </c>
      <c r="H1346" s="4" t="s">
        <v>19</v>
      </c>
      <c r="I1346" s="6">
        <v>0.8</v>
      </c>
      <c r="J1346" s="7">
        <v>7000</v>
      </c>
      <c r="K1346" s="8">
        <f t="shared" si="10"/>
        <v>5600</v>
      </c>
      <c r="L1346" s="8">
        <f t="shared" si="11"/>
        <v>1680</v>
      </c>
      <c r="M1346" s="9">
        <v>0.3</v>
      </c>
    </row>
    <row r="1347" spans="1:13" ht="15.75" customHeight="1" x14ac:dyDescent="0.2">
      <c r="A1347" s="1"/>
      <c r="B1347" s="4" t="s">
        <v>27</v>
      </c>
      <c r="C1347" s="4">
        <v>1128299</v>
      </c>
      <c r="D1347" s="5">
        <v>44425</v>
      </c>
      <c r="E1347" s="4" t="s">
        <v>28</v>
      </c>
      <c r="F1347" s="4" t="s">
        <v>63</v>
      </c>
      <c r="G1347" s="4" t="s">
        <v>64</v>
      </c>
      <c r="H1347" s="4" t="s">
        <v>20</v>
      </c>
      <c r="I1347" s="6">
        <v>0.8</v>
      </c>
      <c r="J1347" s="7">
        <v>4750</v>
      </c>
      <c r="K1347" s="8">
        <f t="shared" si="10"/>
        <v>3800</v>
      </c>
      <c r="L1347" s="8">
        <f t="shared" si="11"/>
        <v>1140</v>
      </c>
      <c r="M1347" s="9">
        <v>0.3</v>
      </c>
    </row>
    <row r="1348" spans="1:13" ht="15.75" customHeight="1" x14ac:dyDescent="0.2">
      <c r="A1348" s="1"/>
      <c r="B1348" s="4" t="s">
        <v>27</v>
      </c>
      <c r="C1348" s="4">
        <v>1128299</v>
      </c>
      <c r="D1348" s="5">
        <v>44425</v>
      </c>
      <c r="E1348" s="4" t="s">
        <v>28</v>
      </c>
      <c r="F1348" s="4" t="s">
        <v>63</v>
      </c>
      <c r="G1348" s="4" t="s">
        <v>64</v>
      </c>
      <c r="H1348" s="4" t="s">
        <v>21</v>
      </c>
      <c r="I1348" s="6">
        <v>0.79999999999999993</v>
      </c>
      <c r="J1348" s="7">
        <v>4750</v>
      </c>
      <c r="K1348" s="8">
        <f t="shared" si="10"/>
        <v>3799.9999999999995</v>
      </c>
      <c r="L1348" s="8">
        <f t="shared" si="11"/>
        <v>760</v>
      </c>
      <c r="M1348" s="9">
        <v>0.2</v>
      </c>
    </row>
    <row r="1349" spans="1:13" ht="15.75" customHeight="1" x14ac:dyDescent="0.2">
      <c r="A1349" s="1"/>
      <c r="B1349" s="4" t="s">
        <v>27</v>
      </c>
      <c r="C1349" s="4">
        <v>1128299</v>
      </c>
      <c r="D1349" s="5">
        <v>44425</v>
      </c>
      <c r="E1349" s="4" t="s">
        <v>28</v>
      </c>
      <c r="F1349" s="4" t="s">
        <v>63</v>
      </c>
      <c r="G1349" s="4" t="s">
        <v>64</v>
      </c>
      <c r="H1349" s="4" t="s">
        <v>22</v>
      </c>
      <c r="I1349" s="6">
        <v>0.85</v>
      </c>
      <c r="J1349" s="7">
        <v>3000</v>
      </c>
      <c r="K1349" s="8">
        <f t="shared" si="10"/>
        <v>2550</v>
      </c>
      <c r="L1349" s="8">
        <f t="shared" si="11"/>
        <v>1147.5</v>
      </c>
      <c r="M1349" s="9">
        <v>0.45</v>
      </c>
    </row>
    <row r="1350" spans="1:13" ht="15.75" customHeight="1" x14ac:dyDescent="0.2">
      <c r="A1350" s="1"/>
      <c r="B1350" s="4" t="s">
        <v>27</v>
      </c>
      <c r="C1350" s="4">
        <v>1128299</v>
      </c>
      <c r="D1350" s="5">
        <v>44457</v>
      </c>
      <c r="E1350" s="4" t="s">
        <v>28</v>
      </c>
      <c r="F1350" s="4" t="s">
        <v>63</v>
      </c>
      <c r="G1350" s="4" t="s">
        <v>64</v>
      </c>
      <c r="H1350" s="4" t="s">
        <v>17</v>
      </c>
      <c r="I1350" s="6">
        <v>0.60000000000000009</v>
      </c>
      <c r="J1350" s="7">
        <v>5000</v>
      </c>
      <c r="K1350" s="8">
        <f t="shared" si="10"/>
        <v>3000.0000000000005</v>
      </c>
      <c r="L1350" s="8">
        <f t="shared" si="11"/>
        <v>900.00000000000011</v>
      </c>
      <c r="M1350" s="9">
        <v>0.3</v>
      </c>
    </row>
    <row r="1351" spans="1:13" ht="15.75" customHeight="1" x14ac:dyDescent="0.2">
      <c r="A1351" s="1"/>
      <c r="B1351" s="4" t="s">
        <v>27</v>
      </c>
      <c r="C1351" s="4">
        <v>1128299</v>
      </c>
      <c r="D1351" s="5">
        <v>44457</v>
      </c>
      <c r="E1351" s="4" t="s">
        <v>28</v>
      </c>
      <c r="F1351" s="4" t="s">
        <v>63</v>
      </c>
      <c r="G1351" s="4" t="s">
        <v>64</v>
      </c>
      <c r="H1351" s="4" t="s">
        <v>18</v>
      </c>
      <c r="I1351" s="6">
        <v>0.65000000000000013</v>
      </c>
      <c r="J1351" s="7">
        <v>5000</v>
      </c>
      <c r="K1351" s="8">
        <f t="shared" si="10"/>
        <v>3250.0000000000005</v>
      </c>
      <c r="L1351" s="8">
        <f t="shared" si="11"/>
        <v>812.50000000000011</v>
      </c>
      <c r="M1351" s="9">
        <v>0.25</v>
      </c>
    </row>
    <row r="1352" spans="1:13" ht="15.75" customHeight="1" x14ac:dyDescent="0.2">
      <c r="A1352" s="1"/>
      <c r="B1352" s="4" t="s">
        <v>27</v>
      </c>
      <c r="C1352" s="4">
        <v>1128299</v>
      </c>
      <c r="D1352" s="5">
        <v>44457</v>
      </c>
      <c r="E1352" s="4" t="s">
        <v>28</v>
      </c>
      <c r="F1352" s="4" t="s">
        <v>63</v>
      </c>
      <c r="G1352" s="4" t="s">
        <v>64</v>
      </c>
      <c r="H1352" s="4" t="s">
        <v>19</v>
      </c>
      <c r="I1352" s="6">
        <v>0.60000000000000009</v>
      </c>
      <c r="J1352" s="7">
        <v>3000</v>
      </c>
      <c r="K1352" s="8">
        <f t="shared" si="10"/>
        <v>1800.0000000000002</v>
      </c>
      <c r="L1352" s="8">
        <f t="shared" si="11"/>
        <v>540</v>
      </c>
      <c r="M1352" s="9">
        <v>0.3</v>
      </c>
    </row>
    <row r="1353" spans="1:13" ht="15.75" customHeight="1" x14ac:dyDescent="0.2">
      <c r="A1353" s="1"/>
      <c r="B1353" s="4" t="s">
        <v>27</v>
      </c>
      <c r="C1353" s="4">
        <v>1128299</v>
      </c>
      <c r="D1353" s="5">
        <v>44457</v>
      </c>
      <c r="E1353" s="4" t="s">
        <v>28</v>
      </c>
      <c r="F1353" s="4" t="s">
        <v>63</v>
      </c>
      <c r="G1353" s="4" t="s">
        <v>64</v>
      </c>
      <c r="H1353" s="4" t="s">
        <v>20</v>
      </c>
      <c r="I1353" s="6">
        <v>0.60000000000000009</v>
      </c>
      <c r="J1353" s="7">
        <v>2500</v>
      </c>
      <c r="K1353" s="8">
        <f t="shared" si="10"/>
        <v>1500.0000000000002</v>
      </c>
      <c r="L1353" s="8">
        <f t="shared" si="11"/>
        <v>450.00000000000006</v>
      </c>
      <c r="M1353" s="9">
        <v>0.3</v>
      </c>
    </row>
    <row r="1354" spans="1:13" ht="15.75" customHeight="1" x14ac:dyDescent="0.2">
      <c r="A1354" s="1"/>
      <c r="B1354" s="4" t="s">
        <v>27</v>
      </c>
      <c r="C1354" s="4">
        <v>1128299</v>
      </c>
      <c r="D1354" s="5">
        <v>44457</v>
      </c>
      <c r="E1354" s="4" t="s">
        <v>28</v>
      </c>
      <c r="F1354" s="4" t="s">
        <v>63</v>
      </c>
      <c r="G1354" s="4" t="s">
        <v>64</v>
      </c>
      <c r="H1354" s="4" t="s">
        <v>21</v>
      </c>
      <c r="I1354" s="6">
        <v>0.70000000000000007</v>
      </c>
      <c r="J1354" s="7">
        <v>2750</v>
      </c>
      <c r="K1354" s="8">
        <f t="shared" si="10"/>
        <v>1925.0000000000002</v>
      </c>
      <c r="L1354" s="8">
        <f t="shared" si="11"/>
        <v>385.00000000000006</v>
      </c>
      <c r="M1354" s="9">
        <v>0.2</v>
      </c>
    </row>
    <row r="1355" spans="1:13" ht="15.75" customHeight="1" x14ac:dyDescent="0.2">
      <c r="A1355" s="1"/>
      <c r="B1355" s="4" t="s">
        <v>27</v>
      </c>
      <c r="C1355" s="4">
        <v>1128299</v>
      </c>
      <c r="D1355" s="5">
        <v>44457</v>
      </c>
      <c r="E1355" s="4" t="s">
        <v>28</v>
      </c>
      <c r="F1355" s="4" t="s">
        <v>63</v>
      </c>
      <c r="G1355" s="4" t="s">
        <v>64</v>
      </c>
      <c r="H1355" s="4" t="s">
        <v>22</v>
      </c>
      <c r="I1355" s="6">
        <v>0.54999999999999993</v>
      </c>
      <c r="J1355" s="7">
        <v>3000</v>
      </c>
      <c r="K1355" s="8">
        <f t="shared" si="10"/>
        <v>1649.9999999999998</v>
      </c>
      <c r="L1355" s="8">
        <f t="shared" si="11"/>
        <v>742.49999999999989</v>
      </c>
      <c r="M1355" s="9">
        <v>0.45</v>
      </c>
    </row>
    <row r="1356" spans="1:13" ht="15.75" customHeight="1" x14ac:dyDescent="0.2">
      <c r="A1356" s="1"/>
      <c r="B1356" s="4" t="s">
        <v>27</v>
      </c>
      <c r="C1356" s="4">
        <v>1128299</v>
      </c>
      <c r="D1356" s="5">
        <v>44486</v>
      </c>
      <c r="E1356" s="4" t="s">
        <v>28</v>
      </c>
      <c r="F1356" s="4" t="s">
        <v>63</v>
      </c>
      <c r="G1356" s="4" t="s">
        <v>64</v>
      </c>
      <c r="H1356" s="4" t="s">
        <v>17</v>
      </c>
      <c r="I1356" s="6">
        <v>0.5</v>
      </c>
      <c r="J1356" s="7">
        <v>4000</v>
      </c>
      <c r="K1356" s="8">
        <f t="shared" si="10"/>
        <v>2000</v>
      </c>
      <c r="L1356" s="8">
        <f t="shared" si="11"/>
        <v>600</v>
      </c>
      <c r="M1356" s="9">
        <v>0.3</v>
      </c>
    </row>
    <row r="1357" spans="1:13" ht="15.75" customHeight="1" x14ac:dyDescent="0.2">
      <c r="A1357" s="1"/>
      <c r="B1357" s="4" t="s">
        <v>27</v>
      </c>
      <c r="C1357" s="4">
        <v>1128299</v>
      </c>
      <c r="D1357" s="5">
        <v>44486</v>
      </c>
      <c r="E1357" s="4" t="s">
        <v>28</v>
      </c>
      <c r="F1357" s="4" t="s">
        <v>63</v>
      </c>
      <c r="G1357" s="4" t="s">
        <v>64</v>
      </c>
      <c r="H1357" s="4" t="s">
        <v>18</v>
      </c>
      <c r="I1357" s="6">
        <v>0.65000000000000013</v>
      </c>
      <c r="J1357" s="7">
        <v>5750</v>
      </c>
      <c r="K1357" s="8">
        <f t="shared" si="10"/>
        <v>3737.5000000000009</v>
      </c>
      <c r="L1357" s="8">
        <f t="shared" si="11"/>
        <v>934.37500000000023</v>
      </c>
      <c r="M1357" s="9">
        <v>0.25</v>
      </c>
    </row>
    <row r="1358" spans="1:13" ht="15.75" customHeight="1" x14ac:dyDescent="0.2">
      <c r="A1358" s="1"/>
      <c r="B1358" s="4" t="s">
        <v>27</v>
      </c>
      <c r="C1358" s="4">
        <v>1128299</v>
      </c>
      <c r="D1358" s="5">
        <v>44486</v>
      </c>
      <c r="E1358" s="4" t="s">
        <v>28</v>
      </c>
      <c r="F1358" s="4" t="s">
        <v>63</v>
      </c>
      <c r="G1358" s="4" t="s">
        <v>64</v>
      </c>
      <c r="H1358" s="4" t="s">
        <v>19</v>
      </c>
      <c r="I1358" s="6">
        <v>0.60000000000000009</v>
      </c>
      <c r="J1358" s="7">
        <v>4000</v>
      </c>
      <c r="K1358" s="8">
        <f t="shared" si="10"/>
        <v>2400.0000000000005</v>
      </c>
      <c r="L1358" s="8">
        <f t="shared" si="11"/>
        <v>720.00000000000011</v>
      </c>
      <c r="M1358" s="9">
        <v>0.3</v>
      </c>
    </row>
    <row r="1359" spans="1:13" ht="15.75" customHeight="1" x14ac:dyDescent="0.2">
      <c r="A1359" s="1"/>
      <c r="B1359" s="4" t="s">
        <v>27</v>
      </c>
      <c r="C1359" s="4">
        <v>1128299</v>
      </c>
      <c r="D1359" s="5">
        <v>44486</v>
      </c>
      <c r="E1359" s="4" t="s">
        <v>28</v>
      </c>
      <c r="F1359" s="4" t="s">
        <v>63</v>
      </c>
      <c r="G1359" s="4" t="s">
        <v>64</v>
      </c>
      <c r="H1359" s="4" t="s">
        <v>20</v>
      </c>
      <c r="I1359" s="6">
        <v>0.55000000000000004</v>
      </c>
      <c r="J1359" s="7">
        <v>3750</v>
      </c>
      <c r="K1359" s="8">
        <f t="shared" si="10"/>
        <v>2062.5</v>
      </c>
      <c r="L1359" s="8">
        <f t="shared" si="11"/>
        <v>618.75</v>
      </c>
      <c r="M1359" s="9">
        <v>0.3</v>
      </c>
    </row>
    <row r="1360" spans="1:13" ht="15.75" customHeight="1" x14ac:dyDescent="0.2">
      <c r="A1360" s="1"/>
      <c r="B1360" s="4" t="s">
        <v>27</v>
      </c>
      <c r="C1360" s="4">
        <v>1128299</v>
      </c>
      <c r="D1360" s="5">
        <v>44486</v>
      </c>
      <c r="E1360" s="4" t="s">
        <v>28</v>
      </c>
      <c r="F1360" s="4" t="s">
        <v>63</v>
      </c>
      <c r="G1360" s="4" t="s">
        <v>64</v>
      </c>
      <c r="H1360" s="4" t="s">
        <v>21</v>
      </c>
      <c r="I1360" s="6">
        <v>0.65</v>
      </c>
      <c r="J1360" s="7">
        <v>3500</v>
      </c>
      <c r="K1360" s="8">
        <f t="shared" si="10"/>
        <v>2275</v>
      </c>
      <c r="L1360" s="8">
        <f t="shared" si="11"/>
        <v>455</v>
      </c>
      <c r="M1360" s="9">
        <v>0.2</v>
      </c>
    </row>
    <row r="1361" spans="1:13" ht="15.75" customHeight="1" x14ac:dyDescent="0.2">
      <c r="A1361" s="1"/>
      <c r="B1361" s="4" t="s">
        <v>27</v>
      </c>
      <c r="C1361" s="4">
        <v>1128299</v>
      </c>
      <c r="D1361" s="5">
        <v>44486</v>
      </c>
      <c r="E1361" s="4" t="s">
        <v>28</v>
      </c>
      <c r="F1361" s="4" t="s">
        <v>63</v>
      </c>
      <c r="G1361" s="4" t="s">
        <v>64</v>
      </c>
      <c r="H1361" s="4" t="s">
        <v>22</v>
      </c>
      <c r="I1361" s="6">
        <v>0.70000000000000007</v>
      </c>
      <c r="J1361" s="7">
        <v>4000</v>
      </c>
      <c r="K1361" s="8">
        <f t="shared" si="10"/>
        <v>2800.0000000000005</v>
      </c>
      <c r="L1361" s="8">
        <f t="shared" si="11"/>
        <v>1260.0000000000002</v>
      </c>
      <c r="M1361" s="9">
        <v>0.45</v>
      </c>
    </row>
    <row r="1362" spans="1:13" ht="15.75" customHeight="1" x14ac:dyDescent="0.2">
      <c r="A1362" s="1"/>
      <c r="B1362" s="4" t="s">
        <v>27</v>
      </c>
      <c r="C1362" s="4">
        <v>1128299</v>
      </c>
      <c r="D1362" s="5">
        <v>44517</v>
      </c>
      <c r="E1362" s="4" t="s">
        <v>28</v>
      </c>
      <c r="F1362" s="4" t="s">
        <v>63</v>
      </c>
      <c r="G1362" s="4" t="s">
        <v>64</v>
      </c>
      <c r="H1362" s="4" t="s">
        <v>17</v>
      </c>
      <c r="I1362" s="6">
        <v>0.55000000000000004</v>
      </c>
      <c r="J1362" s="7">
        <v>6250</v>
      </c>
      <c r="K1362" s="8">
        <f t="shared" si="10"/>
        <v>3437.5000000000005</v>
      </c>
      <c r="L1362" s="8">
        <f t="shared" si="11"/>
        <v>1031.25</v>
      </c>
      <c r="M1362" s="9">
        <v>0.3</v>
      </c>
    </row>
    <row r="1363" spans="1:13" ht="15.75" customHeight="1" x14ac:dyDescent="0.2">
      <c r="A1363" s="1"/>
      <c r="B1363" s="4" t="s">
        <v>27</v>
      </c>
      <c r="C1363" s="4">
        <v>1128299</v>
      </c>
      <c r="D1363" s="5">
        <v>44517</v>
      </c>
      <c r="E1363" s="4" t="s">
        <v>28</v>
      </c>
      <c r="F1363" s="4" t="s">
        <v>63</v>
      </c>
      <c r="G1363" s="4" t="s">
        <v>64</v>
      </c>
      <c r="H1363" s="4" t="s">
        <v>18</v>
      </c>
      <c r="I1363" s="6">
        <v>0.60000000000000009</v>
      </c>
      <c r="J1363" s="7">
        <v>7000</v>
      </c>
      <c r="K1363" s="8">
        <f t="shared" si="10"/>
        <v>4200.0000000000009</v>
      </c>
      <c r="L1363" s="8">
        <f t="shared" si="11"/>
        <v>1050.0000000000002</v>
      </c>
      <c r="M1363" s="9">
        <v>0.25</v>
      </c>
    </row>
    <row r="1364" spans="1:13" ht="15.75" customHeight="1" x14ac:dyDescent="0.2">
      <c r="A1364" s="1"/>
      <c r="B1364" s="4" t="s">
        <v>27</v>
      </c>
      <c r="C1364" s="4">
        <v>1128299</v>
      </c>
      <c r="D1364" s="5">
        <v>44517</v>
      </c>
      <c r="E1364" s="4" t="s">
        <v>28</v>
      </c>
      <c r="F1364" s="4" t="s">
        <v>63</v>
      </c>
      <c r="G1364" s="4" t="s">
        <v>64</v>
      </c>
      <c r="H1364" s="4" t="s">
        <v>19</v>
      </c>
      <c r="I1364" s="6">
        <v>0.55000000000000004</v>
      </c>
      <c r="J1364" s="7">
        <v>5250</v>
      </c>
      <c r="K1364" s="8">
        <f t="shared" si="10"/>
        <v>2887.5000000000005</v>
      </c>
      <c r="L1364" s="8">
        <f t="shared" si="11"/>
        <v>866.25000000000011</v>
      </c>
      <c r="M1364" s="9">
        <v>0.3</v>
      </c>
    </row>
    <row r="1365" spans="1:13" ht="15.75" customHeight="1" x14ac:dyDescent="0.2">
      <c r="A1365" s="1"/>
      <c r="B1365" s="4" t="s">
        <v>27</v>
      </c>
      <c r="C1365" s="4">
        <v>1128299</v>
      </c>
      <c r="D1365" s="5">
        <v>44517</v>
      </c>
      <c r="E1365" s="4" t="s">
        <v>28</v>
      </c>
      <c r="F1365" s="4" t="s">
        <v>63</v>
      </c>
      <c r="G1365" s="4" t="s">
        <v>64</v>
      </c>
      <c r="H1365" s="4" t="s">
        <v>20</v>
      </c>
      <c r="I1365" s="6">
        <v>0.65000000000000013</v>
      </c>
      <c r="J1365" s="7">
        <v>5000</v>
      </c>
      <c r="K1365" s="8">
        <f t="shared" si="10"/>
        <v>3250.0000000000005</v>
      </c>
      <c r="L1365" s="8">
        <f t="shared" si="11"/>
        <v>975.00000000000011</v>
      </c>
      <c r="M1365" s="9">
        <v>0.3</v>
      </c>
    </row>
    <row r="1366" spans="1:13" ht="15.75" customHeight="1" x14ac:dyDescent="0.2">
      <c r="A1366" s="1"/>
      <c r="B1366" s="4" t="s">
        <v>27</v>
      </c>
      <c r="C1366" s="4">
        <v>1128299</v>
      </c>
      <c r="D1366" s="5">
        <v>44517</v>
      </c>
      <c r="E1366" s="4" t="s">
        <v>28</v>
      </c>
      <c r="F1366" s="4" t="s">
        <v>63</v>
      </c>
      <c r="G1366" s="4" t="s">
        <v>64</v>
      </c>
      <c r="H1366" s="4" t="s">
        <v>21</v>
      </c>
      <c r="I1366" s="6">
        <v>0.85000000000000009</v>
      </c>
      <c r="J1366" s="7">
        <v>4750</v>
      </c>
      <c r="K1366" s="8">
        <f t="shared" si="10"/>
        <v>4037.5000000000005</v>
      </c>
      <c r="L1366" s="8">
        <f t="shared" si="11"/>
        <v>807.50000000000011</v>
      </c>
      <c r="M1366" s="9">
        <v>0.2</v>
      </c>
    </row>
    <row r="1367" spans="1:13" ht="15.75" customHeight="1" x14ac:dyDescent="0.2">
      <c r="A1367" s="1"/>
      <c r="B1367" s="4" t="s">
        <v>27</v>
      </c>
      <c r="C1367" s="4">
        <v>1128299</v>
      </c>
      <c r="D1367" s="5">
        <v>44517</v>
      </c>
      <c r="E1367" s="4" t="s">
        <v>28</v>
      </c>
      <c r="F1367" s="4" t="s">
        <v>63</v>
      </c>
      <c r="G1367" s="4" t="s">
        <v>64</v>
      </c>
      <c r="H1367" s="4" t="s">
        <v>22</v>
      </c>
      <c r="I1367" s="6">
        <v>0.90000000000000013</v>
      </c>
      <c r="J1367" s="7">
        <v>6000</v>
      </c>
      <c r="K1367" s="8">
        <f t="shared" si="10"/>
        <v>5400.0000000000009</v>
      </c>
      <c r="L1367" s="8">
        <f t="shared" si="11"/>
        <v>2430.0000000000005</v>
      </c>
      <c r="M1367" s="9">
        <v>0.45</v>
      </c>
    </row>
    <row r="1368" spans="1:13" ht="15.75" customHeight="1" x14ac:dyDescent="0.2">
      <c r="A1368" s="1"/>
      <c r="B1368" s="4" t="s">
        <v>27</v>
      </c>
      <c r="C1368" s="4">
        <v>1128299</v>
      </c>
      <c r="D1368" s="5">
        <v>44546</v>
      </c>
      <c r="E1368" s="4" t="s">
        <v>28</v>
      </c>
      <c r="F1368" s="4" t="s">
        <v>63</v>
      </c>
      <c r="G1368" s="4" t="s">
        <v>64</v>
      </c>
      <c r="H1368" s="4" t="s">
        <v>17</v>
      </c>
      <c r="I1368" s="6">
        <v>0.75000000000000011</v>
      </c>
      <c r="J1368" s="7">
        <v>8000</v>
      </c>
      <c r="K1368" s="8">
        <f t="shared" si="10"/>
        <v>6000.0000000000009</v>
      </c>
      <c r="L1368" s="8">
        <f t="shared" si="11"/>
        <v>1800.0000000000002</v>
      </c>
      <c r="M1368" s="9">
        <v>0.3</v>
      </c>
    </row>
    <row r="1369" spans="1:13" ht="15.75" customHeight="1" x14ac:dyDescent="0.2">
      <c r="A1369" s="1"/>
      <c r="B1369" s="4" t="s">
        <v>27</v>
      </c>
      <c r="C1369" s="4">
        <v>1128299</v>
      </c>
      <c r="D1369" s="5">
        <v>44546</v>
      </c>
      <c r="E1369" s="4" t="s">
        <v>28</v>
      </c>
      <c r="F1369" s="4" t="s">
        <v>63</v>
      </c>
      <c r="G1369" s="4" t="s">
        <v>64</v>
      </c>
      <c r="H1369" s="4" t="s">
        <v>18</v>
      </c>
      <c r="I1369" s="6">
        <v>0.8500000000000002</v>
      </c>
      <c r="J1369" s="7">
        <v>8000</v>
      </c>
      <c r="K1369" s="8">
        <f t="shared" si="10"/>
        <v>6800.0000000000018</v>
      </c>
      <c r="L1369" s="8">
        <f t="shared" si="11"/>
        <v>1700.0000000000005</v>
      </c>
      <c r="M1369" s="9">
        <v>0.25</v>
      </c>
    </row>
    <row r="1370" spans="1:13" ht="15.75" customHeight="1" x14ac:dyDescent="0.2">
      <c r="A1370" s="1"/>
      <c r="B1370" s="4" t="s">
        <v>27</v>
      </c>
      <c r="C1370" s="4">
        <v>1128299</v>
      </c>
      <c r="D1370" s="5">
        <v>44546</v>
      </c>
      <c r="E1370" s="4" t="s">
        <v>28</v>
      </c>
      <c r="F1370" s="4" t="s">
        <v>63</v>
      </c>
      <c r="G1370" s="4" t="s">
        <v>64</v>
      </c>
      <c r="H1370" s="4" t="s">
        <v>19</v>
      </c>
      <c r="I1370" s="6">
        <v>0.80000000000000016</v>
      </c>
      <c r="J1370" s="7">
        <v>6000</v>
      </c>
      <c r="K1370" s="8">
        <f t="shared" si="10"/>
        <v>4800.0000000000009</v>
      </c>
      <c r="L1370" s="8">
        <f t="shared" si="11"/>
        <v>1440.0000000000002</v>
      </c>
      <c r="M1370" s="9">
        <v>0.3</v>
      </c>
    </row>
    <row r="1371" spans="1:13" ht="15.75" customHeight="1" x14ac:dyDescent="0.2">
      <c r="A1371" s="1"/>
      <c r="B1371" s="4" t="s">
        <v>27</v>
      </c>
      <c r="C1371" s="4">
        <v>1128299</v>
      </c>
      <c r="D1371" s="5">
        <v>44546</v>
      </c>
      <c r="E1371" s="4" t="s">
        <v>28</v>
      </c>
      <c r="F1371" s="4" t="s">
        <v>63</v>
      </c>
      <c r="G1371" s="4" t="s">
        <v>64</v>
      </c>
      <c r="H1371" s="4" t="s">
        <v>20</v>
      </c>
      <c r="I1371" s="6">
        <v>0.80000000000000016</v>
      </c>
      <c r="J1371" s="7">
        <v>6000</v>
      </c>
      <c r="K1371" s="8">
        <f t="shared" si="10"/>
        <v>4800.0000000000009</v>
      </c>
      <c r="L1371" s="8">
        <f t="shared" si="11"/>
        <v>1440.0000000000002</v>
      </c>
      <c r="M1371" s="9">
        <v>0.3</v>
      </c>
    </row>
    <row r="1372" spans="1:13" ht="15.75" customHeight="1" x14ac:dyDescent="0.2">
      <c r="A1372" s="1"/>
      <c r="B1372" s="4" t="s">
        <v>27</v>
      </c>
      <c r="C1372" s="4">
        <v>1128299</v>
      </c>
      <c r="D1372" s="5">
        <v>44546</v>
      </c>
      <c r="E1372" s="4" t="s">
        <v>28</v>
      </c>
      <c r="F1372" s="4" t="s">
        <v>63</v>
      </c>
      <c r="G1372" s="4" t="s">
        <v>64</v>
      </c>
      <c r="H1372" s="4" t="s">
        <v>21</v>
      </c>
      <c r="I1372" s="6">
        <v>0.90000000000000013</v>
      </c>
      <c r="J1372" s="7">
        <v>5250</v>
      </c>
      <c r="K1372" s="8">
        <f t="shared" si="10"/>
        <v>4725.0000000000009</v>
      </c>
      <c r="L1372" s="8">
        <f t="shared" si="11"/>
        <v>945.00000000000023</v>
      </c>
      <c r="M1372" s="9">
        <v>0.2</v>
      </c>
    </row>
    <row r="1373" spans="1:13" ht="15.75" customHeight="1" x14ac:dyDescent="0.2">
      <c r="A1373" s="1"/>
      <c r="B1373" s="4" t="s">
        <v>27</v>
      </c>
      <c r="C1373" s="4">
        <v>1128299</v>
      </c>
      <c r="D1373" s="5">
        <v>44546</v>
      </c>
      <c r="E1373" s="4" t="s">
        <v>28</v>
      </c>
      <c r="F1373" s="4" t="s">
        <v>63</v>
      </c>
      <c r="G1373" s="4" t="s">
        <v>64</v>
      </c>
      <c r="H1373" s="4" t="s">
        <v>22</v>
      </c>
      <c r="I1373" s="6">
        <v>0.95000000000000018</v>
      </c>
      <c r="J1373" s="7">
        <v>6250</v>
      </c>
      <c r="K1373" s="8">
        <f t="shared" si="10"/>
        <v>5937.5000000000009</v>
      </c>
      <c r="L1373" s="8">
        <f t="shared" si="11"/>
        <v>2671.8750000000005</v>
      </c>
      <c r="M1373" s="9">
        <v>0.45</v>
      </c>
    </row>
    <row r="1374" spans="1:13" ht="15.75" customHeight="1" x14ac:dyDescent="0.2">
      <c r="A1374" s="1" t="s">
        <v>39</v>
      </c>
      <c r="B1374" s="4" t="s">
        <v>14</v>
      </c>
      <c r="C1374" s="4">
        <v>1185732</v>
      </c>
      <c r="D1374" s="5">
        <v>44208</v>
      </c>
      <c r="E1374" s="4" t="s">
        <v>46</v>
      </c>
      <c r="F1374" s="4" t="s">
        <v>47</v>
      </c>
      <c r="G1374" s="4" t="s">
        <v>65</v>
      </c>
      <c r="H1374" s="4" t="s">
        <v>17</v>
      </c>
      <c r="I1374" s="6">
        <v>0.45</v>
      </c>
      <c r="J1374" s="7">
        <v>8500</v>
      </c>
      <c r="K1374" s="8">
        <f t="shared" si="10"/>
        <v>3825</v>
      </c>
      <c r="L1374" s="8">
        <f t="shared" si="11"/>
        <v>1721.25</v>
      </c>
      <c r="M1374" s="9">
        <v>0.45</v>
      </c>
    </row>
    <row r="1375" spans="1:13" ht="15.75" customHeight="1" x14ac:dyDescent="0.2">
      <c r="A1375" s="1"/>
      <c r="B1375" s="4" t="s">
        <v>14</v>
      </c>
      <c r="C1375" s="4">
        <v>1185732</v>
      </c>
      <c r="D1375" s="5">
        <v>44208</v>
      </c>
      <c r="E1375" s="4" t="s">
        <v>46</v>
      </c>
      <c r="F1375" s="4" t="s">
        <v>47</v>
      </c>
      <c r="G1375" s="4" t="s">
        <v>65</v>
      </c>
      <c r="H1375" s="4" t="s">
        <v>18</v>
      </c>
      <c r="I1375" s="6">
        <v>0.45</v>
      </c>
      <c r="J1375" s="7">
        <v>6500</v>
      </c>
      <c r="K1375" s="8">
        <f t="shared" si="10"/>
        <v>2925</v>
      </c>
      <c r="L1375" s="8">
        <f t="shared" si="11"/>
        <v>1023.7499999999999</v>
      </c>
      <c r="M1375" s="9">
        <v>0.35</v>
      </c>
    </row>
    <row r="1376" spans="1:13" ht="15.75" customHeight="1" x14ac:dyDescent="0.2">
      <c r="A1376" s="1"/>
      <c r="B1376" s="4" t="s">
        <v>14</v>
      </c>
      <c r="C1376" s="4">
        <v>1185732</v>
      </c>
      <c r="D1376" s="5">
        <v>44208</v>
      </c>
      <c r="E1376" s="4" t="s">
        <v>46</v>
      </c>
      <c r="F1376" s="4" t="s">
        <v>47</v>
      </c>
      <c r="G1376" s="4" t="s">
        <v>65</v>
      </c>
      <c r="H1376" s="4" t="s">
        <v>19</v>
      </c>
      <c r="I1376" s="6">
        <v>0.35000000000000003</v>
      </c>
      <c r="J1376" s="7">
        <v>6500</v>
      </c>
      <c r="K1376" s="8">
        <f t="shared" si="10"/>
        <v>2275</v>
      </c>
      <c r="L1376" s="8">
        <f t="shared" si="11"/>
        <v>568.75</v>
      </c>
      <c r="M1376" s="9">
        <v>0.25</v>
      </c>
    </row>
    <row r="1377" spans="1:13" ht="15.75" customHeight="1" x14ac:dyDescent="0.2">
      <c r="A1377" s="1"/>
      <c r="B1377" s="4" t="s">
        <v>14</v>
      </c>
      <c r="C1377" s="4">
        <v>1185732</v>
      </c>
      <c r="D1377" s="5">
        <v>44208</v>
      </c>
      <c r="E1377" s="4" t="s">
        <v>46</v>
      </c>
      <c r="F1377" s="4" t="s">
        <v>47</v>
      </c>
      <c r="G1377" s="4" t="s">
        <v>65</v>
      </c>
      <c r="H1377" s="4" t="s">
        <v>20</v>
      </c>
      <c r="I1377" s="6">
        <v>0.39999999999999997</v>
      </c>
      <c r="J1377" s="7">
        <v>5000</v>
      </c>
      <c r="K1377" s="8">
        <f t="shared" si="10"/>
        <v>1999.9999999999998</v>
      </c>
      <c r="L1377" s="8">
        <f t="shared" si="11"/>
        <v>599.99999999999989</v>
      </c>
      <c r="M1377" s="9">
        <v>0.3</v>
      </c>
    </row>
    <row r="1378" spans="1:13" ht="15.75" customHeight="1" x14ac:dyDescent="0.2">
      <c r="A1378" s="1"/>
      <c r="B1378" s="4" t="s">
        <v>14</v>
      </c>
      <c r="C1378" s="4">
        <v>1185732</v>
      </c>
      <c r="D1378" s="5">
        <v>44208</v>
      </c>
      <c r="E1378" s="4" t="s">
        <v>46</v>
      </c>
      <c r="F1378" s="4" t="s">
        <v>47</v>
      </c>
      <c r="G1378" s="4" t="s">
        <v>65</v>
      </c>
      <c r="H1378" s="4" t="s">
        <v>21</v>
      </c>
      <c r="I1378" s="6">
        <v>0.55000000000000004</v>
      </c>
      <c r="J1378" s="7">
        <v>5500</v>
      </c>
      <c r="K1378" s="8">
        <f t="shared" si="10"/>
        <v>3025.0000000000005</v>
      </c>
      <c r="L1378" s="8">
        <f t="shared" si="11"/>
        <v>1058.75</v>
      </c>
      <c r="M1378" s="9">
        <v>0.35</v>
      </c>
    </row>
    <row r="1379" spans="1:13" ht="15.75" customHeight="1" x14ac:dyDescent="0.2">
      <c r="A1379" s="1"/>
      <c r="B1379" s="4" t="s">
        <v>14</v>
      </c>
      <c r="C1379" s="4">
        <v>1185732</v>
      </c>
      <c r="D1379" s="5">
        <v>44208</v>
      </c>
      <c r="E1379" s="4" t="s">
        <v>46</v>
      </c>
      <c r="F1379" s="4" t="s">
        <v>47</v>
      </c>
      <c r="G1379" s="4" t="s">
        <v>65</v>
      </c>
      <c r="H1379" s="4" t="s">
        <v>22</v>
      </c>
      <c r="I1379" s="6">
        <v>0.45</v>
      </c>
      <c r="J1379" s="7">
        <v>6500</v>
      </c>
      <c r="K1379" s="8">
        <f t="shared" si="10"/>
        <v>2925</v>
      </c>
      <c r="L1379" s="8">
        <f t="shared" si="11"/>
        <v>1462.5</v>
      </c>
      <c r="M1379" s="9">
        <v>0.5</v>
      </c>
    </row>
    <row r="1380" spans="1:13" ht="15.75" customHeight="1" x14ac:dyDescent="0.2">
      <c r="A1380" s="1"/>
      <c r="B1380" s="4" t="s">
        <v>14</v>
      </c>
      <c r="C1380" s="4">
        <v>1185732</v>
      </c>
      <c r="D1380" s="5">
        <v>44237</v>
      </c>
      <c r="E1380" s="4" t="s">
        <v>46</v>
      </c>
      <c r="F1380" s="4" t="s">
        <v>47</v>
      </c>
      <c r="G1380" s="4" t="s">
        <v>65</v>
      </c>
      <c r="H1380" s="4" t="s">
        <v>17</v>
      </c>
      <c r="I1380" s="6">
        <v>0.45</v>
      </c>
      <c r="J1380" s="7">
        <v>9000</v>
      </c>
      <c r="K1380" s="8">
        <f t="shared" si="10"/>
        <v>4050</v>
      </c>
      <c r="L1380" s="8">
        <f t="shared" si="11"/>
        <v>1822.5</v>
      </c>
      <c r="M1380" s="9">
        <v>0.45</v>
      </c>
    </row>
    <row r="1381" spans="1:13" ht="15.75" customHeight="1" x14ac:dyDescent="0.2">
      <c r="A1381" s="1"/>
      <c r="B1381" s="4" t="s">
        <v>14</v>
      </c>
      <c r="C1381" s="4">
        <v>1185732</v>
      </c>
      <c r="D1381" s="5">
        <v>44237</v>
      </c>
      <c r="E1381" s="4" t="s">
        <v>46</v>
      </c>
      <c r="F1381" s="4" t="s">
        <v>47</v>
      </c>
      <c r="G1381" s="4" t="s">
        <v>65</v>
      </c>
      <c r="H1381" s="4" t="s">
        <v>18</v>
      </c>
      <c r="I1381" s="6">
        <v>0.45</v>
      </c>
      <c r="J1381" s="7">
        <v>5500</v>
      </c>
      <c r="K1381" s="8">
        <f t="shared" si="10"/>
        <v>2475</v>
      </c>
      <c r="L1381" s="8">
        <f t="shared" si="11"/>
        <v>866.25</v>
      </c>
      <c r="M1381" s="9">
        <v>0.35</v>
      </c>
    </row>
    <row r="1382" spans="1:13" ht="15.75" customHeight="1" x14ac:dyDescent="0.2">
      <c r="A1382" s="1"/>
      <c r="B1382" s="4" t="s">
        <v>14</v>
      </c>
      <c r="C1382" s="4">
        <v>1185732</v>
      </c>
      <c r="D1382" s="5">
        <v>44237</v>
      </c>
      <c r="E1382" s="4" t="s">
        <v>46</v>
      </c>
      <c r="F1382" s="4" t="s">
        <v>47</v>
      </c>
      <c r="G1382" s="4" t="s">
        <v>65</v>
      </c>
      <c r="H1382" s="4" t="s">
        <v>19</v>
      </c>
      <c r="I1382" s="6">
        <v>0.35000000000000003</v>
      </c>
      <c r="J1382" s="7">
        <v>6000</v>
      </c>
      <c r="K1382" s="8">
        <f t="shared" si="10"/>
        <v>2100</v>
      </c>
      <c r="L1382" s="8">
        <f t="shared" si="11"/>
        <v>525</v>
      </c>
      <c r="M1382" s="9">
        <v>0.25</v>
      </c>
    </row>
    <row r="1383" spans="1:13" ht="15.75" customHeight="1" x14ac:dyDescent="0.2">
      <c r="A1383" s="1"/>
      <c r="B1383" s="4" t="s">
        <v>14</v>
      </c>
      <c r="C1383" s="4">
        <v>1185732</v>
      </c>
      <c r="D1383" s="5">
        <v>44237</v>
      </c>
      <c r="E1383" s="4" t="s">
        <v>46</v>
      </c>
      <c r="F1383" s="4" t="s">
        <v>47</v>
      </c>
      <c r="G1383" s="4" t="s">
        <v>65</v>
      </c>
      <c r="H1383" s="4" t="s">
        <v>20</v>
      </c>
      <c r="I1383" s="6">
        <v>0.39999999999999997</v>
      </c>
      <c r="J1383" s="7">
        <v>4750</v>
      </c>
      <c r="K1383" s="8">
        <f t="shared" si="10"/>
        <v>1899.9999999999998</v>
      </c>
      <c r="L1383" s="8">
        <f t="shared" si="11"/>
        <v>569.99999999999989</v>
      </c>
      <c r="M1383" s="9">
        <v>0.3</v>
      </c>
    </row>
    <row r="1384" spans="1:13" ht="15.75" customHeight="1" x14ac:dyDescent="0.2">
      <c r="A1384" s="1"/>
      <c r="B1384" s="4" t="s">
        <v>14</v>
      </c>
      <c r="C1384" s="4">
        <v>1185732</v>
      </c>
      <c r="D1384" s="5">
        <v>44237</v>
      </c>
      <c r="E1384" s="4" t="s">
        <v>46</v>
      </c>
      <c r="F1384" s="4" t="s">
        <v>47</v>
      </c>
      <c r="G1384" s="4" t="s">
        <v>65</v>
      </c>
      <c r="H1384" s="4" t="s">
        <v>21</v>
      </c>
      <c r="I1384" s="6">
        <v>0.55000000000000004</v>
      </c>
      <c r="J1384" s="7">
        <v>5500</v>
      </c>
      <c r="K1384" s="8">
        <f t="shared" si="10"/>
        <v>3025.0000000000005</v>
      </c>
      <c r="L1384" s="8">
        <f t="shared" si="11"/>
        <v>1058.75</v>
      </c>
      <c r="M1384" s="9">
        <v>0.35</v>
      </c>
    </row>
    <row r="1385" spans="1:13" ht="15.75" customHeight="1" x14ac:dyDescent="0.2">
      <c r="A1385" s="1"/>
      <c r="B1385" s="4" t="s">
        <v>14</v>
      </c>
      <c r="C1385" s="4">
        <v>1185732</v>
      </c>
      <c r="D1385" s="5">
        <v>44237</v>
      </c>
      <c r="E1385" s="4" t="s">
        <v>46</v>
      </c>
      <c r="F1385" s="4" t="s">
        <v>47</v>
      </c>
      <c r="G1385" s="4" t="s">
        <v>65</v>
      </c>
      <c r="H1385" s="4" t="s">
        <v>22</v>
      </c>
      <c r="I1385" s="6">
        <v>0.45</v>
      </c>
      <c r="J1385" s="7">
        <v>6500</v>
      </c>
      <c r="K1385" s="8">
        <f t="shared" si="10"/>
        <v>2925</v>
      </c>
      <c r="L1385" s="8">
        <f t="shared" si="11"/>
        <v>1462.5</v>
      </c>
      <c r="M1385" s="9">
        <v>0.5</v>
      </c>
    </row>
    <row r="1386" spans="1:13" ht="15.75" customHeight="1" x14ac:dyDescent="0.2">
      <c r="A1386" s="1"/>
      <c r="B1386" s="4" t="s">
        <v>14</v>
      </c>
      <c r="C1386" s="4">
        <v>1185732</v>
      </c>
      <c r="D1386" s="5">
        <v>44263</v>
      </c>
      <c r="E1386" s="4" t="s">
        <v>46</v>
      </c>
      <c r="F1386" s="4" t="s">
        <v>47</v>
      </c>
      <c r="G1386" s="4" t="s">
        <v>65</v>
      </c>
      <c r="H1386" s="4" t="s">
        <v>17</v>
      </c>
      <c r="I1386" s="6">
        <v>0.45</v>
      </c>
      <c r="J1386" s="7">
        <v>8700</v>
      </c>
      <c r="K1386" s="8">
        <f t="shared" si="10"/>
        <v>3915</v>
      </c>
      <c r="L1386" s="8">
        <f t="shared" si="11"/>
        <v>1761.75</v>
      </c>
      <c r="M1386" s="9">
        <v>0.45</v>
      </c>
    </row>
    <row r="1387" spans="1:13" ht="15.75" customHeight="1" x14ac:dyDescent="0.2">
      <c r="A1387" s="1"/>
      <c r="B1387" s="4" t="s">
        <v>14</v>
      </c>
      <c r="C1387" s="4">
        <v>1185732</v>
      </c>
      <c r="D1387" s="5">
        <v>44263</v>
      </c>
      <c r="E1387" s="4" t="s">
        <v>46</v>
      </c>
      <c r="F1387" s="4" t="s">
        <v>47</v>
      </c>
      <c r="G1387" s="4" t="s">
        <v>65</v>
      </c>
      <c r="H1387" s="4" t="s">
        <v>18</v>
      </c>
      <c r="I1387" s="6">
        <v>0.45</v>
      </c>
      <c r="J1387" s="7">
        <v>5500</v>
      </c>
      <c r="K1387" s="8">
        <f t="shared" si="10"/>
        <v>2475</v>
      </c>
      <c r="L1387" s="8">
        <f t="shared" si="11"/>
        <v>866.25</v>
      </c>
      <c r="M1387" s="9">
        <v>0.35</v>
      </c>
    </row>
    <row r="1388" spans="1:13" ht="15.75" customHeight="1" x14ac:dyDescent="0.2">
      <c r="A1388" s="1"/>
      <c r="B1388" s="4" t="s">
        <v>14</v>
      </c>
      <c r="C1388" s="4">
        <v>1185732</v>
      </c>
      <c r="D1388" s="5">
        <v>44263</v>
      </c>
      <c r="E1388" s="4" t="s">
        <v>46</v>
      </c>
      <c r="F1388" s="4" t="s">
        <v>47</v>
      </c>
      <c r="G1388" s="4" t="s">
        <v>65</v>
      </c>
      <c r="H1388" s="4" t="s">
        <v>19</v>
      </c>
      <c r="I1388" s="6">
        <v>0.35000000000000003</v>
      </c>
      <c r="J1388" s="7">
        <v>5750</v>
      </c>
      <c r="K1388" s="8">
        <f t="shared" si="10"/>
        <v>2012.5000000000002</v>
      </c>
      <c r="L1388" s="8">
        <f t="shared" si="11"/>
        <v>503.12500000000006</v>
      </c>
      <c r="M1388" s="9">
        <v>0.25</v>
      </c>
    </row>
    <row r="1389" spans="1:13" ht="15.75" customHeight="1" x14ac:dyDescent="0.2">
      <c r="A1389" s="1"/>
      <c r="B1389" s="4" t="s">
        <v>14</v>
      </c>
      <c r="C1389" s="4">
        <v>1185732</v>
      </c>
      <c r="D1389" s="5">
        <v>44263</v>
      </c>
      <c r="E1389" s="4" t="s">
        <v>46</v>
      </c>
      <c r="F1389" s="4" t="s">
        <v>47</v>
      </c>
      <c r="G1389" s="4" t="s">
        <v>65</v>
      </c>
      <c r="H1389" s="4" t="s">
        <v>20</v>
      </c>
      <c r="I1389" s="6">
        <v>0.39999999999999997</v>
      </c>
      <c r="J1389" s="7">
        <v>4250</v>
      </c>
      <c r="K1389" s="8">
        <f t="shared" si="10"/>
        <v>1699.9999999999998</v>
      </c>
      <c r="L1389" s="8">
        <f t="shared" si="11"/>
        <v>509.99999999999989</v>
      </c>
      <c r="M1389" s="9">
        <v>0.3</v>
      </c>
    </row>
    <row r="1390" spans="1:13" ht="15.75" customHeight="1" x14ac:dyDescent="0.2">
      <c r="A1390" s="1"/>
      <c r="B1390" s="4" t="s">
        <v>14</v>
      </c>
      <c r="C1390" s="4">
        <v>1185732</v>
      </c>
      <c r="D1390" s="5">
        <v>44263</v>
      </c>
      <c r="E1390" s="4" t="s">
        <v>46</v>
      </c>
      <c r="F1390" s="4" t="s">
        <v>47</v>
      </c>
      <c r="G1390" s="4" t="s">
        <v>65</v>
      </c>
      <c r="H1390" s="4" t="s">
        <v>21</v>
      </c>
      <c r="I1390" s="6">
        <v>0.55000000000000004</v>
      </c>
      <c r="J1390" s="7">
        <v>4750</v>
      </c>
      <c r="K1390" s="8">
        <f t="shared" si="10"/>
        <v>2612.5</v>
      </c>
      <c r="L1390" s="8">
        <f t="shared" si="11"/>
        <v>914.37499999999989</v>
      </c>
      <c r="M1390" s="9">
        <v>0.35</v>
      </c>
    </row>
    <row r="1391" spans="1:13" ht="15.75" customHeight="1" x14ac:dyDescent="0.2">
      <c r="A1391" s="1"/>
      <c r="B1391" s="4" t="s">
        <v>14</v>
      </c>
      <c r="C1391" s="4">
        <v>1185732</v>
      </c>
      <c r="D1391" s="5">
        <v>44263</v>
      </c>
      <c r="E1391" s="4" t="s">
        <v>46</v>
      </c>
      <c r="F1391" s="4" t="s">
        <v>47</v>
      </c>
      <c r="G1391" s="4" t="s">
        <v>65</v>
      </c>
      <c r="H1391" s="4" t="s">
        <v>22</v>
      </c>
      <c r="I1391" s="6">
        <v>0.45</v>
      </c>
      <c r="J1391" s="7">
        <v>5750</v>
      </c>
      <c r="K1391" s="8">
        <f t="shared" si="10"/>
        <v>2587.5</v>
      </c>
      <c r="L1391" s="8">
        <f t="shared" si="11"/>
        <v>1293.75</v>
      </c>
      <c r="M1391" s="9">
        <v>0.5</v>
      </c>
    </row>
    <row r="1392" spans="1:13" ht="15.75" customHeight="1" x14ac:dyDescent="0.2">
      <c r="A1392" s="1"/>
      <c r="B1392" s="4" t="s">
        <v>14</v>
      </c>
      <c r="C1392" s="4">
        <v>1185732</v>
      </c>
      <c r="D1392" s="5">
        <v>44295</v>
      </c>
      <c r="E1392" s="4" t="s">
        <v>46</v>
      </c>
      <c r="F1392" s="4" t="s">
        <v>47</v>
      </c>
      <c r="G1392" s="4" t="s">
        <v>65</v>
      </c>
      <c r="H1392" s="4" t="s">
        <v>17</v>
      </c>
      <c r="I1392" s="6">
        <v>0.45</v>
      </c>
      <c r="J1392" s="7">
        <v>8250</v>
      </c>
      <c r="K1392" s="8">
        <f t="shared" si="10"/>
        <v>3712.5</v>
      </c>
      <c r="L1392" s="8">
        <f t="shared" si="11"/>
        <v>1670.625</v>
      </c>
      <c r="M1392" s="9">
        <v>0.45</v>
      </c>
    </row>
    <row r="1393" spans="1:13" ht="15.75" customHeight="1" x14ac:dyDescent="0.2">
      <c r="A1393" s="1"/>
      <c r="B1393" s="4" t="s">
        <v>14</v>
      </c>
      <c r="C1393" s="4">
        <v>1185732</v>
      </c>
      <c r="D1393" s="5">
        <v>44295</v>
      </c>
      <c r="E1393" s="4" t="s">
        <v>46</v>
      </c>
      <c r="F1393" s="4" t="s">
        <v>47</v>
      </c>
      <c r="G1393" s="4" t="s">
        <v>65</v>
      </c>
      <c r="H1393" s="4" t="s">
        <v>18</v>
      </c>
      <c r="I1393" s="6">
        <v>0.45</v>
      </c>
      <c r="J1393" s="7">
        <v>5250</v>
      </c>
      <c r="K1393" s="8">
        <f t="shared" si="10"/>
        <v>2362.5</v>
      </c>
      <c r="L1393" s="8">
        <f t="shared" si="11"/>
        <v>826.875</v>
      </c>
      <c r="M1393" s="9">
        <v>0.35</v>
      </c>
    </row>
    <row r="1394" spans="1:13" ht="15.75" customHeight="1" x14ac:dyDescent="0.2">
      <c r="A1394" s="1"/>
      <c r="B1394" s="4" t="s">
        <v>14</v>
      </c>
      <c r="C1394" s="4">
        <v>1185732</v>
      </c>
      <c r="D1394" s="5">
        <v>44295</v>
      </c>
      <c r="E1394" s="4" t="s">
        <v>46</v>
      </c>
      <c r="F1394" s="4" t="s">
        <v>47</v>
      </c>
      <c r="G1394" s="4" t="s">
        <v>65</v>
      </c>
      <c r="H1394" s="4" t="s">
        <v>19</v>
      </c>
      <c r="I1394" s="6">
        <v>0.35000000000000003</v>
      </c>
      <c r="J1394" s="7">
        <v>5250</v>
      </c>
      <c r="K1394" s="8">
        <f t="shared" si="10"/>
        <v>1837.5000000000002</v>
      </c>
      <c r="L1394" s="8">
        <f t="shared" si="11"/>
        <v>459.37500000000006</v>
      </c>
      <c r="M1394" s="9">
        <v>0.25</v>
      </c>
    </row>
    <row r="1395" spans="1:13" ht="15.75" customHeight="1" x14ac:dyDescent="0.2">
      <c r="A1395" s="1"/>
      <c r="B1395" s="4" t="s">
        <v>14</v>
      </c>
      <c r="C1395" s="4">
        <v>1185732</v>
      </c>
      <c r="D1395" s="5">
        <v>44295</v>
      </c>
      <c r="E1395" s="4" t="s">
        <v>46</v>
      </c>
      <c r="F1395" s="4" t="s">
        <v>47</v>
      </c>
      <c r="G1395" s="4" t="s">
        <v>65</v>
      </c>
      <c r="H1395" s="4" t="s">
        <v>20</v>
      </c>
      <c r="I1395" s="6">
        <v>0.39999999999999997</v>
      </c>
      <c r="J1395" s="7">
        <v>4500</v>
      </c>
      <c r="K1395" s="8">
        <f t="shared" si="10"/>
        <v>1799.9999999999998</v>
      </c>
      <c r="L1395" s="8">
        <f t="shared" si="11"/>
        <v>539.99999999999989</v>
      </c>
      <c r="M1395" s="9">
        <v>0.3</v>
      </c>
    </row>
    <row r="1396" spans="1:13" ht="15.75" customHeight="1" x14ac:dyDescent="0.2">
      <c r="A1396" s="1"/>
      <c r="B1396" s="4" t="s">
        <v>14</v>
      </c>
      <c r="C1396" s="4">
        <v>1185732</v>
      </c>
      <c r="D1396" s="5">
        <v>44295</v>
      </c>
      <c r="E1396" s="4" t="s">
        <v>46</v>
      </c>
      <c r="F1396" s="4" t="s">
        <v>47</v>
      </c>
      <c r="G1396" s="4" t="s">
        <v>65</v>
      </c>
      <c r="H1396" s="4" t="s">
        <v>21</v>
      </c>
      <c r="I1396" s="6">
        <v>0.55000000000000004</v>
      </c>
      <c r="J1396" s="7">
        <v>4750</v>
      </c>
      <c r="K1396" s="8">
        <f t="shared" si="10"/>
        <v>2612.5</v>
      </c>
      <c r="L1396" s="8">
        <f t="shared" si="11"/>
        <v>914.37499999999989</v>
      </c>
      <c r="M1396" s="9">
        <v>0.35</v>
      </c>
    </row>
    <row r="1397" spans="1:13" ht="15.75" customHeight="1" x14ac:dyDescent="0.2">
      <c r="A1397" s="1"/>
      <c r="B1397" s="4" t="s">
        <v>14</v>
      </c>
      <c r="C1397" s="4">
        <v>1185732</v>
      </c>
      <c r="D1397" s="5">
        <v>44295</v>
      </c>
      <c r="E1397" s="4" t="s">
        <v>46</v>
      </c>
      <c r="F1397" s="4" t="s">
        <v>47</v>
      </c>
      <c r="G1397" s="4" t="s">
        <v>65</v>
      </c>
      <c r="H1397" s="4" t="s">
        <v>22</v>
      </c>
      <c r="I1397" s="6">
        <v>0.45</v>
      </c>
      <c r="J1397" s="7">
        <v>6000</v>
      </c>
      <c r="K1397" s="8">
        <f t="shared" si="10"/>
        <v>2700</v>
      </c>
      <c r="L1397" s="8">
        <f t="shared" si="11"/>
        <v>1350</v>
      </c>
      <c r="M1397" s="9">
        <v>0.5</v>
      </c>
    </row>
    <row r="1398" spans="1:13" ht="15.75" customHeight="1" x14ac:dyDescent="0.2">
      <c r="A1398" s="1"/>
      <c r="B1398" s="4" t="s">
        <v>14</v>
      </c>
      <c r="C1398" s="4">
        <v>1185732</v>
      </c>
      <c r="D1398" s="5">
        <v>44324</v>
      </c>
      <c r="E1398" s="4" t="s">
        <v>46</v>
      </c>
      <c r="F1398" s="4" t="s">
        <v>47</v>
      </c>
      <c r="G1398" s="4" t="s">
        <v>65</v>
      </c>
      <c r="H1398" s="4" t="s">
        <v>17</v>
      </c>
      <c r="I1398" s="6">
        <v>0.55000000000000004</v>
      </c>
      <c r="J1398" s="7">
        <v>8700</v>
      </c>
      <c r="K1398" s="8">
        <f t="shared" si="10"/>
        <v>4785</v>
      </c>
      <c r="L1398" s="8">
        <f t="shared" si="11"/>
        <v>2153.25</v>
      </c>
      <c r="M1398" s="9">
        <v>0.45</v>
      </c>
    </row>
    <row r="1399" spans="1:13" ht="15.75" customHeight="1" x14ac:dyDescent="0.2">
      <c r="A1399" s="1"/>
      <c r="B1399" s="4" t="s">
        <v>14</v>
      </c>
      <c r="C1399" s="4">
        <v>1185732</v>
      </c>
      <c r="D1399" s="5">
        <v>44324</v>
      </c>
      <c r="E1399" s="4" t="s">
        <v>46</v>
      </c>
      <c r="F1399" s="4" t="s">
        <v>47</v>
      </c>
      <c r="G1399" s="4" t="s">
        <v>65</v>
      </c>
      <c r="H1399" s="4" t="s">
        <v>18</v>
      </c>
      <c r="I1399" s="6">
        <v>0.55000000000000004</v>
      </c>
      <c r="J1399" s="7">
        <v>5750</v>
      </c>
      <c r="K1399" s="8">
        <f t="shared" si="10"/>
        <v>3162.5000000000005</v>
      </c>
      <c r="L1399" s="8">
        <f t="shared" si="11"/>
        <v>1106.875</v>
      </c>
      <c r="M1399" s="9">
        <v>0.35</v>
      </c>
    </row>
    <row r="1400" spans="1:13" ht="15.75" customHeight="1" x14ac:dyDescent="0.2">
      <c r="A1400" s="1"/>
      <c r="B1400" s="4" t="s">
        <v>14</v>
      </c>
      <c r="C1400" s="4">
        <v>1185732</v>
      </c>
      <c r="D1400" s="5">
        <v>44324</v>
      </c>
      <c r="E1400" s="4" t="s">
        <v>46</v>
      </c>
      <c r="F1400" s="4" t="s">
        <v>47</v>
      </c>
      <c r="G1400" s="4" t="s">
        <v>65</v>
      </c>
      <c r="H1400" s="4" t="s">
        <v>19</v>
      </c>
      <c r="I1400" s="6">
        <v>0.5</v>
      </c>
      <c r="J1400" s="7">
        <v>5500</v>
      </c>
      <c r="K1400" s="8">
        <f t="shared" si="10"/>
        <v>2750</v>
      </c>
      <c r="L1400" s="8">
        <f t="shared" si="11"/>
        <v>687.5</v>
      </c>
      <c r="M1400" s="9">
        <v>0.25</v>
      </c>
    </row>
    <row r="1401" spans="1:13" ht="15.75" customHeight="1" x14ac:dyDescent="0.2">
      <c r="A1401" s="1"/>
      <c r="B1401" s="4" t="s">
        <v>14</v>
      </c>
      <c r="C1401" s="4">
        <v>1185732</v>
      </c>
      <c r="D1401" s="5">
        <v>44324</v>
      </c>
      <c r="E1401" s="4" t="s">
        <v>46</v>
      </c>
      <c r="F1401" s="4" t="s">
        <v>47</v>
      </c>
      <c r="G1401" s="4" t="s">
        <v>65</v>
      </c>
      <c r="H1401" s="4" t="s">
        <v>20</v>
      </c>
      <c r="I1401" s="6">
        <v>0.5</v>
      </c>
      <c r="J1401" s="7">
        <v>5000</v>
      </c>
      <c r="K1401" s="8">
        <f t="shared" si="10"/>
        <v>2500</v>
      </c>
      <c r="L1401" s="8">
        <f t="shared" si="11"/>
        <v>750</v>
      </c>
      <c r="M1401" s="9">
        <v>0.3</v>
      </c>
    </row>
    <row r="1402" spans="1:13" ht="15.75" customHeight="1" x14ac:dyDescent="0.2">
      <c r="A1402" s="1"/>
      <c r="B1402" s="4" t="s">
        <v>14</v>
      </c>
      <c r="C1402" s="4">
        <v>1185732</v>
      </c>
      <c r="D1402" s="5">
        <v>44324</v>
      </c>
      <c r="E1402" s="4" t="s">
        <v>46</v>
      </c>
      <c r="F1402" s="4" t="s">
        <v>47</v>
      </c>
      <c r="G1402" s="4" t="s">
        <v>65</v>
      </c>
      <c r="H1402" s="4" t="s">
        <v>21</v>
      </c>
      <c r="I1402" s="6">
        <v>0.6</v>
      </c>
      <c r="J1402" s="7">
        <v>5250</v>
      </c>
      <c r="K1402" s="8">
        <f t="shared" si="10"/>
        <v>3150</v>
      </c>
      <c r="L1402" s="8">
        <f t="shared" si="11"/>
        <v>1102.5</v>
      </c>
      <c r="M1402" s="9">
        <v>0.35</v>
      </c>
    </row>
    <row r="1403" spans="1:13" ht="15.75" customHeight="1" x14ac:dyDescent="0.2">
      <c r="A1403" s="1"/>
      <c r="B1403" s="4" t="s">
        <v>14</v>
      </c>
      <c r="C1403" s="4">
        <v>1185732</v>
      </c>
      <c r="D1403" s="5">
        <v>44324</v>
      </c>
      <c r="E1403" s="4" t="s">
        <v>46</v>
      </c>
      <c r="F1403" s="4" t="s">
        <v>47</v>
      </c>
      <c r="G1403" s="4" t="s">
        <v>65</v>
      </c>
      <c r="H1403" s="4" t="s">
        <v>22</v>
      </c>
      <c r="I1403" s="6">
        <v>0.65</v>
      </c>
      <c r="J1403" s="7">
        <v>6250</v>
      </c>
      <c r="K1403" s="8">
        <f t="shared" si="10"/>
        <v>4062.5</v>
      </c>
      <c r="L1403" s="8">
        <f t="shared" si="11"/>
        <v>2031.25</v>
      </c>
      <c r="M1403" s="9">
        <v>0.5</v>
      </c>
    </row>
    <row r="1404" spans="1:13" ht="15.75" customHeight="1" x14ac:dyDescent="0.2">
      <c r="A1404" s="1"/>
      <c r="B1404" s="4" t="s">
        <v>14</v>
      </c>
      <c r="C1404" s="4">
        <v>1185732</v>
      </c>
      <c r="D1404" s="5">
        <v>44357</v>
      </c>
      <c r="E1404" s="4" t="s">
        <v>46</v>
      </c>
      <c r="F1404" s="4" t="s">
        <v>47</v>
      </c>
      <c r="G1404" s="4" t="s">
        <v>65</v>
      </c>
      <c r="H1404" s="4" t="s">
        <v>17</v>
      </c>
      <c r="I1404" s="6">
        <v>0.6</v>
      </c>
      <c r="J1404" s="7">
        <v>8750</v>
      </c>
      <c r="K1404" s="8">
        <f t="shared" si="10"/>
        <v>5250</v>
      </c>
      <c r="L1404" s="8">
        <f t="shared" si="11"/>
        <v>2362.5</v>
      </c>
      <c r="M1404" s="9">
        <v>0.45</v>
      </c>
    </row>
    <row r="1405" spans="1:13" ht="15.75" customHeight="1" x14ac:dyDescent="0.2">
      <c r="A1405" s="1"/>
      <c r="B1405" s="4" t="s">
        <v>14</v>
      </c>
      <c r="C1405" s="4">
        <v>1185732</v>
      </c>
      <c r="D1405" s="5">
        <v>44357</v>
      </c>
      <c r="E1405" s="4" t="s">
        <v>46</v>
      </c>
      <c r="F1405" s="4" t="s">
        <v>47</v>
      </c>
      <c r="G1405" s="4" t="s">
        <v>65</v>
      </c>
      <c r="H1405" s="4" t="s">
        <v>18</v>
      </c>
      <c r="I1405" s="6">
        <v>0.55000000000000004</v>
      </c>
      <c r="J1405" s="7">
        <v>6250</v>
      </c>
      <c r="K1405" s="8">
        <f t="shared" si="10"/>
        <v>3437.5000000000005</v>
      </c>
      <c r="L1405" s="8">
        <f t="shared" si="11"/>
        <v>1203.125</v>
      </c>
      <c r="M1405" s="9">
        <v>0.35</v>
      </c>
    </row>
    <row r="1406" spans="1:13" ht="15.75" customHeight="1" x14ac:dyDescent="0.2">
      <c r="A1406" s="1"/>
      <c r="B1406" s="4" t="s">
        <v>14</v>
      </c>
      <c r="C1406" s="4">
        <v>1185732</v>
      </c>
      <c r="D1406" s="5">
        <v>44357</v>
      </c>
      <c r="E1406" s="4" t="s">
        <v>46</v>
      </c>
      <c r="F1406" s="4" t="s">
        <v>47</v>
      </c>
      <c r="G1406" s="4" t="s">
        <v>65</v>
      </c>
      <c r="H1406" s="4" t="s">
        <v>19</v>
      </c>
      <c r="I1406" s="6">
        <v>0.5</v>
      </c>
      <c r="J1406" s="7">
        <v>6000</v>
      </c>
      <c r="K1406" s="8">
        <f t="shared" si="10"/>
        <v>3000</v>
      </c>
      <c r="L1406" s="8">
        <f t="shared" si="11"/>
        <v>750</v>
      </c>
      <c r="M1406" s="9">
        <v>0.25</v>
      </c>
    </row>
    <row r="1407" spans="1:13" ht="15.75" customHeight="1" x14ac:dyDescent="0.2">
      <c r="A1407" s="1"/>
      <c r="B1407" s="4" t="s">
        <v>14</v>
      </c>
      <c r="C1407" s="4">
        <v>1185732</v>
      </c>
      <c r="D1407" s="5">
        <v>44357</v>
      </c>
      <c r="E1407" s="4" t="s">
        <v>46</v>
      </c>
      <c r="F1407" s="4" t="s">
        <v>47</v>
      </c>
      <c r="G1407" s="4" t="s">
        <v>65</v>
      </c>
      <c r="H1407" s="4" t="s">
        <v>20</v>
      </c>
      <c r="I1407" s="6">
        <v>0.5</v>
      </c>
      <c r="J1407" s="7">
        <v>5750</v>
      </c>
      <c r="K1407" s="8">
        <f t="shared" si="10"/>
        <v>2875</v>
      </c>
      <c r="L1407" s="8">
        <f t="shared" si="11"/>
        <v>862.5</v>
      </c>
      <c r="M1407" s="9">
        <v>0.3</v>
      </c>
    </row>
    <row r="1408" spans="1:13" ht="15.75" customHeight="1" x14ac:dyDescent="0.2">
      <c r="A1408" s="1"/>
      <c r="B1408" s="4" t="s">
        <v>14</v>
      </c>
      <c r="C1408" s="4">
        <v>1185732</v>
      </c>
      <c r="D1408" s="5">
        <v>44357</v>
      </c>
      <c r="E1408" s="4" t="s">
        <v>46</v>
      </c>
      <c r="F1408" s="4" t="s">
        <v>47</v>
      </c>
      <c r="G1408" s="4" t="s">
        <v>65</v>
      </c>
      <c r="H1408" s="4" t="s">
        <v>21</v>
      </c>
      <c r="I1408" s="6">
        <v>0.65</v>
      </c>
      <c r="J1408" s="7">
        <v>5750</v>
      </c>
      <c r="K1408" s="8">
        <f t="shared" si="10"/>
        <v>3737.5</v>
      </c>
      <c r="L1408" s="8">
        <f t="shared" si="11"/>
        <v>1308.125</v>
      </c>
      <c r="M1408" s="9">
        <v>0.35</v>
      </c>
    </row>
    <row r="1409" spans="1:13" ht="15.75" customHeight="1" x14ac:dyDescent="0.2">
      <c r="A1409" s="1"/>
      <c r="B1409" s="4" t="s">
        <v>14</v>
      </c>
      <c r="C1409" s="4">
        <v>1185732</v>
      </c>
      <c r="D1409" s="5">
        <v>44357</v>
      </c>
      <c r="E1409" s="4" t="s">
        <v>46</v>
      </c>
      <c r="F1409" s="4" t="s">
        <v>47</v>
      </c>
      <c r="G1409" s="4" t="s">
        <v>65</v>
      </c>
      <c r="H1409" s="4" t="s">
        <v>22</v>
      </c>
      <c r="I1409" s="6">
        <v>0.70000000000000007</v>
      </c>
      <c r="J1409" s="7">
        <v>7250</v>
      </c>
      <c r="K1409" s="8">
        <f t="shared" si="10"/>
        <v>5075.0000000000009</v>
      </c>
      <c r="L1409" s="8">
        <f t="shared" si="11"/>
        <v>2537.5000000000005</v>
      </c>
      <c r="M1409" s="9">
        <v>0.5</v>
      </c>
    </row>
    <row r="1410" spans="1:13" ht="15.75" customHeight="1" x14ac:dyDescent="0.2">
      <c r="A1410" s="1"/>
      <c r="B1410" s="4" t="s">
        <v>14</v>
      </c>
      <c r="C1410" s="4">
        <v>1185732</v>
      </c>
      <c r="D1410" s="5">
        <v>44385</v>
      </c>
      <c r="E1410" s="4" t="s">
        <v>46</v>
      </c>
      <c r="F1410" s="4" t="s">
        <v>47</v>
      </c>
      <c r="G1410" s="4" t="s">
        <v>65</v>
      </c>
      <c r="H1410" s="4" t="s">
        <v>17</v>
      </c>
      <c r="I1410" s="6">
        <v>0.65</v>
      </c>
      <c r="J1410" s="7">
        <v>9500</v>
      </c>
      <c r="K1410" s="8">
        <f t="shared" si="10"/>
        <v>6175</v>
      </c>
      <c r="L1410" s="8">
        <f t="shared" si="11"/>
        <v>2778.75</v>
      </c>
      <c r="M1410" s="9">
        <v>0.45</v>
      </c>
    </row>
    <row r="1411" spans="1:13" ht="15.75" customHeight="1" x14ac:dyDescent="0.2">
      <c r="A1411" s="1"/>
      <c r="B1411" s="4" t="s">
        <v>14</v>
      </c>
      <c r="C1411" s="4">
        <v>1185732</v>
      </c>
      <c r="D1411" s="5">
        <v>44385</v>
      </c>
      <c r="E1411" s="4" t="s">
        <v>46</v>
      </c>
      <c r="F1411" s="4" t="s">
        <v>47</v>
      </c>
      <c r="G1411" s="4" t="s">
        <v>65</v>
      </c>
      <c r="H1411" s="4" t="s">
        <v>18</v>
      </c>
      <c r="I1411" s="6">
        <v>0.60000000000000009</v>
      </c>
      <c r="J1411" s="7">
        <v>7000</v>
      </c>
      <c r="K1411" s="8">
        <f t="shared" si="10"/>
        <v>4200.0000000000009</v>
      </c>
      <c r="L1411" s="8">
        <f t="shared" si="11"/>
        <v>1470.0000000000002</v>
      </c>
      <c r="M1411" s="9">
        <v>0.35</v>
      </c>
    </row>
    <row r="1412" spans="1:13" ht="15.75" customHeight="1" x14ac:dyDescent="0.2">
      <c r="A1412" s="1"/>
      <c r="B1412" s="4" t="s">
        <v>14</v>
      </c>
      <c r="C1412" s="4">
        <v>1185732</v>
      </c>
      <c r="D1412" s="5">
        <v>44385</v>
      </c>
      <c r="E1412" s="4" t="s">
        <v>46</v>
      </c>
      <c r="F1412" s="4" t="s">
        <v>47</v>
      </c>
      <c r="G1412" s="4" t="s">
        <v>65</v>
      </c>
      <c r="H1412" s="4" t="s">
        <v>19</v>
      </c>
      <c r="I1412" s="6">
        <v>0.55000000000000004</v>
      </c>
      <c r="J1412" s="7">
        <v>6250</v>
      </c>
      <c r="K1412" s="8">
        <f t="shared" si="10"/>
        <v>3437.5000000000005</v>
      </c>
      <c r="L1412" s="8">
        <f t="shared" si="11"/>
        <v>859.37500000000011</v>
      </c>
      <c r="M1412" s="9">
        <v>0.25</v>
      </c>
    </row>
    <row r="1413" spans="1:13" ht="15.75" customHeight="1" x14ac:dyDescent="0.2">
      <c r="A1413" s="1"/>
      <c r="B1413" s="4" t="s">
        <v>14</v>
      </c>
      <c r="C1413" s="4">
        <v>1185732</v>
      </c>
      <c r="D1413" s="5">
        <v>44385</v>
      </c>
      <c r="E1413" s="4" t="s">
        <v>46</v>
      </c>
      <c r="F1413" s="4" t="s">
        <v>47</v>
      </c>
      <c r="G1413" s="4" t="s">
        <v>65</v>
      </c>
      <c r="H1413" s="4" t="s">
        <v>20</v>
      </c>
      <c r="I1413" s="6">
        <v>0.55000000000000004</v>
      </c>
      <c r="J1413" s="7">
        <v>5750</v>
      </c>
      <c r="K1413" s="8">
        <f t="shared" si="10"/>
        <v>3162.5000000000005</v>
      </c>
      <c r="L1413" s="8">
        <f t="shared" si="11"/>
        <v>948.75000000000011</v>
      </c>
      <c r="M1413" s="9">
        <v>0.3</v>
      </c>
    </row>
    <row r="1414" spans="1:13" ht="15.75" customHeight="1" x14ac:dyDescent="0.2">
      <c r="A1414" s="1"/>
      <c r="B1414" s="4" t="s">
        <v>14</v>
      </c>
      <c r="C1414" s="4">
        <v>1185732</v>
      </c>
      <c r="D1414" s="5">
        <v>44385</v>
      </c>
      <c r="E1414" s="4" t="s">
        <v>46</v>
      </c>
      <c r="F1414" s="4" t="s">
        <v>47</v>
      </c>
      <c r="G1414" s="4" t="s">
        <v>65</v>
      </c>
      <c r="H1414" s="4" t="s">
        <v>21</v>
      </c>
      <c r="I1414" s="6">
        <v>0.65</v>
      </c>
      <c r="J1414" s="7">
        <v>6000</v>
      </c>
      <c r="K1414" s="8">
        <f t="shared" si="10"/>
        <v>3900</v>
      </c>
      <c r="L1414" s="8">
        <f t="shared" si="11"/>
        <v>1365</v>
      </c>
      <c r="M1414" s="9">
        <v>0.35</v>
      </c>
    </row>
    <row r="1415" spans="1:13" ht="15.75" customHeight="1" x14ac:dyDescent="0.2">
      <c r="A1415" s="1"/>
      <c r="B1415" s="4" t="s">
        <v>14</v>
      </c>
      <c r="C1415" s="4">
        <v>1185732</v>
      </c>
      <c r="D1415" s="5">
        <v>44385</v>
      </c>
      <c r="E1415" s="4" t="s">
        <v>46</v>
      </c>
      <c r="F1415" s="4" t="s">
        <v>47</v>
      </c>
      <c r="G1415" s="4" t="s">
        <v>65</v>
      </c>
      <c r="H1415" s="4" t="s">
        <v>22</v>
      </c>
      <c r="I1415" s="6">
        <v>0.70000000000000007</v>
      </c>
      <c r="J1415" s="7">
        <v>7750</v>
      </c>
      <c r="K1415" s="8">
        <f t="shared" si="10"/>
        <v>5425.0000000000009</v>
      </c>
      <c r="L1415" s="8">
        <f t="shared" si="11"/>
        <v>2712.5000000000005</v>
      </c>
      <c r="M1415" s="9">
        <v>0.5</v>
      </c>
    </row>
    <row r="1416" spans="1:13" ht="15.75" customHeight="1" x14ac:dyDescent="0.2">
      <c r="A1416" s="1"/>
      <c r="B1416" s="4" t="s">
        <v>14</v>
      </c>
      <c r="C1416" s="4">
        <v>1185732</v>
      </c>
      <c r="D1416" s="5">
        <v>44417</v>
      </c>
      <c r="E1416" s="4" t="s">
        <v>46</v>
      </c>
      <c r="F1416" s="4" t="s">
        <v>47</v>
      </c>
      <c r="G1416" s="4" t="s">
        <v>65</v>
      </c>
      <c r="H1416" s="4" t="s">
        <v>17</v>
      </c>
      <c r="I1416" s="6">
        <v>0.65</v>
      </c>
      <c r="J1416" s="7">
        <v>9250</v>
      </c>
      <c r="K1416" s="8">
        <f t="shared" si="10"/>
        <v>6012.5</v>
      </c>
      <c r="L1416" s="8">
        <f t="shared" si="11"/>
        <v>2705.625</v>
      </c>
      <c r="M1416" s="9">
        <v>0.45</v>
      </c>
    </row>
    <row r="1417" spans="1:13" ht="15.75" customHeight="1" x14ac:dyDescent="0.2">
      <c r="A1417" s="1"/>
      <c r="B1417" s="4" t="s">
        <v>14</v>
      </c>
      <c r="C1417" s="4">
        <v>1185732</v>
      </c>
      <c r="D1417" s="5">
        <v>44417</v>
      </c>
      <c r="E1417" s="4" t="s">
        <v>46</v>
      </c>
      <c r="F1417" s="4" t="s">
        <v>47</v>
      </c>
      <c r="G1417" s="4" t="s">
        <v>65</v>
      </c>
      <c r="H1417" s="4" t="s">
        <v>18</v>
      </c>
      <c r="I1417" s="6">
        <v>0.60000000000000009</v>
      </c>
      <c r="J1417" s="7">
        <v>7000</v>
      </c>
      <c r="K1417" s="8">
        <f t="shared" si="10"/>
        <v>4200.0000000000009</v>
      </c>
      <c r="L1417" s="8">
        <f t="shared" si="11"/>
        <v>1470.0000000000002</v>
      </c>
      <c r="M1417" s="9">
        <v>0.35</v>
      </c>
    </row>
    <row r="1418" spans="1:13" ht="15.75" customHeight="1" x14ac:dyDescent="0.2">
      <c r="A1418" s="1"/>
      <c r="B1418" s="4" t="s">
        <v>14</v>
      </c>
      <c r="C1418" s="4">
        <v>1185732</v>
      </c>
      <c r="D1418" s="5">
        <v>44417</v>
      </c>
      <c r="E1418" s="4" t="s">
        <v>46</v>
      </c>
      <c r="F1418" s="4" t="s">
        <v>47</v>
      </c>
      <c r="G1418" s="4" t="s">
        <v>65</v>
      </c>
      <c r="H1418" s="4" t="s">
        <v>19</v>
      </c>
      <c r="I1418" s="6">
        <v>0.55000000000000004</v>
      </c>
      <c r="J1418" s="7">
        <v>6250</v>
      </c>
      <c r="K1418" s="8">
        <f t="shared" si="10"/>
        <v>3437.5000000000005</v>
      </c>
      <c r="L1418" s="8">
        <f t="shared" si="11"/>
        <v>859.37500000000011</v>
      </c>
      <c r="M1418" s="9">
        <v>0.25</v>
      </c>
    </row>
    <row r="1419" spans="1:13" ht="15.75" customHeight="1" x14ac:dyDescent="0.2">
      <c r="A1419" s="1"/>
      <c r="B1419" s="4" t="s">
        <v>14</v>
      </c>
      <c r="C1419" s="4">
        <v>1185732</v>
      </c>
      <c r="D1419" s="5">
        <v>44417</v>
      </c>
      <c r="E1419" s="4" t="s">
        <v>46</v>
      </c>
      <c r="F1419" s="4" t="s">
        <v>47</v>
      </c>
      <c r="G1419" s="4" t="s">
        <v>65</v>
      </c>
      <c r="H1419" s="4" t="s">
        <v>20</v>
      </c>
      <c r="I1419" s="6">
        <v>0.45</v>
      </c>
      <c r="J1419" s="7">
        <v>5750</v>
      </c>
      <c r="K1419" s="8">
        <f t="shared" si="10"/>
        <v>2587.5</v>
      </c>
      <c r="L1419" s="8">
        <f t="shared" si="11"/>
        <v>776.25</v>
      </c>
      <c r="M1419" s="9">
        <v>0.3</v>
      </c>
    </row>
    <row r="1420" spans="1:13" ht="15.75" customHeight="1" x14ac:dyDescent="0.2">
      <c r="A1420" s="1"/>
      <c r="B1420" s="4" t="s">
        <v>14</v>
      </c>
      <c r="C1420" s="4">
        <v>1185732</v>
      </c>
      <c r="D1420" s="5">
        <v>44417</v>
      </c>
      <c r="E1420" s="4" t="s">
        <v>46</v>
      </c>
      <c r="F1420" s="4" t="s">
        <v>47</v>
      </c>
      <c r="G1420" s="4" t="s">
        <v>65</v>
      </c>
      <c r="H1420" s="4" t="s">
        <v>21</v>
      </c>
      <c r="I1420" s="6">
        <v>0.55000000000000004</v>
      </c>
      <c r="J1420" s="7">
        <v>5500</v>
      </c>
      <c r="K1420" s="8">
        <f t="shared" si="10"/>
        <v>3025.0000000000005</v>
      </c>
      <c r="L1420" s="8">
        <f t="shared" si="11"/>
        <v>1058.75</v>
      </c>
      <c r="M1420" s="9">
        <v>0.35</v>
      </c>
    </row>
    <row r="1421" spans="1:13" ht="15.75" customHeight="1" x14ac:dyDescent="0.2">
      <c r="A1421" s="1"/>
      <c r="B1421" s="4" t="s">
        <v>14</v>
      </c>
      <c r="C1421" s="4">
        <v>1185732</v>
      </c>
      <c r="D1421" s="5">
        <v>44417</v>
      </c>
      <c r="E1421" s="4" t="s">
        <v>46</v>
      </c>
      <c r="F1421" s="4" t="s">
        <v>47</v>
      </c>
      <c r="G1421" s="4" t="s">
        <v>65</v>
      </c>
      <c r="H1421" s="4" t="s">
        <v>22</v>
      </c>
      <c r="I1421" s="6">
        <v>0.60000000000000009</v>
      </c>
      <c r="J1421" s="7">
        <v>7250</v>
      </c>
      <c r="K1421" s="8">
        <f t="shared" si="10"/>
        <v>4350.0000000000009</v>
      </c>
      <c r="L1421" s="8">
        <f t="shared" si="11"/>
        <v>2175.0000000000005</v>
      </c>
      <c r="M1421" s="9">
        <v>0.5</v>
      </c>
    </row>
    <row r="1422" spans="1:13" ht="15.75" customHeight="1" x14ac:dyDescent="0.2">
      <c r="A1422" s="1"/>
      <c r="B1422" s="4" t="s">
        <v>14</v>
      </c>
      <c r="C1422" s="4">
        <v>1185732</v>
      </c>
      <c r="D1422" s="5">
        <v>44447</v>
      </c>
      <c r="E1422" s="4" t="s">
        <v>46</v>
      </c>
      <c r="F1422" s="4" t="s">
        <v>47</v>
      </c>
      <c r="G1422" s="4" t="s">
        <v>65</v>
      </c>
      <c r="H1422" s="4" t="s">
        <v>17</v>
      </c>
      <c r="I1422" s="6">
        <v>0.55000000000000004</v>
      </c>
      <c r="J1422" s="7">
        <v>8500</v>
      </c>
      <c r="K1422" s="8">
        <f t="shared" si="10"/>
        <v>4675</v>
      </c>
      <c r="L1422" s="8">
        <f t="shared" si="11"/>
        <v>2103.75</v>
      </c>
      <c r="M1422" s="9">
        <v>0.45</v>
      </c>
    </row>
    <row r="1423" spans="1:13" ht="15.75" customHeight="1" x14ac:dyDescent="0.2">
      <c r="A1423" s="1"/>
      <c r="B1423" s="4" t="s">
        <v>14</v>
      </c>
      <c r="C1423" s="4">
        <v>1185732</v>
      </c>
      <c r="D1423" s="5">
        <v>44447</v>
      </c>
      <c r="E1423" s="4" t="s">
        <v>46</v>
      </c>
      <c r="F1423" s="4" t="s">
        <v>47</v>
      </c>
      <c r="G1423" s="4" t="s">
        <v>65</v>
      </c>
      <c r="H1423" s="4" t="s">
        <v>18</v>
      </c>
      <c r="I1423" s="6">
        <v>0.50000000000000011</v>
      </c>
      <c r="J1423" s="7">
        <v>6500</v>
      </c>
      <c r="K1423" s="8">
        <f t="shared" si="10"/>
        <v>3250.0000000000009</v>
      </c>
      <c r="L1423" s="8">
        <f t="shared" si="11"/>
        <v>1137.5000000000002</v>
      </c>
      <c r="M1423" s="9">
        <v>0.35</v>
      </c>
    </row>
    <row r="1424" spans="1:13" ht="15.75" customHeight="1" x14ac:dyDescent="0.2">
      <c r="A1424" s="1"/>
      <c r="B1424" s="4" t="s">
        <v>14</v>
      </c>
      <c r="C1424" s="4">
        <v>1185732</v>
      </c>
      <c r="D1424" s="5">
        <v>44447</v>
      </c>
      <c r="E1424" s="4" t="s">
        <v>46</v>
      </c>
      <c r="F1424" s="4" t="s">
        <v>47</v>
      </c>
      <c r="G1424" s="4" t="s">
        <v>65</v>
      </c>
      <c r="H1424" s="4" t="s">
        <v>19</v>
      </c>
      <c r="I1424" s="6">
        <v>0.45</v>
      </c>
      <c r="J1424" s="7">
        <v>5500</v>
      </c>
      <c r="K1424" s="8">
        <f t="shared" si="10"/>
        <v>2475</v>
      </c>
      <c r="L1424" s="8">
        <f t="shared" si="11"/>
        <v>618.75</v>
      </c>
      <c r="M1424" s="9">
        <v>0.25</v>
      </c>
    </row>
    <row r="1425" spans="1:13" ht="15.75" customHeight="1" x14ac:dyDescent="0.2">
      <c r="A1425" s="1"/>
      <c r="B1425" s="4" t="s">
        <v>14</v>
      </c>
      <c r="C1425" s="4">
        <v>1185732</v>
      </c>
      <c r="D1425" s="5">
        <v>44447</v>
      </c>
      <c r="E1425" s="4" t="s">
        <v>46</v>
      </c>
      <c r="F1425" s="4" t="s">
        <v>47</v>
      </c>
      <c r="G1425" s="4" t="s">
        <v>65</v>
      </c>
      <c r="H1425" s="4" t="s">
        <v>20</v>
      </c>
      <c r="I1425" s="6">
        <v>0.45</v>
      </c>
      <c r="J1425" s="7">
        <v>5250</v>
      </c>
      <c r="K1425" s="8">
        <f t="shared" si="10"/>
        <v>2362.5</v>
      </c>
      <c r="L1425" s="8">
        <f t="shared" si="11"/>
        <v>708.75</v>
      </c>
      <c r="M1425" s="9">
        <v>0.3</v>
      </c>
    </row>
    <row r="1426" spans="1:13" ht="15.75" customHeight="1" x14ac:dyDescent="0.2">
      <c r="A1426" s="1"/>
      <c r="B1426" s="4" t="s">
        <v>14</v>
      </c>
      <c r="C1426" s="4">
        <v>1185732</v>
      </c>
      <c r="D1426" s="5">
        <v>44447</v>
      </c>
      <c r="E1426" s="4" t="s">
        <v>46</v>
      </c>
      <c r="F1426" s="4" t="s">
        <v>47</v>
      </c>
      <c r="G1426" s="4" t="s">
        <v>65</v>
      </c>
      <c r="H1426" s="4" t="s">
        <v>21</v>
      </c>
      <c r="I1426" s="6">
        <v>0.55000000000000004</v>
      </c>
      <c r="J1426" s="7">
        <v>5250</v>
      </c>
      <c r="K1426" s="8">
        <f t="shared" si="10"/>
        <v>2887.5000000000005</v>
      </c>
      <c r="L1426" s="8">
        <f t="shared" si="11"/>
        <v>1010.6250000000001</v>
      </c>
      <c r="M1426" s="9">
        <v>0.35</v>
      </c>
    </row>
    <row r="1427" spans="1:13" ht="15.75" customHeight="1" x14ac:dyDescent="0.2">
      <c r="A1427" s="1"/>
      <c r="B1427" s="4" t="s">
        <v>14</v>
      </c>
      <c r="C1427" s="4">
        <v>1185732</v>
      </c>
      <c r="D1427" s="5">
        <v>44447</v>
      </c>
      <c r="E1427" s="4" t="s">
        <v>46</v>
      </c>
      <c r="F1427" s="4" t="s">
        <v>47</v>
      </c>
      <c r="G1427" s="4" t="s">
        <v>65</v>
      </c>
      <c r="H1427" s="4" t="s">
        <v>22</v>
      </c>
      <c r="I1427" s="6">
        <v>0.60000000000000009</v>
      </c>
      <c r="J1427" s="7">
        <v>6250</v>
      </c>
      <c r="K1427" s="8">
        <f t="shared" si="10"/>
        <v>3750.0000000000005</v>
      </c>
      <c r="L1427" s="8">
        <f t="shared" si="11"/>
        <v>1875.0000000000002</v>
      </c>
      <c r="M1427" s="9">
        <v>0.5</v>
      </c>
    </row>
    <row r="1428" spans="1:13" ht="15.75" customHeight="1" x14ac:dyDescent="0.2">
      <c r="A1428" s="1"/>
      <c r="B1428" s="4" t="s">
        <v>14</v>
      </c>
      <c r="C1428" s="4">
        <v>1185732</v>
      </c>
      <c r="D1428" s="5">
        <v>44479</v>
      </c>
      <c r="E1428" s="4" t="s">
        <v>46</v>
      </c>
      <c r="F1428" s="4" t="s">
        <v>47</v>
      </c>
      <c r="G1428" s="4" t="s">
        <v>65</v>
      </c>
      <c r="H1428" s="4" t="s">
        <v>17</v>
      </c>
      <c r="I1428" s="6">
        <v>0.60000000000000009</v>
      </c>
      <c r="J1428" s="7">
        <v>8000</v>
      </c>
      <c r="K1428" s="8">
        <f t="shared" si="10"/>
        <v>4800.0000000000009</v>
      </c>
      <c r="L1428" s="8">
        <f t="shared" si="11"/>
        <v>2160.0000000000005</v>
      </c>
      <c r="M1428" s="9">
        <v>0.45</v>
      </c>
    </row>
    <row r="1429" spans="1:13" ht="15.75" customHeight="1" x14ac:dyDescent="0.2">
      <c r="A1429" s="1"/>
      <c r="B1429" s="4" t="s">
        <v>14</v>
      </c>
      <c r="C1429" s="4">
        <v>1185732</v>
      </c>
      <c r="D1429" s="5">
        <v>44479</v>
      </c>
      <c r="E1429" s="4" t="s">
        <v>46</v>
      </c>
      <c r="F1429" s="4" t="s">
        <v>47</v>
      </c>
      <c r="G1429" s="4" t="s">
        <v>65</v>
      </c>
      <c r="H1429" s="4" t="s">
        <v>18</v>
      </c>
      <c r="I1429" s="6">
        <v>0.50000000000000011</v>
      </c>
      <c r="J1429" s="7">
        <v>6250</v>
      </c>
      <c r="K1429" s="8">
        <f t="shared" si="10"/>
        <v>3125.0000000000009</v>
      </c>
      <c r="L1429" s="8">
        <f t="shared" si="11"/>
        <v>1093.7500000000002</v>
      </c>
      <c r="M1429" s="9">
        <v>0.35</v>
      </c>
    </row>
    <row r="1430" spans="1:13" ht="15.75" customHeight="1" x14ac:dyDescent="0.2">
      <c r="A1430" s="1"/>
      <c r="B1430" s="4" t="s">
        <v>14</v>
      </c>
      <c r="C1430" s="4">
        <v>1185732</v>
      </c>
      <c r="D1430" s="5">
        <v>44479</v>
      </c>
      <c r="E1430" s="4" t="s">
        <v>46</v>
      </c>
      <c r="F1430" s="4" t="s">
        <v>47</v>
      </c>
      <c r="G1430" s="4" t="s">
        <v>65</v>
      </c>
      <c r="H1430" s="4" t="s">
        <v>19</v>
      </c>
      <c r="I1430" s="6">
        <v>0.50000000000000011</v>
      </c>
      <c r="J1430" s="7">
        <v>5250</v>
      </c>
      <c r="K1430" s="8">
        <f t="shared" si="10"/>
        <v>2625.0000000000005</v>
      </c>
      <c r="L1430" s="8">
        <f t="shared" si="11"/>
        <v>656.25000000000011</v>
      </c>
      <c r="M1430" s="9">
        <v>0.25</v>
      </c>
    </row>
    <row r="1431" spans="1:13" ht="15.75" customHeight="1" x14ac:dyDescent="0.2">
      <c r="A1431" s="1"/>
      <c r="B1431" s="4" t="s">
        <v>14</v>
      </c>
      <c r="C1431" s="4">
        <v>1185732</v>
      </c>
      <c r="D1431" s="5">
        <v>44479</v>
      </c>
      <c r="E1431" s="4" t="s">
        <v>46</v>
      </c>
      <c r="F1431" s="4" t="s">
        <v>47</v>
      </c>
      <c r="G1431" s="4" t="s">
        <v>65</v>
      </c>
      <c r="H1431" s="4" t="s">
        <v>20</v>
      </c>
      <c r="I1431" s="6">
        <v>0.50000000000000011</v>
      </c>
      <c r="J1431" s="7">
        <v>5000</v>
      </c>
      <c r="K1431" s="8">
        <f t="shared" si="10"/>
        <v>2500.0000000000005</v>
      </c>
      <c r="L1431" s="8">
        <f t="shared" si="11"/>
        <v>750.00000000000011</v>
      </c>
      <c r="M1431" s="9">
        <v>0.3</v>
      </c>
    </row>
    <row r="1432" spans="1:13" ht="15.75" customHeight="1" x14ac:dyDescent="0.2">
      <c r="A1432" s="1"/>
      <c r="B1432" s="4" t="s">
        <v>14</v>
      </c>
      <c r="C1432" s="4">
        <v>1185732</v>
      </c>
      <c r="D1432" s="5">
        <v>44479</v>
      </c>
      <c r="E1432" s="4" t="s">
        <v>46</v>
      </c>
      <c r="F1432" s="4" t="s">
        <v>47</v>
      </c>
      <c r="G1432" s="4" t="s">
        <v>65</v>
      </c>
      <c r="H1432" s="4" t="s">
        <v>21</v>
      </c>
      <c r="I1432" s="6">
        <v>0.60000000000000009</v>
      </c>
      <c r="J1432" s="7">
        <v>5000</v>
      </c>
      <c r="K1432" s="8">
        <f t="shared" si="10"/>
        <v>3000.0000000000005</v>
      </c>
      <c r="L1432" s="8">
        <f t="shared" si="11"/>
        <v>1050</v>
      </c>
      <c r="M1432" s="9">
        <v>0.35</v>
      </c>
    </row>
    <row r="1433" spans="1:13" ht="15.75" customHeight="1" x14ac:dyDescent="0.2">
      <c r="A1433" s="1"/>
      <c r="B1433" s="4" t="s">
        <v>14</v>
      </c>
      <c r="C1433" s="4">
        <v>1185732</v>
      </c>
      <c r="D1433" s="5">
        <v>44479</v>
      </c>
      <c r="E1433" s="4" t="s">
        <v>46</v>
      </c>
      <c r="F1433" s="4" t="s">
        <v>47</v>
      </c>
      <c r="G1433" s="4" t="s">
        <v>65</v>
      </c>
      <c r="H1433" s="4" t="s">
        <v>22</v>
      </c>
      <c r="I1433" s="6">
        <v>0.65</v>
      </c>
      <c r="J1433" s="7">
        <v>6250</v>
      </c>
      <c r="K1433" s="8">
        <f t="shared" si="10"/>
        <v>4062.5</v>
      </c>
      <c r="L1433" s="8">
        <f t="shared" si="11"/>
        <v>2031.25</v>
      </c>
      <c r="M1433" s="9">
        <v>0.5</v>
      </c>
    </row>
    <row r="1434" spans="1:13" ht="15.75" customHeight="1" x14ac:dyDescent="0.2">
      <c r="A1434" s="1"/>
      <c r="B1434" s="4" t="s">
        <v>14</v>
      </c>
      <c r="C1434" s="4">
        <v>1185732</v>
      </c>
      <c r="D1434" s="5">
        <v>44509</v>
      </c>
      <c r="E1434" s="4" t="s">
        <v>46</v>
      </c>
      <c r="F1434" s="4" t="s">
        <v>47</v>
      </c>
      <c r="G1434" s="4" t="s">
        <v>65</v>
      </c>
      <c r="H1434" s="4" t="s">
        <v>17</v>
      </c>
      <c r="I1434" s="6">
        <v>0.60000000000000009</v>
      </c>
      <c r="J1434" s="7">
        <v>7750</v>
      </c>
      <c r="K1434" s="8">
        <f t="shared" si="10"/>
        <v>4650.0000000000009</v>
      </c>
      <c r="L1434" s="8">
        <f t="shared" si="11"/>
        <v>2092.5000000000005</v>
      </c>
      <c r="M1434" s="9">
        <v>0.45</v>
      </c>
    </row>
    <row r="1435" spans="1:13" ht="15.75" customHeight="1" x14ac:dyDescent="0.2">
      <c r="A1435" s="1"/>
      <c r="B1435" s="4" t="s">
        <v>14</v>
      </c>
      <c r="C1435" s="4">
        <v>1185732</v>
      </c>
      <c r="D1435" s="5">
        <v>44509</v>
      </c>
      <c r="E1435" s="4" t="s">
        <v>46</v>
      </c>
      <c r="F1435" s="4" t="s">
        <v>47</v>
      </c>
      <c r="G1435" s="4" t="s">
        <v>65</v>
      </c>
      <c r="H1435" s="4" t="s">
        <v>18</v>
      </c>
      <c r="I1435" s="6">
        <v>0.50000000000000011</v>
      </c>
      <c r="J1435" s="7">
        <v>6000</v>
      </c>
      <c r="K1435" s="8">
        <f t="shared" si="10"/>
        <v>3000.0000000000005</v>
      </c>
      <c r="L1435" s="8">
        <f t="shared" si="11"/>
        <v>1050</v>
      </c>
      <c r="M1435" s="9">
        <v>0.35</v>
      </c>
    </row>
    <row r="1436" spans="1:13" ht="15.75" customHeight="1" x14ac:dyDescent="0.2">
      <c r="A1436" s="1"/>
      <c r="B1436" s="4" t="s">
        <v>14</v>
      </c>
      <c r="C1436" s="4">
        <v>1185732</v>
      </c>
      <c r="D1436" s="5">
        <v>44509</v>
      </c>
      <c r="E1436" s="4" t="s">
        <v>46</v>
      </c>
      <c r="F1436" s="4" t="s">
        <v>47</v>
      </c>
      <c r="G1436" s="4" t="s">
        <v>65</v>
      </c>
      <c r="H1436" s="4" t="s">
        <v>19</v>
      </c>
      <c r="I1436" s="6">
        <v>0.50000000000000011</v>
      </c>
      <c r="J1436" s="7">
        <v>5450</v>
      </c>
      <c r="K1436" s="8">
        <f t="shared" si="10"/>
        <v>2725.0000000000005</v>
      </c>
      <c r="L1436" s="8">
        <f t="shared" si="11"/>
        <v>681.25000000000011</v>
      </c>
      <c r="M1436" s="9">
        <v>0.25</v>
      </c>
    </row>
    <row r="1437" spans="1:13" ht="15.75" customHeight="1" x14ac:dyDescent="0.2">
      <c r="A1437" s="1"/>
      <c r="B1437" s="4" t="s">
        <v>14</v>
      </c>
      <c r="C1437" s="4">
        <v>1185732</v>
      </c>
      <c r="D1437" s="5">
        <v>44509</v>
      </c>
      <c r="E1437" s="4" t="s">
        <v>46</v>
      </c>
      <c r="F1437" s="4" t="s">
        <v>47</v>
      </c>
      <c r="G1437" s="4" t="s">
        <v>65</v>
      </c>
      <c r="H1437" s="4" t="s">
        <v>20</v>
      </c>
      <c r="I1437" s="6">
        <v>0.50000000000000011</v>
      </c>
      <c r="J1437" s="7">
        <v>5750</v>
      </c>
      <c r="K1437" s="8">
        <f t="shared" si="10"/>
        <v>2875.0000000000005</v>
      </c>
      <c r="L1437" s="8">
        <f t="shared" si="11"/>
        <v>862.50000000000011</v>
      </c>
      <c r="M1437" s="9">
        <v>0.3</v>
      </c>
    </row>
    <row r="1438" spans="1:13" ht="15.75" customHeight="1" x14ac:dyDescent="0.2">
      <c r="A1438" s="1"/>
      <c r="B1438" s="4" t="s">
        <v>14</v>
      </c>
      <c r="C1438" s="4">
        <v>1185732</v>
      </c>
      <c r="D1438" s="5">
        <v>44509</v>
      </c>
      <c r="E1438" s="4" t="s">
        <v>46</v>
      </c>
      <c r="F1438" s="4" t="s">
        <v>47</v>
      </c>
      <c r="G1438" s="4" t="s">
        <v>65</v>
      </c>
      <c r="H1438" s="4" t="s">
        <v>21</v>
      </c>
      <c r="I1438" s="6">
        <v>0.65</v>
      </c>
      <c r="J1438" s="7">
        <v>5500</v>
      </c>
      <c r="K1438" s="8">
        <f t="shared" si="10"/>
        <v>3575</v>
      </c>
      <c r="L1438" s="8">
        <f t="shared" si="11"/>
        <v>1251.25</v>
      </c>
      <c r="M1438" s="9">
        <v>0.35</v>
      </c>
    </row>
    <row r="1439" spans="1:13" ht="15.75" customHeight="1" x14ac:dyDescent="0.2">
      <c r="A1439" s="1"/>
      <c r="B1439" s="4" t="s">
        <v>14</v>
      </c>
      <c r="C1439" s="4">
        <v>1185732</v>
      </c>
      <c r="D1439" s="5">
        <v>44509</v>
      </c>
      <c r="E1439" s="4" t="s">
        <v>46</v>
      </c>
      <c r="F1439" s="4" t="s">
        <v>47</v>
      </c>
      <c r="G1439" s="4" t="s">
        <v>65</v>
      </c>
      <c r="H1439" s="4" t="s">
        <v>22</v>
      </c>
      <c r="I1439" s="6">
        <v>0.7</v>
      </c>
      <c r="J1439" s="7">
        <v>6500</v>
      </c>
      <c r="K1439" s="8">
        <f t="shared" si="10"/>
        <v>4550</v>
      </c>
      <c r="L1439" s="8">
        <f t="shared" si="11"/>
        <v>2275</v>
      </c>
      <c r="M1439" s="9">
        <v>0.5</v>
      </c>
    </row>
    <row r="1440" spans="1:13" ht="15.75" customHeight="1" x14ac:dyDescent="0.2">
      <c r="A1440" s="1"/>
      <c r="B1440" s="4" t="s">
        <v>14</v>
      </c>
      <c r="C1440" s="4">
        <v>1185732</v>
      </c>
      <c r="D1440" s="5">
        <v>44538</v>
      </c>
      <c r="E1440" s="4" t="s">
        <v>46</v>
      </c>
      <c r="F1440" s="4" t="s">
        <v>47</v>
      </c>
      <c r="G1440" s="4" t="s">
        <v>65</v>
      </c>
      <c r="H1440" s="4" t="s">
        <v>17</v>
      </c>
      <c r="I1440" s="6">
        <v>0.65</v>
      </c>
      <c r="J1440" s="7">
        <v>8750</v>
      </c>
      <c r="K1440" s="8">
        <f t="shared" si="10"/>
        <v>5687.5</v>
      </c>
      <c r="L1440" s="8">
        <f t="shared" si="11"/>
        <v>2559.375</v>
      </c>
      <c r="M1440" s="9">
        <v>0.45</v>
      </c>
    </row>
    <row r="1441" spans="1:13" ht="15.75" customHeight="1" x14ac:dyDescent="0.2">
      <c r="A1441" s="1"/>
      <c r="B1441" s="4" t="s">
        <v>14</v>
      </c>
      <c r="C1441" s="4">
        <v>1185732</v>
      </c>
      <c r="D1441" s="5">
        <v>44538</v>
      </c>
      <c r="E1441" s="4" t="s">
        <v>46</v>
      </c>
      <c r="F1441" s="4" t="s">
        <v>47</v>
      </c>
      <c r="G1441" s="4" t="s">
        <v>65</v>
      </c>
      <c r="H1441" s="4" t="s">
        <v>18</v>
      </c>
      <c r="I1441" s="6">
        <v>0.55000000000000004</v>
      </c>
      <c r="J1441" s="7">
        <v>6750</v>
      </c>
      <c r="K1441" s="8">
        <f t="shared" si="10"/>
        <v>3712.5000000000005</v>
      </c>
      <c r="L1441" s="8">
        <f t="shared" si="11"/>
        <v>1299.375</v>
      </c>
      <c r="M1441" s="9">
        <v>0.35</v>
      </c>
    </row>
    <row r="1442" spans="1:13" ht="15.75" customHeight="1" x14ac:dyDescent="0.2">
      <c r="A1442" s="1"/>
      <c r="B1442" s="4" t="s">
        <v>14</v>
      </c>
      <c r="C1442" s="4">
        <v>1185732</v>
      </c>
      <c r="D1442" s="5">
        <v>44538</v>
      </c>
      <c r="E1442" s="4" t="s">
        <v>46</v>
      </c>
      <c r="F1442" s="4" t="s">
        <v>47</v>
      </c>
      <c r="G1442" s="4" t="s">
        <v>65</v>
      </c>
      <c r="H1442" s="4" t="s">
        <v>19</v>
      </c>
      <c r="I1442" s="6">
        <v>0.55000000000000004</v>
      </c>
      <c r="J1442" s="7">
        <v>6250</v>
      </c>
      <c r="K1442" s="8">
        <f t="shared" si="10"/>
        <v>3437.5000000000005</v>
      </c>
      <c r="L1442" s="8">
        <f t="shared" si="11"/>
        <v>859.37500000000011</v>
      </c>
      <c r="M1442" s="9">
        <v>0.25</v>
      </c>
    </row>
    <row r="1443" spans="1:13" ht="15.75" customHeight="1" x14ac:dyDescent="0.2">
      <c r="A1443" s="1"/>
      <c r="B1443" s="4" t="s">
        <v>14</v>
      </c>
      <c r="C1443" s="4">
        <v>1185732</v>
      </c>
      <c r="D1443" s="5">
        <v>44538</v>
      </c>
      <c r="E1443" s="4" t="s">
        <v>46</v>
      </c>
      <c r="F1443" s="4" t="s">
        <v>47</v>
      </c>
      <c r="G1443" s="4" t="s">
        <v>65</v>
      </c>
      <c r="H1443" s="4" t="s">
        <v>20</v>
      </c>
      <c r="I1443" s="6">
        <v>0.55000000000000004</v>
      </c>
      <c r="J1443" s="7">
        <v>5750</v>
      </c>
      <c r="K1443" s="8">
        <f t="shared" si="10"/>
        <v>3162.5000000000005</v>
      </c>
      <c r="L1443" s="8">
        <f t="shared" si="11"/>
        <v>948.75000000000011</v>
      </c>
      <c r="M1443" s="9">
        <v>0.3</v>
      </c>
    </row>
    <row r="1444" spans="1:13" ht="15.75" customHeight="1" x14ac:dyDescent="0.2">
      <c r="A1444" s="1"/>
      <c r="B1444" s="4" t="s">
        <v>14</v>
      </c>
      <c r="C1444" s="4">
        <v>1185732</v>
      </c>
      <c r="D1444" s="5">
        <v>44538</v>
      </c>
      <c r="E1444" s="4" t="s">
        <v>46</v>
      </c>
      <c r="F1444" s="4" t="s">
        <v>47</v>
      </c>
      <c r="G1444" s="4" t="s">
        <v>65</v>
      </c>
      <c r="H1444" s="4" t="s">
        <v>21</v>
      </c>
      <c r="I1444" s="6">
        <v>0.65</v>
      </c>
      <c r="J1444" s="7">
        <v>5750</v>
      </c>
      <c r="K1444" s="8">
        <f t="shared" si="10"/>
        <v>3737.5</v>
      </c>
      <c r="L1444" s="8">
        <f t="shared" si="11"/>
        <v>1308.125</v>
      </c>
      <c r="M1444" s="9">
        <v>0.35</v>
      </c>
    </row>
    <row r="1445" spans="1:13" ht="15.75" customHeight="1" x14ac:dyDescent="0.2">
      <c r="A1445" s="1"/>
      <c r="B1445" s="4" t="s">
        <v>14</v>
      </c>
      <c r="C1445" s="4">
        <v>1185732</v>
      </c>
      <c r="D1445" s="5">
        <v>44538</v>
      </c>
      <c r="E1445" s="4" t="s">
        <v>46</v>
      </c>
      <c r="F1445" s="4" t="s">
        <v>47</v>
      </c>
      <c r="G1445" s="4" t="s">
        <v>65</v>
      </c>
      <c r="H1445" s="4" t="s">
        <v>22</v>
      </c>
      <c r="I1445" s="6">
        <v>0.7</v>
      </c>
      <c r="J1445" s="7">
        <v>6750</v>
      </c>
      <c r="K1445" s="8">
        <f t="shared" si="10"/>
        <v>4725</v>
      </c>
      <c r="L1445" s="8">
        <f t="shared" si="11"/>
        <v>2362.5</v>
      </c>
      <c r="M1445" s="9">
        <v>0.5</v>
      </c>
    </row>
    <row r="1446" spans="1:13" ht="15.75" customHeight="1" x14ac:dyDescent="0.2">
      <c r="A1446" s="1" t="s">
        <v>39</v>
      </c>
      <c r="B1446" s="4" t="s">
        <v>14</v>
      </c>
      <c r="C1446" s="4">
        <v>1185732</v>
      </c>
      <c r="D1446" s="5">
        <v>44210</v>
      </c>
      <c r="E1446" s="4" t="s">
        <v>15</v>
      </c>
      <c r="F1446" s="4" t="s">
        <v>16</v>
      </c>
      <c r="G1446" s="4" t="s">
        <v>66</v>
      </c>
      <c r="H1446" s="4" t="s">
        <v>17</v>
      </c>
      <c r="I1446" s="6">
        <v>0.4</v>
      </c>
      <c r="J1446" s="7">
        <v>8000</v>
      </c>
      <c r="K1446" s="8">
        <f t="shared" si="10"/>
        <v>3200</v>
      </c>
      <c r="L1446" s="8">
        <f t="shared" si="11"/>
        <v>1600</v>
      </c>
      <c r="M1446" s="9">
        <v>0.5</v>
      </c>
    </row>
    <row r="1447" spans="1:13" ht="15.75" customHeight="1" x14ac:dyDescent="0.2">
      <c r="A1447" s="1"/>
      <c r="B1447" s="4" t="s">
        <v>14</v>
      </c>
      <c r="C1447" s="4">
        <v>1185732</v>
      </c>
      <c r="D1447" s="5">
        <v>44210</v>
      </c>
      <c r="E1447" s="4" t="s">
        <v>15</v>
      </c>
      <c r="F1447" s="4" t="s">
        <v>16</v>
      </c>
      <c r="G1447" s="4" t="s">
        <v>66</v>
      </c>
      <c r="H1447" s="4" t="s">
        <v>18</v>
      </c>
      <c r="I1447" s="6">
        <v>0.4</v>
      </c>
      <c r="J1447" s="7">
        <v>6000</v>
      </c>
      <c r="K1447" s="8">
        <f t="shared" si="10"/>
        <v>2400</v>
      </c>
      <c r="L1447" s="8">
        <f t="shared" si="11"/>
        <v>720</v>
      </c>
      <c r="M1447" s="9">
        <v>0.3</v>
      </c>
    </row>
    <row r="1448" spans="1:13" ht="15.75" customHeight="1" x14ac:dyDescent="0.2">
      <c r="A1448" s="1"/>
      <c r="B1448" s="4" t="s">
        <v>14</v>
      </c>
      <c r="C1448" s="4">
        <v>1185732</v>
      </c>
      <c r="D1448" s="5">
        <v>44210</v>
      </c>
      <c r="E1448" s="4" t="s">
        <v>15</v>
      </c>
      <c r="F1448" s="4" t="s">
        <v>16</v>
      </c>
      <c r="G1448" s="4" t="s">
        <v>66</v>
      </c>
      <c r="H1448" s="4" t="s">
        <v>19</v>
      </c>
      <c r="I1448" s="6">
        <v>0.30000000000000004</v>
      </c>
      <c r="J1448" s="7">
        <v>6000</v>
      </c>
      <c r="K1448" s="8">
        <f t="shared" si="10"/>
        <v>1800.0000000000002</v>
      </c>
      <c r="L1448" s="8">
        <f t="shared" si="11"/>
        <v>630</v>
      </c>
      <c r="M1448" s="9">
        <v>0.35</v>
      </c>
    </row>
    <row r="1449" spans="1:13" ht="15.75" customHeight="1" x14ac:dyDescent="0.2">
      <c r="A1449" s="1"/>
      <c r="B1449" s="4" t="s">
        <v>14</v>
      </c>
      <c r="C1449" s="4">
        <v>1185732</v>
      </c>
      <c r="D1449" s="5">
        <v>44210</v>
      </c>
      <c r="E1449" s="4" t="s">
        <v>15</v>
      </c>
      <c r="F1449" s="4" t="s">
        <v>16</v>
      </c>
      <c r="G1449" s="4" t="s">
        <v>66</v>
      </c>
      <c r="H1449" s="4" t="s">
        <v>20</v>
      </c>
      <c r="I1449" s="6">
        <v>0.35</v>
      </c>
      <c r="J1449" s="7">
        <v>4500</v>
      </c>
      <c r="K1449" s="8">
        <f t="shared" si="10"/>
        <v>1575</v>
      </c>
      <c r="L1449" s="8">
        <f t="shared" si="11"/>
        <v>551.25</v>
      </c>
      <c r="M1449" s="9">
        <v>0.35</v>
      </c>
    </row>
    <row r="1450" spans="1:13" ht="15.75" customHeight="1" x14ac:dyDescent="0.2">
      <c r="A1450" s="1"/>
      <c r="B1450" s="4" t="s">
        <v>14</v>
      </c>
      <c r="C1450" s="4">
        <v>1185732</v>
      </c>
      <c r="D1450" s="5">
        <v>44210</v>
      </c>
      <c r="E1450" s="4" t="s">
        <v>15</v>
      </c>
      <c r="F1450" s="4" t="s">
        <v>16</v>
      </c>
      <c r="G1450" s="4" t="s">
        <v>66</v>
      </c>
      <c r="H1450" s="4" t="s">
        <v>21</v>
      </c>
      <c r="I1450" s="6">
        <v>0.5</v>
      </c>
      <c r="J1450" s="7">
        <v>5000</v>
      </c>
      <c r="K1450" s="8">
        <f t="shared" si="10"/>
        <v>2500</v>
      </c>
      <c r="L1450" s="8">
        <f t="shared" si="11"/>
        <v>750</v>
      </c>
      <c r="M1450" s="9">
        <v>0.3</v>
      </c>
    </row>
    <row r="1451" spans="1:13" ht="15.75" customHeight="1" x14ac:dyDescent="0.2">
      <c r="A1451" s="1"/>
      <c r="B1451" s="4" t="s">
        <v>14</v>
      </c>
      <c r="C1451" s="4">
        <v>1185732</v>
      </c>
      <c r="D1451" s="5">
        <v>44210</v>
      </c>
      <c r="E1451" s="4" t="s">
        <v>15</v>
      </c>
      <c r="F1451" s="4" t="s">
        <v>16</v>
      </c>
      <c r="G1451" s="4" t="s">
        <v>66</v>
      </c>
      <c r="H1451" s="4" t="s">
        <v>22</v>
      </c>
      <c r="I1451" s="6">
        <v>0.4</v>
      </c>
      <c r="J1451" s="7">
        <v>6000</v>
      </c>
      <c r="K1451" s="8">
        <f t="shared" si="10"/>
        <v>2400</v>
      </c>
      <c r="L1451" s="8">
        <f t="shared" si="11"/>
        <v>600</v>
      </c>
      <c r="M1451" s="9">
        <v>0.25</v>
      </c>
    </row>
    <row r="1452" spans="1:13" ht="15.75" customHeight="1" x14ac:dyDescent="0.2">
      <c r="A1452" s="1"/>
      <c r="B1452" s="4" t="s">
        <v>14</v>
      </c>
      <c r="C1452" s="4">
        <v>1185732</v>
      </c>
      <c r="D1452" s="5">
        <v>44239</v>
      </c>
      <c r="E1452" s="4" t="s">
        <v>15</v>
      </c>
      <c r="F1452" s="4" t="s">
        <v>16</v>
      </c>
      <c r="G1452" s="4" t="s">
        <v>66</v>
      </c>
      <c r="H1452" s="4" t="s">
        <v>17</v>
      </c>
      <c r="I1452" s="6">
        <v>0.4</v>
      </c>
      <c r="J1452" s="7">
        <v>8500</v>
      </c>
      <c r="K1452" s="8">
        <f t="shared" si="10"/>
        <v>3400</v>
      </c>
      <c r="L1452" s="8">
        <f t="shared" si="11"/>
        <v>1700</v>
      </c>
      <c r="M1452" s="9">
        <v>0.5</v>
      </c>
    </row>
    <row r="1453" spans="1:13" ht="15.75" customHeight="1" x14ac:dyDescent="0.2">
      <c r="A1453" s="1"/>
      <c r="B1453" s="4" t="s">
        <v>14</v>
      </c>
      <c r="C1453" s="4">
        <v>1185732</v>
      </c>
      <c r="D1453" s="5">
        <v>44239</v>
      </c>
      <c r="E1453" s="4" t="s">
        <v>15</v>
      </c>
      <c r="F1453" s="4" t="s">
        <v>16</v>
      </c>
      <c r="G1453" s="4" t="s">
        <v>66</v>
      </c>
      <c r="H1453" s="4" t="s">
        <v>18</v>
      </c>
      <c r="I1453" s="6">
        <v>0.4</v>
      </c>
      <c r="J1453" s="7">
        <v>5000</v>
      </c>
      <c r="K1453" s="8">
        <f t="shared" si="10"/>
        <v>2000</v>
      </c>
      <c r="L1453" s="8">
        <f t="shared" si="11"/>
        <v>600</v>
      </c>
      <c r="M1453" s="9">
        <v>0.3</v>
      </c>
    </row>
    <row r="1454" spans="1:13" ht="15.75" customHeight="1" x14ac:dyDescent="0.2">
      <c r="A1454" s="1"/>
      <c r="B1454" s="4" t="s">
        <v>14</v>
      </c>
      <c r="C1454" s="4">
        <v>1185732</v>
      </c>
      <c r="D1454" s="5">
        <v>44239</v>
      </c>
      <c r="E1454" s="4" t="s">
        <v>15</v>
      </c>
      <c r="F1454" s="4" t="s">
        <v>16</v>
      </c>
      <c r="G1454" s="4" t="s">
        <v>66</v>
      </c>
      <c r="H1454" s="4" t="s">
        <v>19</v>
      </c>
      <c r="I1454" s="6">
        <v>0.30000000000000004</v>
      </c>
      <c r="J1454" s="7">
        <v>5500</v>
      </c>
      <c r="K1454" s="8">
        <f t="shared" si="10"/>
        <v>1650.0000000000002</v>
      </c>
      <c r="L1454" s="8">
        <f t="shared" si="11"/>
        <v>577.5</v>
      </c>
      <c r="M1454" s="9">
        <v>0.35</v>
      </c>
    </row>
    <row r="1455" spans="1:13" ht="15.75" customHeight="1" x14ac:dyDescent="0.2">
      <c r="A1455" s="1"/>
      <c r="B1455" s="4" t="s">
        <v>14</v>
      </c>
      <c r="C1455" s="4">
        <v>1185732</v>
      </c>
      <c r="D1455" s="5">
        <v>44239</v>
      </c>
      <c r="E1455" s="4" t="s">
        <v>15</v>
      </c>
      <c r="F1455" s="4" t="s">
        <v>16</v>
      </c>
      <c r="G1455" s="4" t="s">
        <v>66</v>
      </c>
      <c r="H1455" s="4" t="s">
        <v>20</v>
      </c>
      <c r="I1455" s="6">
        <v>0.35</v>
      </c>
      <c r="J1455" s="7">
        <v>4250</v>
      </c>
      <c r="K1455" s="8">
        <f t="shared" si="10"/>
        <v>1487.5</v>
      </c>
      <c r="L1455" s="8">
        <f t="shared" si="11"/>
        <v>520.625</v>
      </c>
      <c r="M1455" s="9">
        <v>0.35</v>
      </c>
    </row>
    <row r="1456" spans="1:13" ht="15.75" customHeight="1" x14ac:dyDescent="0.2">
      <c r="A1456" s="1"/>
      <c r="B1456" s="4" t="s">
        <v>14</v>
      </c>
      <c r="C1456" s="4">
        <v>1185732</v>
      </c>
      <c r="D1456" s="5">
        <v>44239</v>
      </c>
      <c r="E1456" s="4" t="s">
        <v>15</v>
      </c>
      <c r="F1456" s="4" t="s">
        <v>16</v>
      </c>
      <c r="G1456" s="4" t="s">
        <v>66</v>
      </c>
      <c r="H1456" s="4" t="s">
        <v>21</v>
      </c>
      <c r="I1456" s="6">
        <v>0.5</v>
      </c>
      <c r="J1456" s="7">
        <v>5000</v>
      </c>
      <c r="K1456" s="8">
        <f t="shared" si="10"/>
        <v>2500</v>
      </c>
      <c r="L1456" s="8">
        <f t="shared" si="11"/>
        <v>750</v>
      </c>
      <c r="M1456" s="9">
        <v>0.3</v>
      </c>
    </row>
    <row r="1457" spans="1:13" ht="15.75" customHeight="1" x14ac:dyDescent="0.2">
      <c r="A1457" s="1"/>
      <c r="B1457" s="4" t="s">
        <v>14</v>
      </c>
      <c r="C1457" s="4">
        <v>1185732</v>
      </c>
      <c r="D1457" s="5">
        <v>44239</v>
      </c>
      <c r="E1457" s="4" t="s">
        <v>15</v>
      </c>
      <c r="F1457" s="4" t="s">
        <v>16</v>
      </c>
      <c r="G1457" s="4" t="s">
        <v>66</v>
      </c>
      <c r="H1457" s="4" t="s">
        <v>22</v>
      </c>
      <c r="I1457" s="6">
        <v>0.4</v>
      </c>
      <c r="J1457" s="7">
        <v>6000</v>
      </c>
      <c r="K1457" s="8">
        <f t="shared" si="10"/>
        <v>2400</v>
      </c>
      <c r="L1457" s="8">
        <f t="shared" si="11"/>
        <v>600</v>
      </c>
      <c r="M1457" s="9">
        <v>0.25</v>
      </c>
    </row>
    <row r="1458" spans="1:13" ht="15.75" customHeight="1" x14ac:dyDescent="0.2">
      <c r="A1458" s="1"/>
      <c r="B1458" s="4" t="s">
        <v>14</v>
      </c>
      <c r="C1458" s="4">
        <v>1185732</v>
      </c>
      <c r="D1458" s="5">
        <v>44265</v>
      </c>
      <c r="E1458" s="4" t="s">
        <v>15</v>
      </c>
      <c r="F1458" s="4" t="s">
        <v>16</v>
      </c>
      <c r="G1458" s="4" t="s">
        <v>66</v>
      </c>
      <c r="H1458" s="4" t="s">
        <v>17</v>
      </c>
      <c r="I1458" s="6">
        <v>0.4</v>
      </c>
      <c r="J1458" s="7">
        <v>8200</v>
      </c>
      <c r="K1458" s="8">
        <f t="shared" si="10"/>
        <v>3280</v>
      </c>
      <c r="L1458" s="8">
        <f t="shared" si="11"/>
        <v>1640</v>
      </c>
      <c r="M1458" s="9">
        <v>0.5</v>
      </c>
    </row>
    <row r="1459" spans="1:13" ht="15.75" customHeight="1" x14ac:dyDescent="0.2">
      <c r="A1459" s="1"/>
      <c r="B1459" s="4" t="s">
        <v>14</v>
      </c>
      <c r="C1459" s="4">
        <v>1185732</v>
      </c>
      <c r="D1459" s="5">
        <v>44265</v>
      </c>
      <c r="E1459" s="4" t="s">
        <v>15</v>
      </c>
      <c r="F1459" s="4" t="s">
        <v>16</v>
      </c>
      <c r="G1459" s="4" t="s">
        <v>66</v>
      </c>
      <c r="H1459" s="4" t="s">
        <v>18</v>
      </c>
      <c r="I1459" s="6">
        <v>0.4</v>
      </c>
      <c r="J1459" s="7">
        <v>5250</v>
      </c>
      <c r="K1459" s="8">
        <f t="shared" si="10"/>
        <v>2100</v>
      </c>
      <c r="L1459" s="8">
        <f t="shared" si="11"/>
        <v>630</v>
      </c>
      <c r="M1459" s="9">
        <v>0.3</v>
      </c>
    </row>
    <row r="1460" spans="1:13" ht="15.75" customHeight="1" x14ac:dyDescent="0.2">
      <c r="A1460" s="1"/>
      <c r="B1460" s="4" t="s">
        <v>14</v>
      </c>
      <c r="C1460" s="4">
        <v>1185732</v>
      </c>
      <c r="D1460" s="5">
        <v>44265</v>
      </c>
      <c r="E1460" s="4" t="s">
        <v>15</v>
      </c>
      <c r="F1460" s="4" t="s">
        <v>16</v>
      </c>
      <c r="G1460" s="4" t="s">
        <v>66</v>
      </c>
      <c r="H1460" s="4" t="s">
        <v>19</v>
      </c>
      <c r="I1460" s="6">
        <v>0.30000000000000004</v>
      </c>
      <c r="J1460" s="7">
        <v>5500</v>
      </c>
      <c r="K1460" s="8">
        <f t="shared" si="10"/>
        <v>1650.0000000000002</v>
      </c>
      <c r="L1460" s="8">
        <f t="shared" si="11"/>
        <v>577.5</v>
      </c>
      <c r="M1460" s="9">
        <v>0.35</v>
      </c>
    </row>
    <row r="1461" spans="1:13" ht="15.75" customHeight="1" x14ac:dyDescent="0.2">
      <c r="A1461" s="1"/>
      <c r="B1461" s="4" t="s">
        <v>14</v>
      </c>
      <c r="C1461" s="4">
        <v>1185732</v>
      </c>
      <c r="D1461" s="5">
        <v>44265</v>
      </c>
      <c r="E1461" s="4" t="s">
        <v>15</v>
      </c>
      <c r="F1461" s="4" t="s">
        <v>16</v>
      </c>
      <c r="G1461" s="4" t="s">
        <v>66</v>
      </c>
      <c r="H1461" s="4" t="s">
        <v>20</v>
      </c>
      <c r="I1461" s="6">
        <v>0.35</v>
      </c>
      <c r="J1461" s="7">
        <v>4000</v>
      </c>
      <c r="K1461" s="8">
        <f t="shared" si="10"/>
        <v>1400</v>
      </c>
      <c r="L1461" s="8">
        <f t="shared" si="11"/>
        <v>489.99999999999994</v>
      </c>
      <c r="M1461" s="9">
        <v>0.35</v>
      </c>
    </row>
    <row r="1462" spans="1:13" ht="15.75" customHeight="1" x14ac:dyDescent="0.2">
      <c r="A1462" s="1"/>
      <c r="B1462" s="4" t="s">
        <v>14</v>
      </c>
      <c r="C1462" s="4">
        <v>1185732</v>
      </c>
      <c r="D1462" s="5">
        <v>44265</v>
      </c>
      <c r="E1462" s="4" t="s">
        <v>15</v>
      </c>
      <c r="F1462" s="4" t="s">
        <v>16</v>
      </c>
      <c r="G1462" s="4" t="s">
        <v>66</v>
      </c>
      <c r="H1462" s="4" t="s">
        <v>21</v>
      </c>
      <c r="I1462" s="6">
        <v>0.5</v>
      </c>
      <c r="J1462" s="7">
        <v>4500</v>
      </c>
      <c r="K1462" s="8">
        <f t="shared" si="10"/>
        <v>2250</v>
      </c>
      <c r="L1462" s="8">
        <f t="shared" si="11"/>
        <v>675</v>
      </c>
      <c r="M1462" s="9">
        <v>0.3</v>
      </c>
    </row>
    <row r="1463" spans="1:13" ht="15.75" customHeight="1" x14ac:dyDescent="0.2">
      <c r="A1463" s="1"/>
      <c r="B1463" s="4" t="s">
        <v>14</v>
      </c>
      <c r="C1463" s="4">
        <v>1185732</v>
      </c>
      <c r="D1463" s="5">
        <v>44265</v>
      </c>
      <c r="E1463" s="4" t="s">
        <v>15</v>
      </c>
      <c r="F1463" s="4" t="s">
        <v>16</v>
      </c>
      <c r="G1463" s="4" t="s">
        <v>66</v>
      </c>
      <c r="H1463" s="4" t="s">
        <v>22</v>
      </c>
      <c r="I1463" s="6">
        <v>0.4</v>
      </c>
      <c r="J1463" s="7">
        <v>5500</v>
      </c>
      <c r="K1463" s="8">
        <f t="shared" si="10"/>
        <v>2200</v>
      </c>
      <c r="L1463" s="8">
        <f t="shared" si="11"/>
        <v>550</v>
      </c>
      <c r="M1463" s="9">
        <v>0.25</v>
      </c>
    </row>
    <row r="1464" spans="1:13" ht="15.75" customHeight="1" x14ac:dyDescent="0.2">
      <c r="A1464" s="1"/>
      <c r="B1464" s="4" t="s">
        <v>14</v>
      </c>
      <c r="C1464" s="4">
        <v>1185732</v>
      </c>
      <c r="D1464" s="5">
        <v>44297</v>
      </c>
      <c r="E1464" s="4" t="s">
        <v>15</v>
      </c>
      <c r="F1464" s="4" t="s">
        <v>16</v>
      </c>
      <c r="G1464" s="4" t="s">
        <v>66</v>
      </c>
      <c r="H1464" s="4" t="s">
        <v>17</v>
      </c>
      <c r="I1464" s="6">
        <v>0.4</v>
      </c>
      <c r="J1464" s="7">
        <v>8000</v>
      </c>
      <c r="K1464" s="8">
        <f t="shared" si="10"/>
        <v>3200</v>
      </c>
      <c r="L1464" s="8">
        <f t="shared" si="11"/>
        <v>1600</v>
      </c>
      <c r="M1464" s="9">
        <v>0.5</v>
      </c>
    </row>
    <row r="1465" spans="1:13" ht="15.75" customHeight="1" x14ac:dyDescent="0.2">
      <c r="A1465" s="1"/>
      <c r="B1465" s="4" t="s">
        <v>14</v>
      </c>
      <c r="C1465" s="4">
        <v>1185732</v>
      </c>
      <c r="D1465" s="5">
        <v>44297</v>
      </c>
      <c r="E1465" s="4" t="s">
        <v>15</v>
      </c>
      <c r="F1465" s="4" t="s">
        <v>16</v>
      </c>
      <c r="G1465" s="4" t="s">
        <v>66</v>
      </c>
      <c r="H1465" s="4" t="s">
        <v>18</v>
      </c>
      <c r="I1465" s="6">
        <v>0.4</v>
      </c>
      <c r="J1465" s="7">
        <v>5000</v>
      </c>
      <c r="K1465" s="8">
        <f t="shared" si="10"/>
        <v>2000</v>
      </c>
      <c r="L1465" s="8">
        <f t="shared" si="11"/>
        <v>600</v>
      </c>
      <c r="M1465" s="9">
        <v>0.3</v>
      </c>
    </row>
    <row r="1466" spans="1:13" ht="15.75" customHeight="1" x14ac:dyDescent="0.2">
      <c r="A1466" s="1"/>
      <c r="B1466" s="4" t="s">
        <v>14</v>
      </c>
      <c r="C1466" s="4">
        <v>1185732</v>
      </c>
      <c r="D1466" s="5">
        <v>44297</v>
      </c>
      <c r="E1466" s="4" t="s">
        <v>15</v>
      </c>
      <c r="F1466" s="4" t="s">
        <v>16</v>
      </c>
      <c r="G1466" s="4" t="s">
        <v>66</v>
      </c>
      <c r="H1466" s="4" t="s">
        <v>19</v>
      </c>
      <c r="I1466" s="6">
        <v>0.30000000000000004</v>
      </c>
      <c r="J1466" s="7">
        <v>5000</v>
      </c>
      <c r="K1466" s="8">
        <f t="shared" si="10"/>
        <v>1500.0000000000002</v>
      </c>
      <c r="L1466" s="8">
        <f t="shared" si="11"/>
        <v>525</v>
      </c>
      <c r="M1466" s="9">
        <v>0.35</v>
      </c>
    </row>
    <row r="1467" spans="1:13" ht="15.75" customHeight="1" x14ac:dyDescent="0.2">
      <c r="A1467" s="1"/>
      <c r="B1467" s="4" t="s">
        <v>14</v>
      </c>
      <c r="C1467" s="4">
        <v>1185732</v>
      </c>
      <c r="D1467" s="5">
        <v>44297</v>
      </c>
      <c r="E1467" s="4" t="s">
        <v>15</v>
      </c>
      <c r="F1467" s="4" t="s">
        <v>16</v>
      </c>
      <c r="G1467" s="4" t="s">
        <v>66</v>
      </c>
      <c r="H1467" s="4" t="s">
        <v>20</v>
      </c>
      <c r="I1467" s="6">
        <v>0.35</v>
      </c>
      <c r="J1467" s="7">
        <v>4250</v>
      </c>
      <c r="K1467" s="8">
        <f t="shared" si="10"/>
        <v>1487.5</v>
      </c>
      <c r="L1467" s="8">
        <f t="shared" si="11"/>
        <v>520.625</v>
      </c>
      <c r="M1467" s="9">
        <v>0.35</v>
      </c>
    </row>
    <row r="1468" spans="1:13" ht="15.75" customHeight="1" x14ac:dyDescent="0.2">
      <c r="A1468" s="1"/>
      <c r="B1468" s="4" t="s">
        <v>14</v>
      </c>
      <c r="C1468" s="4">
        <v>1185732</v>
      </c>
      <c r="D1468" s="5">
        <v>44297</v>
      </c>
      <c r="E1468" s="4" t="s">
        <v>15</v>
      </c>
      <c r="F1468" s="4" t="s">
        <v>16</v>
      </c>
      <c r="G1468" s="4" t="s">
        <v>66</v>
      </c>
      <c r="H1468" s="4" t="s">
        <v>21</v>
      </c>
      <c r="I1468" s="6">
        <v>0.5</v>
      </c>
      <c r="J1468" s="7">
        <v>4250</v>
      </c>
      <c r="K1468" s="8">
        <f t="shared" si="10"/>
        <v>2125</v>
      </c>
      <c r="L1468" s="8">
        <f t="shared" si="11"/>
        <v>637.5</v>
      </c>
      <c r="M1468" s="9">
        <v>0.3</v>
      </c>
    </row>
    <row r="1469" spans="1:13" ht="15.75" customHeight="1" x14ac:dyDescent="0.2">
      <c r="A1469" s="1"/>
      <c r="B1469" s="4" t="s">
        <v>14</v>
      </c>
      <c r="C1469" s="4">
        <v>1185732</v>
      </c>
      <c r="D1469" s="5">
        <v>44297</v>
      </c>
      <c r="E1469" s="4" t="s">
        <v>15</v>
      </c>
      <c r="F1469" s="4" t="s">
        <v>16</v>
      </c>
      <c r="G1469" s="4" t="s">
        <v>66</v>
      </c>
      <c r="H1469" s="4" t="s">
        <v>22</v>
      </c>
      <c r="I1469" s="6">
        <v>0.4</v>
      </c>
      <c r="J1469" s="7">
        <v>5500</v>
      </c>
      <c r="K1469" s="8">
        <f t="shared" si="10"/>
        <v>2200</v>
      </c>
      <c r="L1469" s="8">
        <f t="shared" si="11"/>
        <v>550</v>
      </c>
      <c r="M1469" s="9">
        <v>0.25</v>
      </c>
    </row>
    <row r="1470" spans="1:13" ht="15.75" customHeight="1" x14ac:dyDescent="0.2">
      <c r="A1470" s="1"/>
      <c r="B1470" s="4" t="s">
        <v>14</v>
      </c>
      <c r="C1470" s="4">
        <v>1185732</v>
      </c>
      <c r="D1470" s="5">
        <v>44326</v>
      </c>
      <c r="E1470" s="4" t="s">
        <v>15</v>
      </c>
      <c r="F1470" s="4" t="s">
        <v>16</v>
      </c>
      <c r="G1470" s="4" t="s">
        <v>66</v>
      </c>
      <c r="H1470" s="4" t="s">
        <v>17</v>
      </c>
      <c r="I1470" s="6">
        <v>0.5</v>
      </c>
      <c r="J1470" s="7">
        <v>8200</v>
      </c>
      <c r="K1470" s="8">
        <f t="shared" si="10"/>
        <v>4100</v>
      </c>
      <c r="L1470" s="8">
        <f t="shared" si="11"/>
        <v>2050</v>
      </c>
      <c r="M1470" s="9">
        <v>0.5</v>
      </c>
    </row>
    <row r="1471" spans="1:13" ht="15.75" customHeight="1" x14ac:dyDescent="0.2">
      <c r="A1471" s="1"/>
      <c r="B1471" s="4" t="s">
        <v>14</v>
      </c>
      <c r="C1471" s="4">
        <v>1185732</v>
      </c>
      <c r="D1471" s="5">
        <v>44326</v>
      </c>
      <c r="E1471" s="4" t="s">
        <v>15</v>
      </c>
      <c r="F1471" s="4" t="s">
        <v>16</v>
      </c>
      <c r="G1471" s="4" t="s">
        <v>66</v>
      </c>
      <c r="H1471" s="4" t="s">
        <v>18</v>
      </c>
      <c r="I1471" s="6">
        <v>0.45000000000000007</v>
      </c>
      <c r="J1471" s="7">
        <v>5250</v>
      </c>
      <c r="K1471" s="8">
        <f t="shared" si="10"/>
        <v>2362.5000000000005</v>
      </c>
      <c r="L1471" s="8">
        <f t="shared" si="11"/>
        <v>708.75000000000011</v>
      </c>
      <c r="M1471" s="9">
        <v>0.3</v>
      </c>
    </row>
    <row r="1472" spans="1:13" ht="15.75" customHeight="1" x14ac:dyDescent="0.2">
      <c r="A1472" s="1"/>
      <c r="B1472" s="4" t="s">
        <v>14</v>
      </c>
      <c r="C1472" s="4">
        <v>1185732</v>
      </c>
      <c r="D1472" s="5">
        <v>44326</v>
      </c>
      <c r="E1472" s="4" t="s">
        <v>15</v>
      </c>
      <c r="F1472" s="4" t="s">
        <v>16</v>
      </c>
      <c r="G1472" s="4" t="s">
        <v>66</v>
      </c>
      <c r="H1472" s="4" t="s">
        <v>19</v>
      </c>
      <c r="I1472" s="6">
        <v>0.4</v>
      </c>
      <c r="J1472" s="7">
        <v>5000</v>
      </c>
      <c r="K1472" s="8">
        <f t="shared" si="10"/>
        <v>2000</v>
      </c>
      <c r="L1472" s="8">
        <f t="shared" si="11"/>
        <v>700</v>
      </c>
      <c r="M1472" s="9">
        <v>0.35</v>
      </c>
    </row>
    <row r="1473" spans="1:13" ht="15.75" customHeight="1" x14ac:dyDescent="0.2">
      <c r="A1473" s="1"/>
      <c r="B1473" s="4" t="s">
        <v>14</v>
      </c>
      <c r="C1473" s="4">
        <v>1185732</v>
      </c>
      <c r="D1473" s="5">
        <v>44326</v>
      </c>
      <c r="E1473" s="4" t="s">
        <v>15</v>
      </c>
      <c r="F1473" s="4" t="s">
        <v>16</v>
      </c>
      <c r="G1473" s="4" t="s">
        <v>66</v>
      </c>
      <c r="H1473" s="4" t="s">
        <v>20</v>
      </c>
      <c r="I1473" s="6">
        <v>0.4</v>
      </c>
      <c r="J1473" s="7">
        <v>4500</v>
      </c>
      <c r="K1473" s="8">
        <f t="shared" si="10"/>
        <v>1800</v>
      </c>
      <c r="L1473" s="8">
        <f t="shared" si="11"/>
        <v>630</v>
      </c>
      <c r="M1473" s="9">
        <v>0.35</v>
      </c>
    </row>
    <row r="1474" spans="1:13" ht="15.75" customHeight="1" x14ac:dyDescent="0.2">
      <c r="A1474" s="1"/>
      <c r="B1474" s="4" t="s">
        <v>14</v>
      </c>
      <c r="C1474" s="4">
        <v>1185732</v>
      </c>
      <c r="D1474" s="5">
        <v>44326</v>
      </c>
      <c r="E1474" s="4" t="s">
        <v>15</v>
      </c>
      <c r="F1474" s="4" t="s">
        <v>16</v>
      </c>
      <c r="G1474" s="4" t="s">
        <v>66</v>
      </c>
      <c r="H1474" s="4" t="s">
        <v>21</v>
      </c>
      <c r="I1474" s="6">
        <v>0.5</v>
      </c>
      <c r="J1474" s="7">
        <v>4750</v>
      </c>
      <c r="K1474" s="8">
        <f t="shared" si="10"/>
        <v>2375</v>
      </c>
      <c r="L1474" s="8">
        <f t="shared" si="11"/>
        <v>712.5</v>
      </c>
      <c r="M1474" s="9">
        <v>0.3</v>
      </c>
    </row>
    <row r="1475" spans="1:13" ht="15.75" customHeight="1" x14ac:dyDescent="0.2">
      <c r="A1475" s="1"/>
      <c r="B1475" s="4" t="s">
        <v>14</v>
      </c>
      <c r="C1475" s="4">
        <v>1185732</v>
      </c>
      <c r="D1475" s="5">
        <v>44326</v>
      </c>
      <c r="E1475" s="4" t="s">
        <v>15</v>
      </c>
      <c r="F1475" s="4" t="s">
        <v>16</v>
      </c>
      <c r="G1475" s="4" t="s">
        <v>66</v>
      </c>
      <c r="H1475" s="4" t="s">
        <v>22</v>
      </c>
      <c r="I1475" s="6">
        <v>0.55000000000000004</v>
      </c>
      <c r="J1475" s="7">
        <v>6000</v>
      </c>
      <c r="K1475" s="8">
        <f t="shared" si="10"/>
        <v>3300.0000000000005</v>
      </c>
      <c r="L1475" s="8">
        <f t="shared" si="11"/>
        <v>825.00000000000011</v>
      </c>
      <c r="M1475" s="9">
        <v>0.25</v>
      </c>
    </row>
    <row r="1476" spans="1:13" ht="15.75" customHeight="1" x14ac:dyDescent="0.2">
      <c r="A1476" s="1"/>
      <c r="B1476" s="4" t="s">
        <v>14</v>
      </c>
      <c r="C1476" s="4">
        <v>1185732</v>
      </c>
      <c r="D1476" s="5">
        <v>44359</v>
      </c>
      <c r="E1476" s="4" t="s">
        <v>15</v>
      </c>
      <c r="F1476" s="4" t="s">
        <v>16</v>
      </c>
      <c r="G1476" s="4" t="s">
        <v>66</v>
      </c>
      <c r="H1476" s="4" t="s">
        <v>17</v>
      </c>
      <c r="I1476" s="6">
        <v>0.5</v>
      </c>
      <c r="J1476" s="7">
        <v>8500</v>
      </c>
      <c r="K1476" s="8">
        <f t="shared" si="10"/>
        <v>4250</v>
      </c>
      <c r="L1476" s="8">
        <f t="shared" si="11"/>
        <v>2125</v>
      </c>
      <c r="M1476" s="9">
        <v>0.5</v>
      </c>
    </row>
    <row r="1477" spans="1:13" ht="15.75" customHeight="1" x14ac:dyDescent="0.2">
      <c r="A1477" s="1"/>
      <c r="B1477" s="4" t="s">
        <v>14</v>
      </c>
      <c r="C1477" s="4">
        <v>1185732</v>
      </c>
      <c r="D1477" s="5">
        <v>44359</v>
      </c>
      <c r="E1477" s="4" t="s">
        <v>15</v>
      </c>
      <c r="F1477" s="4" t="s">
        <v>16</v>
      </c>
      <c r="G1477" s="4" t="s">
        <v>66</v>
      </c>
      <c r="H1477" s="4" t="s">
        <v>18</v>
      </c>
      <c r="I1477" s="6">
        <v>0.45000000000000007</v>
      </c>
      <c r="J1477" s="7">
        <v>6000</v>
      </c>
      <c r="K1477" s="8">
        <f t="shared" si="10"/>
        <v>2700.0000000000005</v>
      </c>
      <c r="L1477" s="8">
        <f t="shared" si="11"/>
        <v>810.00000000000011</v>
      </c>
      <c r="M1477" s="9">
        <v>0.3</v>
      </c>
    </row>
    <row r="1478" spans="1:13" ht="15.75" customHeight="1" x14ac:dyDescent="0.2">
      <c r="A1478" s="1"/>
      <c r="B1478" s="4" t="s">
        <v>14</v>
      </c>
      <c r="C1478" s="4">
        <v>1185732</v>
      </c>
      <c r="D1478" s="5">
        <v>44359</v>
      </c>
      <c r="E1478" s="4" t="s">
        <v>15</v>
      </c>
      <c r="F1478" s="4" t="s">
        <v>16</v>
      </c>
      <c r="G1478" s="4" t="s">
        <v>66</v>
      </c>
      <c r="H1478" s="4" t="s">
        <v>19</v>
      </c>
      <c r="I1478" s="6">
        <v>0.4</v>
      </c>
      <c r="J1478" s="7">
        <v>5250</v>
      </c>
      <c r="K1478" s="8">
        <f t="shared" si="10"/>
        <v>2100</v>
      </c>
      <c r="L1478" s="8">
        <f t="shared" si="11"/>
        <v>735</v>
      </c>
      <c r="M1478" s="9">
        <v>0.35</v>
      </c>
    </row>
    <row r="1479" spans="1:13" ht="15.75" customHeight="1" x14ac:dyDescent="0.2">
      <c r="A1479" s="1"/>
      <c r="B1479" s="4" t="s">
        <v>14</v>
      </c>
      <c r="C1479" s="4">
        <v>1185732</v>
      </c>
      <c r="D1479" s="5">
        <v>44359</v>
      </c>
      <c r="E1479" s="4" t="s">
        <v>15</v>
      </c>
      <c r="F1479" s="4" t="s">
        <v>16</v>
      </c>
      <c r="G1479" s="4" t="s">
        <v>66</v>
      </c>
      <c r="H1479" s="4" t="s">
        <v>20</v>
      </c>
      <c r="I1479" s="6">
        <v>0.4</v>
      </c>
      <c r="J1479" s="7">
        <v>5000</v>
      </c>
      <c r="K1479" s="8">
        <f t="shared" si="10"/>
        <v>2000</v>
      </c>
      <c r="L1479" s="8">
        <f t="shared" si="11"/>
        <v>700</v>
      </c>
      <c r="M1479" s="9">
        <v>0.35</v>
      </c>
    </row>
    <row r="1480" spans="1:13" ht="15.75" customHeight="1" x14ac:dyDescent="0.2">
      <c r="A1480" s="1"/>
      <c r="B1480" s="4" t="s">
        <v>14</v>
      </c>
      <c r="C1480" s="4">
        <v>1185732</v>
      </c>
      <c r="D1480" s="5">
        <v>44359</v>
      </c>
      <c r="E1480" s="4" t="s">
        <v>15</v>
      </c>
      <c r="F1480" s="4" t="s">
        <v>16</v>
      </c>
      <c r="G1480" s="4" t="s">
        <v>66</v>
      </c>
      <c r="H1480" s="4" t="s">
        <v>21</v>
      </c>
      <c r="I1480" s="6">
        <v>0.5</v>
      </c>
      <c r="J1480" s="7">
        <v>5000</v>
      </c>
      <c r="K1480" s="8">
        <f t="shared" si="10"/>
        <v>2500</v>
      </c>
      <c r="L1480" s="8">
        <f t="shared" si="11"/>
        <v>750</v>
      </c>
      <c r="M1480" s="9">
        <v>0.3</v>
      </c>
    </row>
    <row r="1481" spans="1:13" ht="15.75" customHeight="1" x14ac:dyDescent="0.2">
      <c r="A1481" s="1"/>
      <c r="B1481" s="4" t="s">
        <v>14</v>
      </c>
      <c r="C1481" s="4">
        <v>1185732</v>
      </c>
      <c r="D1481" s="5">
        <v>44359</v>
      </c>
      <c r="E1481" s="4" t="s">
        <v>15</v>
      </c>
      <c r="F1481" s="4" t="s">
        <v>16</v>
      </c>
      <c r="G1481" s="4" t="s">
        <v>66</v>
      </c>
      <c r="H1481" s="4" t="s">
        <v>22</v>
      </c>
      <c r="I1481" s="6">
        <v>0.55000000000000004</v>
      </c>
      <c r="J1481" s="7">
        <v>6500</v>
      </c>
      <c r="K1481" s="8">
        <f t="shared" si="10"/>
        <v>3575.0000000000005</v>
      </c>
      <c r="L1481" s="8">
        <f t="shared" si="11"/>
        <v>893.75000000000011</v>
      </c>
      <c r="M1481" s="9">
        <v>0.25</v>
      </c>
    </row>
    <row r="1482" spans="1:13" ht="15.75" customHeight="1" x14ac:dyDescent="0.2">
      <c r="A1482" s="1"/>
      <c r="B1482" s="4" t="s">
        <v>14</v>
      </c>
      <c r="C1482" s="4">
        <v>1185732</v>
      </c>
      <c r="D1482" s="5">
        <v>44387</v>
      </c>
      <c r="E1482" s="4" t="s">
        <v>15</v>
      </c>
      <c r="F1482" s="4" t="s">
        <v>16</v>
      </c>
      <c r="G1482" s="4" t="s">
        <v>66</v>
      </c>
      <c r="H1482" s="4" t="s">
        <v>17</v>
      </c>
      <c r="I1482" s="6">
        <v>0.5</v>
      </c>
      <c r="J1482" s="7">
        <v>8750</v>
      </c>
      <c r="K1482" s="8">
        <f t="shared" si="10"/>
        <v>4375</v>
      </c>
      <c r="L1482" s="8">
        <f t="shared" si="11"/>
        <v>2187.5</v>
      </c>
      <c r="M1482" s="9">
        <v>0.5</v>
      </c>
    </row>
    <row r="1483" spans="1:13" ht="15.75" customHeight="1" x14ac:dyDescent="0.2">
      <c r="A1483" s="1"/>
      <c r="B1483" s="4" t="s">
        <v>14</v>
      </c>
      <c r="C1483" s="4">
        <v>1185732</v>
      </c>
      <c r="D1483" s="5">
        <v>44387</v>
      </c>
      <c r="E1483" s="4" t="s">
        <v>15</v>
      </c>
      <c r="F1483" s="4" t="s">
        <v>16</v>
      </c>
      <c r="G1483" s="4" t="s">
        <v>66</v>
      </c>
      <c r="H1483" s="4" t="s">
        <v>18</v>
      </c>
      <c r="I1483" s="6">
        <v>0.45000000000000007</v>
      </c>
      <c r="J1483" s="7">
        <v>6250</v>
      </c>
      <c r="K1483" s="8">
        <f t="shared" si="10"/>
        <v>2812.5000000000005</v>
      </c>
      <c r="L1483" s="8">
        <f t="shared" si="11"/>
        <v>843.75000000000011</v>
      </c>
      <c r="M1483" s="9">
        <v>0.3</v>
      </c>
    </row>
    <row r="1484" spans="1:13" ht="15.75" customHeight="1" x14ac:dyDescent="0.2">
      <c r="A1484" s="1"/>
      <c r="B1484" s="4" t="s">
        <v>14</v>
      </c>
      <c r="C1484" s="4">
        <v>1185732</v>
      </c>
      <c r="D1484" s="5">
        <v>44387</v>
      </c>
      <c r="E1484" s="4" t="s">
        <v>15</v>
      </c>
      <c r="F1484" s="4" t="s">
        <v>16</v>
      </c>
      <c r="G1484" s="4" t="s">
        <v>66</v>
      </c>
      <c r="H1484" s="4" t="s">
        <v>19</v>
      </c>
      <c r="I1484" s="6">
        <v>0.4</v>
      </c>
      <c r="J1484" s="7">
        <v>5500</v>
      </c>
      <c r="K1484" s="8">
        <f t="shared" si="10"/>
        <v>2200</v>
      </c>
      <c r="L1484" s="8">
        <f t="shared" si="11"/>
        <v>770</v>
      </c>
      <c r="M1484" s="9">
        <v>0.35</v>
      </c>
    </row>
    <row r="1485" spans="1:13" ht="15.75" customHeight="1" x14ac:dyDescent="0.2">
      <c r="A1485" s="1"/>
      <c r="B1485" s="4" t="s">
        <v>14</v>
      </c>
      <c r="C1485" s="4">
        <v>1185732</v>
      </c>
      <c r="D1485" s="5">
        <v>44387</v>
      </c>
      <c r="E1485" s="4" t="s">
        <v>15</v>
      </c>
      <c r="F1485" s="4" t="s">
        <v>16</v>
      </c>
      <c r="G1485" s="4" t="s">
        <v>66</v>
      </c>
      <c r="H1485" s="4" t="s">
        <v>20</v>
      </c>
      <c r="I1485" s="6">
        <v>0.4</v>
      </c>
      <c r="J1485" s="7">
        <v>5000</v>
      </c>
      <c r="K1485" s="8">
        <f t="shared" si="10"/>
        <v>2000</v>
      </c>
      <c r="L1485" s="8">
        <f t="shared" si="11"/>
        <v>700</v>
      </c>
      <c r="M1485" s="9">
        <v>0.35</v>
      </c>
    </row>
    <row r="1486" spans="1:13" ht="15.75" customHeight="1" x14ac:dyDescent="0.2">
      <c r="A1486" s="1"/>
      <c r="B1486" s="4" t="s">
        <v>14</v>
      </c>
      <c r="C1486" s="4">
        <v>1185732</v>
      </c>
      <c r="D1486" s="5">
        <v>44387</v>
      </c>
      <c r="E1486" s="4" t="s">
        <v>15</v>
      </c>
      <c r="F1486" s="4" t="s">
        <v>16</v>
      </c>
      <c r="G1486" s="4" t="s">
        <v>66</v>
      </c>
      <c r="H1486" s="4" t="s">
        <v>21</v>
      </c>
      <c r="I1486" s="6">
        <v>0.5</v>
      </c>
      <c r="J1486" s="7">
        <v>5250</v>
      </c>
      <c r="K1486" s="8">
        <f t="shared" si="10"/>
        <v>2625</v>
      </c>
      <c r="L1486" s="8">
        <f t="shared" si="11"/>
        <v>787.5</v>
      </c>
      <c r="M1486" s="9">
        <v>0.3</v>
      </c>
    </row>
    <row r="1487" spans="1:13" ht="15.75" customHeight="1" x14ac:dyDescent="0.2">
      <c r="A1487" s="1"/>
      <c r="B1487" s="4" t="s">
        <v>14</v>
      </c>
      <c r="C1487" s="4">
        <v>1185732</v>
      </c>
      <c r="D1487" s="5">
        <v>44387</v>
      </c>
      <c r="E1487" s="4" t="s">
        <v>15</v>
      </c>
      <c r="F1487" s="4" t="s">
        <v>16</v>
      </c>
      <c r="G1487" s="4" t="s">
        <v>66</v>
      </c>
      <c r="H1487" s="4" t="s">
        <v>22</v>
      </c>
      <c r="I1487" s="6">
        <v>0.55000000000000004</v>
      </c>
      <c r="J1487" s="7">
        <v>7000</v>
      </c>
      <c r="K1487" s="8">
        <f t="shared" si="10"/>
        <v>3850.0000000000005</v>
      </c>
      <c r="L1487" s="8">
        <f t="shared" si="11"/>
        <v>962.50000000000011</v>
      </c>
      <c r="M1487" s="9">
        <v>0.25</v>
      </c>
    </row>
    <row r="1488" spans="1:13" ht="15.75" customHeight="1" x14ac:dyDescent="0.2">
      <c r="A1488" s="1"/>
      <c r="B1488" s="4" t="s">
        <v>14</v>
      </c>
      <c r="C1488" s="4">
        <v>1185732</v>
      </c>
      <c r="D1488" s="5">
        <v>44419</v>
      </c>
      <c r="E1488" s="4" t="s">
        <v>15</v>
      </c>
      <c r="F1488" s="4" t="s">
        <v>16</v>
      </c>
      <c r="G1488" s="4" t="s">
        <v>66</v>
      </c>
      <c r="H1488" s="4" t="s">
        <v>17</v>
      </c>
      <c r="I1488" s="6">
        <v>0.5</v>
      </c>
      <c r="J1488" s="7">
        <v>8500</v>
      </c>
      <c r="K1488" s="8">
        <f t="shared" si="10"/>
        <v>4250</v>
      </c>
      <c r="L1488" s="8">
        <f t="shared" si="11"/>
        <v>2125</v>
      </c>
      <c r="M1488" s="9">
        <v>0.5</v>
      </c>
    </row>
    <row r="1489" spans="1:13" ht="15.75" customHeight="1" x14ac:dyDescent="0.2">
      <c r="A1489" s="1"/>
      <c r="B1489" s="4" t="s">
        <v>14</v>
      </c>
      <c r="C1489" s="4">
        <v>1185732</v>
      </c>
      <c r="D1489" s="5">
        <v>44419</v>
      </c>
      <c r="E1489" s="4" t="s">
        <v>15</v>
      </c>
      <c r="F1489" s="4" t="s">
        <v>16</v>
      </c>
      <c r="G1489" s="4" t="s">
        <v>66</v>
      </c>
      <c r="H1489" s="4" t="s">
        <v>18</v>
      </c>
      <c r="I1489" s="6">
        <v>0.45000000000000007</v>
      </c>
      <c r="J1489" s="7">
        <v>6250</v>
      </c>
      <c r="K1489" s="8">
        <f t="shared" si="10"/>
        <v>2812.5000000000005</v>
      </c>
      <c r="L1489" s="8">
        <f t="shared" si="11"/>
        <v>843.75000000000011</v>
      </c>
      <c r="M1489" s="9">
        <v>0.3</v>
      </c>
    </row>
    <row r="1490" spans="1:13" ht="15.75" customHeight="1" x14ac:dyDescent="0.2">
      <c r="A1490" s="1"/>
      <c r="B1490" s="4" t="s">
        <v>14</v>
      </c>
      <c r="C1490" s="4">
        <v>1185732</v>
      </c>
      <c r="D1490" s="5">
        <v>44419</v>
      </c>
      <c r="E1490" s="4" t="s">
        <v>15</v>
      </c>
      <c r="F1490" s="4" t="s">
        <v>16</v>
      </c>
      <c r="G1490" s="4" t="s">
        <v>66</v>
      </c>
      <c r="H1490" s="4" t="s">
        <v>19</v>
      </c>
      <c r="I1490" s="6">
        <v>0.4</v>
      </c>
      <c r="J1490" s="7">
        <v>5500</v>
      </c>
      <c r="K1490" s="8">
        <f t="shared" si="10"/>
        <v>2200</v>
      </c>
      <c r="L1490" s="8">
        <f t="shared" si="11"/>
        <v>770</v>
      </c>
      <c r="M1490" s="9">
        <v>0.35</v>
      </c>
    </row>
    <row r="1491" spans="1:13" ht="15.75" customHeight="1" x14ac:dyDescent="0.2">
      <c r="A1491" s="1"/>
      <c r="B1491" s="4" t="s">
        <v>14</v>
      </c>
      <c r="C1491" s="4">
        <v>1185732</v>
      </c>
      <c r="D1491" s="5">
        <v>44419</v>
      </c>
      <c r="E1491" s="4" t="s">
        <v>15</v>
      </c>
      <c r="F1491" s="4" t="s">
        <v>16</v>
      </c>
      <c r="G1491" s="4" t="s">
        <v>66</v>
      </c>
      <c r="H1491" s="4" t="s">
        <v>20</v>
      </c>
      <c r="I1491" s="6">
        <v>0.4</v>
      </c>
      <c r="J1491" s="7">
        <v>5250</v>
      </c>
      <c r="K1491" s="8">
        <f t="shared" si="10"/>
        <v>2100</v>
      </c>
      <c r="L1491" s="8">
        <f t="shared" si="11"/>
        <v>735</v>
      </c>
      <c r="M1491" s="9">
        <v>0.35</v>
      </c>
    </row>
    <row r="1492" spans="1:13" ht="15.75" customHeight="1" x14ac:dyDescent="0.2">
      <c r="A1492" s="1"/>
      <c r="B1492" s="4" t="s">
        <v>14</v>
      </c>
      <c r="C1492" s="4">
        <v>1185732</v>
      </c>
      <c r="D1492" s="5">
        <v>44419</v>
      </c>
      <c r="E1492" s="4" t="s">
        <v>15</v>
      </c>
      <c r="F1492" s="4" t="s">
        <v>16</v>
      </c>
      <c r="G1492" s="4" t="s">
        <v>66</v>
      </c>
      <c r="H1492" s="4" t="s">
        <v>21</v>
      </c>
      <c r="I1492" s="6">
        <v>0.5</v>
      </c>
      <c r="J1492" s="7">
        <v>5000</v>
      </c>
      <c r="K1492" s="8">
        <f t="shared" si="10"/>
        <v>2500</v>
      </c>
      <c r="L1492" s="8">
        <f t="shared" si="11"/>
        <v>750</v>
      </c>
      <c r="M1492" s="9">
        <v>0.3</v>
      </c>
    </row>
    <row r="1493" spans="1:13" ht="15.75" customHeight="1" x14ac:dyDescent="0.2">
      <c r="A1493" s="1"/>
      <c r="B1493" s="4" t="s">
        <v>14</v>
      </c>
      <c r="C1493" s="4">
        <v>1185732</v>
      </c>
      <c r="D1493" s="5">
        <v>44419</v>
      </c>
      <c r="E1493" s="4" t="s">
        <v>15</v>
      </c>
      <c r="F1493" s="4" t="s">
        <v>16</v>
      </c>
      <c r="G1493" s="4" t="s">
        <v>66</v>
      </c>
      <c r="H1493" s="4" t="s">
        <v>22</v>
      </c>
      <c r="I1493" s="6">
        <v>0.55000000000000004</v>
      </c>
      <c r="J1493" s="7">
        <v>6750</v>
      </c>
      <c r="K1493" s="8">
        <f t="shared" si="10"/>
        <v>3712.5000000000005</v>
      </c>
      <c r="L1493" s="8">
        <f t="shared" si="11"/>
        <v>928.12500000000011</v>
      </c>
      <c r="M1493" s="9">
        <v>0.25</v>
      </c>
    </row>
    <row r="1494" spans="1:13" ht="15.75" customHeight="1" x14ac:dyDescent="0.2">
      <c r="A1494" s="1"/>
      <c r="B1494" s="4" t="s">
        <v>14</v>
      </c>
      <c r="C1494" s="4">
        <v>1185732</v>
      </c>
      <c r="D1494" s="5">
        <v>44449</v>
      </c>
      <c r="E1494" s="4" t="s">
        <v>15</v>
      </c>
      <c r="F1494" s="4" t="s">
        <v>16</v>
      </c>
      <c r="G1494" s="4" t="s">
        <v>66</v>
      </c>
      <c r="H1494" s="4" t="s">
        <v>17</v>
      </c>
      <c r="I1494" s="6">
        <v>0.5</v>
      </c>
      <c r="J1494" s="7">
        <v>8000</v>
      </c>
      <c r="K1494" s="8">
        <f t="shared" si="10"/>
        <v>4000</v>
      </c>
      <c r="L1494" s="8">
        <f t="shared" si="11"/>
        <v>2000</v>
      </c>
      <c r="M1494" s="9">
        <v>0.5</v>
      </c>
    </row>
    <row r="1495" spans="1:13" ht="15.75" customHeight="1" x14ac:dyDescent="0.2">
      <c r="A1495" s="1"/>
      <c r="B1495" s="4" t="s">
        <v>14</v>
      </c>
      <c r="C1495" s="4">
        <v>1185732</v>
      </c>
      <c r="D1495" s="5">
        <v>44449</v>
      </c>
      <c r="E1495" s="4" t="s">
        <v>15</v>
      </c>
      <c r="F1495" s="4" t="s">
        <v>16</v>
      </c>
      <c r="G1495" s="4" t="s">
        <v>66</v>
      </c>
      <c r="H1495" s="4" t="s">
        <v>18</v>
      </c>
      <c r="I1495" s="6">
        <v>0.45000000000000007</v>
      </c>
      <c r="J1495" s="7">
        <v>6000</v>
      </c>
      <c r="K1495" s="8">
        <f t="shared" si="10"/>
        <v>2700.0000000000005</v>
      </c>
      <c r="L1495" s="8">
        <f t="shared" si="11"/>
        <v>810.00000000000011</v>
      </c>
      <c r="M1495" s="9">
        <v>0.3</v>
      </c>
    </row>
    <row r="1496" spans="1:13" ht="15.75" customHeight="1" x14ac:dyDescent="0.2">
      <c r="A1496" s="1"/>
      <c r="B1496" s="4" t="s">
        <v>14</v>
      </c>
      <c r="C1496" s="4">
        <v>1185732</v>
      </c>
      <c r="D1496" s="5">
        <v>44449</v>
      </c>
      <c r="E1496" s="4" t="s">
        <v>15</v>
      </c>
      <c r="F1496" s="4" t="s">
        <v>16</v>
      </c>
      <c r="G1496" s="4" t="s">
        <v>66</v>
      </c>
      <c r="H1496" s="4" t="s">
        <v>19</v>
      </c>
      <c r="I1496" s="6">
        <v>0.4</v>
      </c>
      <c r="J1496" s="7">
        <v>5250</v>
      </c>
      <c r="K1496" s="8">
        <f t="shared" si="10"/>
        <v>2100</v>
      </c>
      <c r="L1496" s="8">
        <f t="shared" si="11"/>
        <v>735</v>
      </c>
      <c r="M1496" s="9">
        <v>0.35</v>
      </c>
    </row>
    <row r="1497" spans="1:13" ht="15.75" customHeight="1" x14ac:dyDescent="0.2">
      <c r="A1497" s="1"/>
      <c r="B1497" s="4" t="s">
        <v>14</v>
      </c>
      <c r="C1497" s="4">
        <v>1185732</v>
      </c>
      <c r="D1497" s="5">
        <v>44449</v>
      </c>
      <c r="E1497" s="4" t="s">
        <v>15</v>
      </c>
      <c r="F1497" s="4" t="s">
        <v>16</v>
      </c>
      <c r="G1497" s="4" t="s">
        <v>66</v>
      </c>
      <c r="H1497" s="4" t="s">
        <v>20</v>
      </c>
      <c r="I1497" s="6">
        <v>0.4</v>
      </c>
      <c r="J1497" s="7">
        <v>5000</v>
      </c>
      <c r="K1497" s="8">
        <f t="shared" si="10"/>
        <v>2000</v>
      </c>
      <c r="L1497" s="8">
        <f t="shared" si="11"/>
        <v>700</v>
      </c>
      <c r="M1497" s="9">
        <v>0.35</v>
      </c>
    </row>
    <row r="1498" spans="1:13" ht="15.75" customHeight="1" x14ac:dyDescent="0.2">
      <c r="A1498" s="1"/>
      <c r="B1498" s="4" t="s">
        <v>14</v>
      </c>
      <c r="C1498" s="4">
        <v>1185732</v>
      </c>
      <c r="D1498" s="5">
        <v>44449</v>
      </c>
      <c r="E1498" s="4" t="s">
        <v>15</v>
      </c>
      <c r="F1498" s="4" t="s">
        <v>16</v>
      </c>
      <c r="G1498" s="4" t="s">
        <v>66</v>
      </c>
      <c r="H1498" s="4" t="s">
        <v>21</v>
      </c>
      <c r="I1498" s="6">
        <v>0.5</v>
      </c>
      <c r="J1498" s="7">
        <v>5000</v>
      </c>
      <c r="K1498" s="8">
        <f t="shared" si="10"/>
        <v>2500</v>
      </c>
      <c r="L1498" s="8">
        <f t="shared" si="11"/>
        <v>750</v>
      </c>
      <c r="M1498" s="9">
        <v>0.3</v>
      </c>
    </row>
    <row r="1499" spans="1:13" ht="15.75" customHeight="1" x14ac:dyDescent="0.2">
      <c r="A1499" s="1"/>
      <c r="B1499" s="4" t="s">
        <v>14</v>
      </c>
      <c r="C1499" s="4">
        <v>1185732</v>
      </c>
      <c r="D1499" s="5">
        <v>44449</v>
      </c>
      <c r="E1499" s="4" t="s">
        <v>15</v>
      </c>
      <c r="F1499" s="4" t="s">
        <v>16</v>
      </c>
      <c r="G1499" s="4" t="s">
        <v>66</v>
      </c>
      <c r="H1499" s="4" t="s">
        <v>22</v>
      </c>
      <c r="I1499" s="6">
        <v>0.55000000000000004</v>
      </c>
      <c r="J1499" s="7">
        <v>6000</v>
      </c>
      <c r="K1499" s="8">
        <f t="shared" si="10"/>
        <v>3300.0000000000005</v>
      </c>
      <c r="L1499" s="8">
        <f t="shared" si="11"/>
        <v>825.00000000000011</v>
      </c>
      <c r="M1499" s="9">
        <v>0.25</v>
      </c>
    </row>
    <row r="1500" spans="1:13" ht="15.75" customHeight="1" x14ac:dyDescent="0.2">
      <c r="A1500" s="1"/>
      <c r="B1500" s="4" t="s">
        <v>14</v>
      </c>
      <c r="C1500" s="4">
        <v>1185732</v>
      </c>
      <c r="D1500" s="5">
        <v>44481</v>
      </c>
      <c r="E1500" s="4" t="s">
        <v>15</v>
      </c>
      <c r="F1500" s="4" t="s">
        <v>16</v>
      </c>
      <c r="G1500" s="4" t="s">
        <v>66</v>
      </c>
      <c r="H1500" s="4" t="s">
        <v>17</v>
      </c>
      <c r="I1500" s="6">
        <v>0.55000000000000004</v>
      </c>
      <c r="J1500" s="7">
        <v>7750</v>
      </c>
      <c r="K1500" s="8">
        <f t="shared" si="10"/>
        <v>4262.5</v>
      </c>
      <c r="L1500" s="8">
        <f t="shared" si="11"/>
        <v>2131.25</v>
      </c>
      <c r="M1500" s="9">
        <v>0.5</v>
      </c>
    </row>
    <row r="1501" spans="1:13" ht="15.75" customHeight="1" x14ac:dyDescent="0.2">
      <c r="A1501" s="1"/>
      <c r="B1501" s="4" t="s">
        <v>14</v>
      </c>
      <c r="C1501" s="4">
        <v>1185732</v>
      </c>
      <c r="D1501" s="5">
        <v>44481</v>
      </c>
      <c r="E1501" s="4" t="s">
        <v>15</v>
      </c>
      <c r="F1501" s="4" t="s">
        <v>16</v>
      </c>
      <c r="G1501" s="4" t="s">
        <v>66</v>
      </c>
      <c r="H1501" s="4" t="s">
        <v>18</v>
      </c>
      <c r="I1501" s="6">
        <v>0.45000000000000007</v>
      </c>
      <c r="J1501" s="7">
        <v>6000</v>
      </c>
      <c r="K1501" s="8">
        <f t="shared" si="10"/>
        <v>2700.0000000000005</v>
      </c>
      <c r="L1501" s="8">
        <f t="shared" si="11"/>
        <v>810.00000000000011</v>
      </c>
      <c r="M1501" s="9">
        <v>0.3</v>
      </c>
    </row>
    <row r="1502" spans="1:13" ht="15.75" customHeight="1" x14ac:dyDescent="0.2">
      <c r="A1502" s="1"/>
      <c r="B1502" s="4" t="s">
        <v>14</v>
      </c>
      <c r="C1502" s="4">
        <v>1185732</v>
      </c>
      <c r="D1502" s="5">
        <v>44481</v>
      </c>
      <c r="E1502" s="4" t="s">
        <v>15</v>
      </c>
      <c r="F1502" s="4" t="s">
        <v>16</v>
      </c>
      <c r="G1502" s="4" t="s">
        <v>66</v>
      </c>
      <c r="H1502" s="4" t="s">
        <v>19</v>
      </c>
      <c r="I1502" s="6">
        <v>0.45000000000000007</v>
      </c>
      <c r="J1502" s="7">
        <v>5000</v>
      </c>
      <c r="K1502" s="8">
        <f t="shared" si="10"/>
        <v>2250.0000000000005</v>
      </c>
      <c r="L1502" s="8">
        <f t="shared" si="11"/>
        <v>787.50000000000011</v>
      </c>
      <c r="M1502" s="9">
        <v>0.35</v>
      </c>
    </row>
    <row r="1503" spans="1:13" ht="15.75" customHeight="1" x14ac:dyDescent="0.2">
      <c r="A1503" s="1"/>
      <c r="B1503" s="4" t="s">
        <v>14</v>
      </c>
      <c r="C1503" s="4">
        <v>1185732</v>
      </c>
      <c r="D1503" s="5">
        <v>44481</v>
      </c>
      <c r="E1503" s="4" t="s">
        <v>15</v>
      </c>
      <c r="F1503" s="4" t="s">
        <v>16</v>
      </c>
      <c r="G1503" s="4" t="s">
        <v>66</v>
      </c>
      <c r="H1503" s="4" t="s">
        <v>20</v>
      </c>
      <c r="I1503" s="6">
        <v>0.45000000000000007</v>
      </c>
      <c r="J1503" s="7">
        <v>4750</v>
      </c>
      <c r="K1503" s="8">
        <f t="shared" si="10"/>
        <v>2137.5000000000005</v>
      </c>
      <c r="L1503" s="8">
        <f t="shared" si="11"/>
        <v>748.12500000000011</v>
      </c>
      <c r="M1503" s="9">
        <v>0.35</v>
      </c>
    </row>
    <row r="1504" spans="1:13" ht="15.75" customHeight="1" x14ac:dyDescent="0.2">
      <c r="A1504" s="1"/>
      <c r="B1504" s="4" t="s">
        <v>14</v>
      </c>
      <c r="C1504" s="4">
        <v>1185732</v>
      </c>
      <c r="D1504" s="5">
        <v>44481</v>
      </c>
      <c r="E1504" s="4" t="s">
        <v>15</v>
      </c>
      <c r="F1504" s="4" t="s">
        <v>16</v>
      </c>
      <c r="G1504" s="4" t="s">
        <v>66</v>
      </c>
      <c r="H1504" s="4" t="s">
        <v>21</v>
      </c>
      <c r="I1504" s="6">
        <v>0.55000000000000004</v>
      </c>
      <c r="J1504" s="7">
        <v>4750</v>
      </c>
      <c r="K1504" s="8">
        <f t="shared" si="10"/>
        <v>2612.5</v>
      </c>
      <c r="L1504" s="8">
        <f t="shared" si="11"/>
        <v>783.75</v>
      </c>
      <c r="M1504" s="9">
        <v>0.3</v>
      </c>
    </row>
    <row r="1505" spans="1:13" ht="15.75" customHeight="1" x14ac:dyDescent="0.2">
      <c r="A1505" s="1"/>
      <c r="B1505" s="4" t="s">
        <v>14</v>
      </c>
      <c r="C1505" s="4">
        <v>1185732</v>
      </c>
      <c r="D1505" s="5">
        <v>44481</v>
      </c>
      <c r="E1505" s="4" t="s">
        <v>15</v>
      </c>
      <c r="F1505" s="4" t="s">
        <v>16</v>
      </c>
      <c r="G1505" s="4" t="s">
        <v>66</v>
      </c>
      <c r="H1505" s="4" t="s">
        <v>22</v>
      </c>
      <c r="I1505" s="6">
        <v>0.6</v>
      </c>
      <c r="J1505" s="7">
        <v>6000</v>
      </c>
      <c r="K1505" s="8">
        <f t="shared" si="10"/>
        <v>3600</v>
      </c>
      <c r="L1505" s="8">
        <f t="shared" si="11"/>
        <v>900</v>
      </c>
      <c r="M1505" s="9">
        <v>0.25</v>
      </c>
    </row>
    <row r="1506" spans="1:13" ht="15.75" customHeight="1" x14ac:dyDescent="0.2">
      <c r="A1506" s="1"/>
      <c r="B1506" s="4" t="s">
        <v>14</v>
      </c>
      <c r="C1506" s="4">
        <v>1185732</v>
      </c>
      <c r="D1506" s="5">
        <v>44511</v>
      </c>
      <c r="E1506" s="4" t="s">
        <v>15</v>
      </c>
      <c r="F1506" s="4" t="s">
        <v>16</v>
      </c>
      <c r="G1506" s="4" t="s">
        <v>66</v>
      </c>
      <c r="H1506" s="4" t="s">
        <v>17</v>
      </c>
      <c r="I1506" s="6">
        <v>0.55000000000000004</v>
      </c>
      <c r="J1506" s="7">
        <v>7500</v>
      </c>
      <c r="K1506" s="8">
        <f t="shared" si="10"/>
        <v>4125</v>
      </c>
      <c r="L1506" s="8">
        <f t="shared" si="11"/>
        <v>2062.5</v>
      </c>
      <c r="M1506" s="9">
        <v>0.5</v>
      </c>
    </row>
    <row r="1507" spans="1:13" ht="15.75" customHeight="1" x14ac:dyDescent="0.2">
      <c r="A1507" s="1"/>
      <c r="B1507" s="4" t="s">
        <v>14</v>
      </c>
      <c r="C1507" s="4">
        <v>1185732</v>
      </c>
      <c r="D1507" s="5">
        <v>44511</v>
      </c>
      <c r="E1507" s="4" t="s">
        <v>15</v>
      </c>
      <c r="F1507" s="4" t="s">
        <v>16</v>
      </c>
      <c r="G1507" s="4" t="s">
        <v>66</v>
      </c>
      <c r="H1507" s="4" t="s">
        <v>18</v>
      </c>
      <c r="I1507" s="6">
        <v>0.45000000000000007</v>
      </c>
      <c r="J1507" s="7">
        <v>5750</v>
      </c>
      <c r="K1507" s="8">
        <f t="shared" si="10"/>
        <v>2587.5000000000005</v>
      </c>
      <c r="L1507" s="8">
        <f t="shared" si="11"/>
        <v>776.25000000000011</v>
      </c>
      <c r="M1507" s="9">
        <v>0.3</v>
      </c>
    </row>
    <row r="1508" spans="1:13" ht="15.75" customHeight="1" x14ac:dyDescent="0.2">
      <c r="A1508" s="1"/>
      <c r="B1508" s="4" t="s">
        <v>14</v>
      </c>
      <c r="C1508" s="4">
        <v>1185732</v>
      </c>
      <c r="D1508" s="5">
        <v>44511</v>
      </c>
      <c r="E1508" s="4" t="s">
        <v>15</v>
      </c>
      <c r="F1508" s="4" t="s">
        <v>16</v>
      </c>
      <c r="G1508" s="4" t="s">
        <v>66</v>
      </c>
      <c r="H1508" s="4" t="s">
        <v>19</v>
      </c>
      <c r="I1508" s="6">
        <v>0.45000000000000007</v>
      </c>
      <c r="J1508" s="7">
        <v>5200</v>
      </c>
      <c r="K1508" s="8">
        <f t="shared" si="10"/>
        <v>2340.0000000000005</v>
      </c>
      <c r="L1508" s="8">
        <f t="shared" si="11"/>
        <v>819.00000000000011</v>
      </c>
      <c r="M1508" s="9">
        <v>0.35</v>
      </c>
    </row>
    <row r="1509" spans="1:13" ht="15.75" customHeight="1" x14ac:dyDescent="0.2">
      <c r="A1509" s="1"/>
      <c r="B1509" s="4" t="s">
        <v>14</v>
      </c>
      <c r="C1509" s="4">
        <v>1185732</v>
      </c>
      <c r="D1509" s="5">
        <v>44511</v>
      </c>
      <c r="E1509" s="4" t="s">
        <v>15</v>
      </c>
      <c r="F1509" s="4" t="s">
        <v>16</v>
      </c>
      <c r="G1509" s="4" t="s">
        <v>66</v>
      </c>
      <c r="H1509" s="4" t="s">
        <v>20</v>
      </c>
      <c r="I1509" s="6">
        <v>0.45000000000000007</v>
      </c>
      <c r="J1509" s="7">
        <v>5000</v>
      </c>
      <c r="K1509" s="8">
        <f t="shared" si="10"/>
        <v>2250.0000000000005</v>
      </c>
      <c r="L1509" s="8">
        <f t="shared" si="11"/>
        <v>787.50000000000011</v>
      </c>
      <c r="M1509" s="9">
        <v>0.35</v>
      </c>
    </row>
    <row r="1510" spans="1:13" ht="15.75" customHeight="1" x14ac:dyDescent="0.2">
      <c r="A1510" s="1"/>
      <c r="B1510" s="4" t="s">
        <v>14</v>
      </c>
      <c r="C1510" s="4">
        <v>1185732</v>
      </c>
      <c r="D1510" s="5">
        <v>44511</v>
      </c>
      <c r="E1510" s="4" t="s">
        <v>15</v>
      </c>
      <c r="F1510" s="4" t="s">
        <v>16</v>
      </c>
      <c r="G1510" s="4" t="s">
        <v>66</v>
      </c>
      <c r="H1510" s="4" t="s">
        <v>21</v>
      </c>
      <c r="I1510" s="6">
        <v>0.55000000000000004</v>
      </c>
      <c r="J1510" s="7">
        <v>4750</v>
      </c>
      <c r="K1510" s="8">
        <f t="shared" si="10"/>
        <v>2612.5</v>
      </c>
      <c r="L1510" s="8">
        <f t="shared" si="11"/>
        <v>783.75</v>
      </c>
      <c r="M1510" s="9">
        <v>0.3</v>
      </c>
    </row>
    <row r="1511" spans="1:13" ht="15.75" customHeight="1" x14ac:dyDescent="0.2">
      <c r="A1511" s="1"/>
      <c r="B1511" s="4" t="s">
        <v>14</v>
      </c>
      <c r="C1511" s="4">
        <v>1185732</v>
      </c>
      <c r="D1511" s="5">
        <v>44511</v>
      </c>
      <c r="E1511" s="4" t="s">
        <v>15</v>
      </c>
      <c r="F1511" s="4" t="s">
        <v>16</v>
      </c>
      <c r="G1511" s="4" t="s">
        <v>66</v>
      </c>
      <c r="H1511" s="4" t="s">
        <v>22</v>
      </c>
      <c r="I1511" s="6">
        <v>0.6</v>
      </c>
      <c r="J1511" s="7">
        <v>5750</v>
      </c>
      <c r="K1511" s="8">
        <f t="shared" si="10"/>
        <v>3450</v>
      </c>
      <c r="L1511" s="8">
        <f t="shared" si="11"/>
        <v>862.5</v>
      </c>
      <c r="M1511" s="9">
        <v>0.25</v>
      </c>
    </row>
    <row r="1512" spans="1:13" ht="15.75" customHeight="1" x14ac:dyDescent="0.2">
      <c r="A1512" s="1"/>
      <c r="B1512" s="4" t="s">
        <v>14</v>
      </c>
      <c r="C1512" s="4">
        <v>1185732</v>
      </c>
      <c r="D1512" s="5">
        <v>44540</v>
      </c>
      <c r="E1512" s="4" t="s">
        <v>15</v>
      </c>
      <c r="F1512" s="4" t="s">
        <v>16</v>
      </c>
      <c r="G1512" s="4" t="s">
        <v>66</v>
      </c>
      <c r="H1512" s="4" t="s">
        <v>17</v>
      </c>
      <c r="I1512" s="6">
        <v>0.55000000000000004</v>
      </c>
      <c r="J1512" s="7">
        <v>8000</v>
      </c>
      <c r="K1512" s="8">
        <f t="shared" si="10"/>
        <v>4400</v>
      </c>
      <c r="L1512" s="8">
        <f t="shared" si="11"/>
        <v>2200</v>
      </c>
      <c r="M1512" s="9">
        <v>0.5</v>
      </c>
    </row>
    <row r="1513" spans="1:13" ht="15.75" customHeight="1" x14ac:dyDescent="0.2">
      <c r="A1513" s="1"/>
      <c r="B1513" s="4" t="s">
        <v>14</v>
      </c>
      <c r="C1513" s="4">
        <v>1185732</v>
      </c>
      <c r="D1513" s="5">
        <v>44540</v>
      </c>
      <c r="E1513" s="4" t="s">
        <v>15</v>
      </c>
      <c r="F1513" s="4" t="s">
        <v>16</v>
      </c>
      <c r="G1513" s="4" t="s">
        <v>66</v>
      </c>
      <c r="H1513" s="4" t="s">
        <v>18</v>
      </c>
      <c r="I1513" s="6">
        <v>0.45000000000000007</v>
      </c>
      <c r="J1513" s="7">
        <v>6000</v>
      </c>
      <c r="K1513" s="8">
        <f t="shared" si="10"/>
        <v>2700.0000000000005</v>
      </c>
      <c r="L1513" s="8">
        <f t="shared" si="11"/>
        <v>810.00000000000011</v>
      </c>
      <c r="M1513" s="9">
        <v>0.3</v>
      </c>
    </row>
    <row r="1514" spans="1:13" ht="15.75" customHeight="1" x14ac:dyDescent="0.2">
      <c r="A1514" s="1"/>
      <c r="B1514" s="4" t="s">
        <v>14</v>
      </c>
      <c r="C1514" s="4">
        <v>1185732</v>
      </c>
      <c r="D1514" s="5">
        <v>44540</v>
      </c>
      <c r="E1514" s="4" t="s">
        <v>15</v>
      </c>
      <c r="F1514" s="4" t="s">
        <v>16</v>
      </c>
      <c r="G1514" s="4" t="s">
        <v>66</v>
      </c>
      <c r="H1514" s="4" t="s">
        <v>19</v>
      </c>
      <c r="I1514" s="6">
        <v>0.45000000000000007</v>
      </c>
      <c r="J1514" s="7">
        <v>5500</v>
      </c>
      <c r="K1514" s="8">
        <f t="shared" si="10"/>
        <v>2475.0000000000005</v>
      </c>
      <c r="L1514" s="8">
        <f t="shared" si="11"/>
        <v>866.25000000000011</v>
      </c>
      <c r="M1514" s="9">
        <v>0.35</v>
      </c>
    </row>
    <row r="1515" spans="1:13" ht="15.75" customHeight="1" x14ac:dyDescent="0.2">
      <c r="A1515" s="1"/>
      <c r="B1515" s="4" t="s">
        <v>14</v>
      </c>
      <c r="C1515" s="4">
        <v>1185732</v>
      </c>
      <c r="D1515" s="5">
        <v>44540</v>
      </c>
      <c r="E1515" s="4" t="s">
        <v>15</v>
      </c>
      <c r="F1515" s="4" t="s">
        <v>16</v>
      </c>
      <c r="G1515" s="4" t="s">
        <v>66</v>
      </c>
      <c r="H1515" s="4" t="s">
        <v>20</v>
      </c>
      <c r="I1515" s="6">
        <v>0.45000000000000007</v>
      </c>
      <c r="J1515" s="7">
        <v>5000</v>
      </c>
      <c r="K1515" s="8">
        <f t="shared" si="10"/>
        <v>2250.0000000000005</v>
      </c>
      <c r="L1515" s="8">
        <f t="shared" si="11"/>
        <v>787.50000000000011</v>
      </c>
      <c r="M1515" s="9">
        <v>0.35</v>
      </c>
    </row>
    <row r="1516" spans="1:13" ht="15.75" customHeight="1" x14ac:dyDescent="0.2">
      <c r="A1516" s="1"/>
      <c r="B1516" s="4" t="s">
        <v>14</v>
      </c>
      <c r="C1516" s="4">
        <v>1185732</v>
      </c>
      <c r="D1516" s="5">
        <v>44540</v>
      </c>
      <c r="E1516" s="4" t="s">
        <v>15</v>
      </c>
      <c r="F1516" s="4" t="s">
        <v>16</v>
      </c>
      <c r="G1516" s="4" t="s">
        <v>66</v>
      </c>
      <c r="H1516" s="4" t="s">
        <v>21</v>
      </c>
      <c r="I1516" s="6">
        <v>0.55000000000000004</v>
      </c>
      <c r="J1516" s="7">
        <v>5000</v>
      </c>
      <c r="K1516" s="8">
        <f t="shared" si="10"/>
        <v>2750</v>
      </c>
      <c r="L1516" s="8">
        <f t="shared" si="11"/>
        <v>825</v>
      </c>
      <c r="M1516" s="9">
        <v>0.3</v>
      </c>
    </row>
    <row r="1517" spans="1:13" ht="15.75" customHeight="1" x14ac:dyDescent="0.2">
      <c r="A1517" s="1"/>
      <c r="B1517" s="4" t="s">
        <v>14</v>
      </c>
      <c r="C1517" s="4">
        <v>1185732</v>
      </c>
      <c r="D1517" s="5">
        <v>44540</v>
      </c>
      <c r="E1517" s="4" t="s">
        <v>15</v>
      </c>
      <c r="F1517" s="4" t="s">
        <v>16</v>
      </c>
      <c r="G1517" s="4" t="s">
        <v>66</v>
      </c>
      <c r="H1517" s="4" t="s">
        <v>22</v>
      </c>
      <c r="I1517" s="6">
        <v>0.6</v>
      </c>
      <c r="J1517" s="7">
        <v>6000</v>
      </c>
      <c r="K1517" s="8">
        <f t="shared" si="10"/>
        <v>3600</v>
      </c>
      <c r="L1517" s="8">
        <f t="shared" si="11"/>
        <v>900</v>
      </c>
      <c r="M1517" s="9">
        <v>0.25</v>
      </c>
    </row>
    <row r="1518" spans="1:13" ht="15.75" customHeight="1" x14ac:dyDescent="0.2">
      <c r="A1518" s="1" t="s">
        <v>39</v>
      </c>
      <c r="B1518" s="4" t="s">
        <v>27</v>
      </c>
      <c r="C1518" s="4">
        <v>1128299</v>
      </c>
      <c r="D1518" s="5">
        <v>44220</v>
      </c>
      <c r="E1518" s="4" t="s">
        <v>28</v>
      </c>
      <c r="F1518" s="4" t="s">
        <v>67</v>
      </c>
      <c r="G1518" s="4" t="s">
        <v>68</v>
      </c>
      <c r="H1518" s="4" t="s">
        <v>17</v>
      </c>
      <c r="I1518" s="6">
        <v>0.30000000000000004</v>
      </c>
      <c r="J1518" s="7">
        <v>3500</v>
      </c>
      <c r="K1518" s="8">
        <f t="shared" si="10"/>
        <v>1050.0000000000002</v>
      </c>
      <c r="L1518" s="8">
        <f t="shared" si="11"/>
        <v>367.50000000000006</v>
      </c>
      <c r="M1518" s="9">
        <v>0.35</v>
      </c>
    </row>
    <row r="1519" spans="1:13" ht="15.75" customHeight="1" x14ac:dyDescent="0.2">
      <c r="A1519" s="1"/>
      <c r="B1519" s="4" t="s">
        <v>27</v>
      </c>
      <c r="C1519" s="4">
        <v>1128299</v>
      </c>
      <c r="D1519" s="5">
        <v>44220</v>
      </c>
      <c r="E1519" s="4" t="s">
        <v>28</v>
      </c>
      <c r="F1519" s="4" t="s">
        <v>67</v>
      </c>
      <c r="G1519" s="4" t="s">
        <v>68</v>
      </c>
      <c r="H1519" s="4" t="s">
        <v>18</v>
      </c>
      <c r="I1519" s="6">
        <v>0.4</v>
      </c>
      <c r="J1519" s="7">
        <v>3500</v>
      </c>
      <c r="K1519" s="8">
        <f t="shared" si="10"/>
        <v>1400</v>
      </c>
      <c r="L1519" s="8">
        <f t="shared" si="11"/>
        <v>489.99999999999994</v>
      </c>
      <c r="M1519" s="9">
        <v>0.35</v>
      </c>
    </row>
    <row r="1520" spans="1:13" ht="15.75" customHeight="1" x14ac:dyDescent="0.2">
      <c r="A1520" s="1"/>
      <c r="B1520" s="4" t="s">
        <v>27</v>
      </c>
      <c r="C1520" s="4">
        <v>1128299</v>
      </c>
      <c r="D1520" s="5">
        <v>44220</v>
      </c>
      <c r="E1520" s="4" t="s">
        <v>28</v>
      </c>
      <c r="F1520" s="4" t="s">
        <v>67</v>
      </c>
      <c r="G1520" s="4" t="s">
        <v>68</v>
      </c>
      <c r="H1520" s="4" t="s">
        <v>19</v>
      </c>
      <c r="I1520" s="6">
        <v>0.4</v>
      </c>
      <c r="J1520" s="7">
        <v>3500</v>
      </c>
      <c r="K1520" s="8">
        <f t="shared" si="10"/>
        <v>1400</v>
      </c>
      <c r="L1520" s="8">
        <f t="shared" si="11"/>
        <v>489.99999999999994</v>
      </c>
      <c r="M1520" s="9">
        <v>0.35</v>
      </c>
    </row>
    <row r="1521" spans="1:13" ht="15.75" customHeight="1" x14ac:dyDescent="0.2">
      <c r="A1521" s="1"/>
      <c r="B1521" s="4" t="s">
        <v>27</v>
      </c>
      <c r="C1521" s="4">
        <v>1128299</v>
      </c>
      <c r="D1521" s="5">
        <v>44220</v>
      </c>
      <c r="E1521" s="4" t="s">
        <v>28</v>
      </c>
      <c r="F1521" s="4" t="s">
        <v>67</v>
      </c>
      <c r="G1521" s="4" t="s">
        <v>68</v>
      </c>
      <c r="H1521" s="4" t="s">
        <v>20</v>
      </c>
      <c r="I1521" s="6">
        <v>0.4</v>
      </c>
      <c r="J1521" s="7">
        <v>2000</v>
      </c>
      <c r="K1521" s="8">
        <f t="shared" si="10"/>
        <v>800</v>
      </c>
      <c r="L1521" s="8">
        <f t="shared" si="11"/>
        <v>280</v>
      </c>
      <c r="M1521" s="9">
        <v>0.35</v>
      </c>
    </row>
    <row r="1522" spans="1:13" ht="15.75" customHeight="1" x14ac:dyDescent="0.2">
      <c r="A1522" s="1"/>
      <c r="B1522" s="4" t="s">
        <v>27</v>
      </c>
      <c r="C1522" s="4">
        <v>1128299</v>
      </c>
      <c r="D1522" s="5">
        <v>44220</v>
      </c>
      <c r="E1522" s="4" t="s">
        <v>28</v>
      </c>
      <c r="F1522" s="4" t="s">
        <v>67</v>
      </c>
      <c r="G1522" s="4" t="s">
        <v>68</v>
      </c>
      <c r="H1522" s="4" t="s">
        <v>21</v>
      </c>
      <c r="I1522" s="6">
        <v>0.45000000000000007</v>
      </c>
      <c r="J1522" s="7">
        <v>1500</v>
      </c>
      <c r="K1522" s="8">
        <f t="shared" si="10"/>
        <v>675.00000000000011</v>
      </c>
      <c r="L1522" s="8">
        <f t="shared" si="11"/>
        <v>270.00000000000006</v>
      </c>
      <c r="M1522" s="9">
        <v>0.4</v>
      </c>
    </row>
    <row r="1523" spans="1:13" ht="15.75" customHeight="1" x14ac:dyDescent="0.2">
      <c r="A1523" s="1"/>
      <c r="B1523" s="4" t="s">
        <v>27</v>
      </c>
      <c r="C1523" s="4">
        <v>1128299</v>
      </c>
      <c r="D1523" s="5">
        <v>44220</v>
      </c>
      <c r="E1523" s="4" t="s">
        <v>28</v>
      </c>
      <c r="F1523" s="4" t="s">
        <v>67</v>
      </c>
      <c r="G1523" s="4" t="s">
        <v>68</v>
      </c>
      <c r="H1523" s="4" t="s">
        <v>22</v>
      </c>
      <c r="I1523" s="6">
        <v>0.4</v>
      </c>
      <c r="J1523" s="7">
        <v>4000</v>
      </c>
      <c r="K1523" s="8">
        <f t="shared" si="10"/>
        <v>1600</v>
      </c>
      <c r="L1523" s="8">
        <f t="shared" si="11"/>
        <v>480</v>
      </c>
      <c r="M1523" s="9">
        <v>0.3</v>
      </c>
    </row>
    <row r="1524" spans="1:13" ht="15.75" customHeight="1" x14ac:dyDescent="0.2">
      <c r="A1524" s="1"/>
      <c r="B1524" s="4" t="s">
        <v>27</v>
      </c>
      <c r="C1524" s="4">
        <v>1128299</v>
      </c>
      <c r="D1524" s="5">
        <v>44251</v>
      </c>
      <c r="E1524" s="4" t="s">
        <v>28</v>
      </c>
      <c r="F1524" s="4" t="s">
        <v>67</v>
      </c>
      <c r="G1524" s="4" t="s">
        <v>68</v>
      </c>
      <c r="H1524" s="4" t="s">
        <v>17</v>
      </c>
      <c r="I1524" s="6">
        <v>0.30000000000000004</v>
      </c>
      <c r="J1524" s="7">
        <v>4500</v>
      </c>
      <c r="K1524" s="8">
        <f t="shared" si="10"/>
        <v>1350.0000000000002</v>
      </c>
      <c r="L1524" s="8">
        <f t="shared" si="11"/>
        <v>472.50000000000006</v>
      </c>
      <c r="M1524" s="9">
        <v>0.35</v>
      </c>
    </row>
    <row r="1525" spans="1:13" ht="15.75" customHeight="1" x14ac:dyDescent="0.2">
      <c r="A1525" s="1"/>
      <c r="B1525" s="4" t="s">
        <v>27</v>
      </c>
      <c r="C1525" s="4">
        <v>1128299</v>
      </c>
      <c r="D1525" s="5">
        <v>44251</v>
      </c>
      <c r="E1525" s="4" t="s">
        <v>28</v>
      </c>
      <c r="F1525" s="4" t="s">
        <v>67</v>
      </c>
      <c r="G1525" s="4" t="s">
        <v>68</v>
      </c>
      <c r="H1525" s="4" t="s">
        <v>18</v>
      </c>
      <c r="I1525" s="6">
        <v>0.4</v>
      </c>
      <c r="J1525" s="7">
        <v>3500</v>
      </c>
      <c r="K1525" s="8">
        <f t="shared" si="10"/>
        <v>1400</v>
      </c>
      <c r="L1525" s="8">
        <f t="shared" si="11"/>
        <v>489.99999999999994</v>
      </c>
      <c r="M1525" s="9">
        <v>0.35</v>
      </c>
    </row>
    <row r="1526" spans="1:13" ht="15.75" customHeight="1" x14ac:dyDescent="0.2">
      <c r="A1526" s="1"/>
      <c r="B1526" s="4" t="s">
        <v>27</v>
      </c>
      <c r="C1526" s="4">
        <v>1128299</v>
      </c>
      <c r="D1526" s="5">
        <v>44251</v>
      </c>
      <c r="E1526" s="4" t="s">
        <v>28</v>
      </c>
      <c r="F1526" s="4" t="s">
        <v>67</v>
      </c>
      <c r="G1526" s="4" t="s">
        <v>68</v>
      </c>
      <c r="H1526" s="4" t="s">
        <v>19</v>
      </c>
      <c r="I1526" s="6">
        <v>0.4</v>
      </c>
      <c r="J1526" s="7">
        <v>3500</v>
      </c>
      <c r="K1526" s="8">
        <f t="shared" si="10"/>
        <v>1400</v>
      </c>
      <c r="L1526" s="8">
        <f t="shared" si="11"/>
        <v>489.99999999999994</v>
      </c>
      <c r="M1526" s="9">
        <v>0.35</v>
      </c>
    </row>
    <row r="1527" spans="1:13" ht="15.75" customHeight="1" x14ac:dyDescent="0.2">
      <c r="A1527" s="1"/>
      <c r="B1527" s="4" t="s">
        <v>27</v>
      </c>
      <c r="C1527" s="4">
        <v>1128299</v>
      </c>
      <c r="D1527" s="5">
        <v>44251</v>
      </c>
      <c r="E1527" s="4" t="s">
        <v>28</v>
      </c>
      <c r="F1527" s="4" t="s">
        <v>67</v>
      </c>
      <c r="G1527" s="4" t="s">
        <v>68</v>
      </c>
      <c r="H1527" s="4" t="s">
        <v>20</v>
      </c>
      <c r="I1527" s="6">
        <v>0.4</v>
      </c>
      <c r="J1527" s="7">
        <v>2000</v>
      </c>
      <c r="K1527" s="8">
        <f t="shared" si="10"/>
        <v>800</v>
      </c>
      <c r="L1527" s="8">
        <f t="shared" si="11"/>
        <v>280</v>
      </c>
      <c r="M1527" s="9">
        <v>0.35</v>
      </c>
    </row>
    <row r="1528" spans="1:13" ht="15.75" customHeight="1" x14ac:dyDescent="0.2">
      <c r="A1528" s="1"/>
      <c r="B1528" s="4" t="s">
        <v>27</v>
      </c>
      <c r="C1528" s="4">
        <v>1128299</v>
      </c>
      <c r="D1528" s="5">
        <v>44251</v>
      </c>
      <c r="E1528" s="4" t="s">
        <v>28</v>
      </c>
      <c r="F1528" s="4" t="s">
        <v>67</v>
      </c>
      <c r="G1528" s="4" t="s">
        <v>68</v>
      </c>
      <c r="H1528" s="4" t="s">
        <v>21</v>
      </c>
      <c r="I1528" s="6">
        <v>0.45000000000000007</v>
      </c>
      <c r="J1528" s="7">
        <v>1250</v>
      </c>
      <c r="K1528" s="8">
        <f t="shared" si="10"/>
        <v>562.50000000000011</v>
      </c>
      <c r="L1528" s="8">
        <f t="shared" si="11"/>
        <v>225.00000000000006</v>
      </c>
      <c r="M1528" s="9">
        <v>0.4</v>
      </c>
    </row>
    <row r="1529" spans="1:13" ht="15.75" customHeight="1" x14ac:dyDescent="0.2">
      <c r="A1529" s="1"/>
      <c r="B1529" s="4" t="s">
        <v>27</v>
      </c>
      <c r="C1529" s="4">
        <v>1128299</v>
      </c>
      <c r="D1529" s="5">
        <v>44251</v>
      </c>
      <c r="E1529" s="4" t="s">
        <v>28</v>
      </c>
      <c r="F1529" s="4" t="s">
        <v>67</v>
      </c>
      <c r="G1529" s="4" t="s">
        <v>68</v>
      </c>
      <c r="H1529" s="4" t="s">
        <v>22</v>
      </c>
      <c r="I1529" s="6">
        <v>0.4</v>
      </c>
      <c r="J1529" s="7">
        <v>3250</v>
      </c>
      <c r="K1529" s="8">
        <f t="shared" si="10"/>
        <v>1300</v>
      </c>
      <c r="L1529" s="8">
        <f t="shared" si="11"/>
        <v>390</v>
      </c>
      <c r="M1529" s="9">
        <v>0.3</v>
      </c>
    </row>
    <row r="1530" spans="1:13" ht="15.75" customHeight="1" x14ac:dyDescent="0.2">
      <c r="A1530" s="1"/>
      <c r="B1530" s="4" t="s">
        <v>27</v>
      </c>
      <c r="C1530" s="4">
        <v>1128299</v>
      </c>
      <c r="D1530" s="5">
        <v>44278</v>
      </c>
      <c r="E1530" s="4" t="s">
        <v>28</v>
      </c>
      <c r="F1530" s="4" t="s">
        <v>67</v>
      </c>
      <c r="G1530" s="4" t="s">
        <v>68</v>
      </c>
      <c r="H1530" s="4" t="s">
        <v>17</v>
      </c>
      <c r="I1530" s="6">
        <v>0.4</v>
      </c>
      <c r="J1530" s="7">
        <v>4750</v>
      </c>
      <c r="K1530" s="8">
        <f t="shared" si="10"/>
        <v>1900</v>
      </c>
      <c r="L1530" s="8">
        <f t="shared" si="11"/>
        <v>665</v>
      </c>
      <c r="M1530" s="9">
        <v>0.35</v>
      </c>
    </row>
    <row r="1531" spans="1:13" ht="15.75" customHeight="1" x14ac:dyDescent="0.2">
      <c r="A1531" s="1"/>
      <c r="B1531" s="4" t="s">
        <v>27</v>
      </c>
      <c r="C1531" s="4">
        <v>1128299</v>
      </c>
      <c r="D1531" s="5">
        <v>44278</v>
      </c>
      <c r="E1531" s="4" t="s">
        <v>28</v>
      </c>
      <c r="F1531" s="4" t="s">
        <v>67</v>
      </c>
      <c r="G1531" s="4" t="s">
        <v>68</v>
      </c>
      <c r="H1531" s="4" t="s">
        <v>18</v>
      </c>
      <c r="I1531" s="6">
        <v>0.5</v>
      </c>
      <c r="J1531" s="7">
        <v>3250</v>
      </c>
      <c r="K1531" s="8">
        <f t="shared" si="10"/>
        <v>1625</v>
      </c>
      <c r="L1531" s="8">
        <f t="shared" si="11"/>
        <v>568.75</v>
      </c>
      <c r="M1531" s="9">
        <v>0.35</v>
      </c>
    </row>
    <row r="1532" spans="1:13" ht="15.75" customHeight="1" x14ac:dyDescent="0.2">
      <c r="A1532" s="1"/>
      <c r="B1532" s="4" t="s">
        <v>27</v>
      </c>
      <c r="C1532" s="4">
        <v>1128299</v>
      </c>
      <c r="D1532" s="5">
        <v>44278</v>
      </c>
      <c r="E1532" s="4" t="s">
        <v>28</v>
      </c>
      <c r="F1532" s="4" t="s">
        <v>67</v>
      </c>
      <c r="G1532" s="4" t="s">
        <v>68</v>
      </c>
      <c r="H1532" s="4" t="s">
        <v>19</v>
      </c>
      <c r="I1532" s="6">
        <v>0.54999999999999993</v>
      </c>
      <c r="J1532" s="7">
        <v>3500</v>
      </c>
      <c r="K1532" s="8">
        <f t="shared" si="10"/>
        <v>1924.9999999999998</v>
      </c>
      <c r="L1532" s="8">
        <f t="shared" si="11"/>
        <v>673.74999999999989</v>
      </c>
      <c r="M1532" s="9">
        <v>0.35</v>
      </c>
    </row>
    <row r="1533" spans="1:13" ht="15.75" customHeight="1" x14ac:dyDescent="0.2">
      <c r="A1533" s="1"/>
      <c r="B1533" s="4" t="s">
        <v>27</v>
      </c>
      <c r="C1533" s="4">
        <v>1128299</v>
      </c>
      <c r="D1533" s="5">
        <v>44278</v>
      </c>
      <c r="E1533" s="4" t="s">
        <v>28</v>
      </c>
      <c r="F1533" s="4" t="s">
        <v>67</v>
      </c>
      <c r="G1533" s="4" t="s">
        <v>68</v>
      </c>
      <c r="H1533" s="4" t="s">
        <v>20</v>
      </c>
      <c r="I1533" s="6">
        <v>0.5</v>
      </c>
      <c r="J1533" s="7">
        <v>2500</v>
      </c>
      <c r="K1533" s="8">
        <f t="shared" si="10"/>
        <v>1250</v>
      </c>
      <c r="L1533" s="8">
        <f t="shared" si="11"/>
        <v>437.5</v>
      </c>
      <c r="M1533" s="9">
        <v>0.35</v>
      </c>
    </row>
    <row r="1534" spans="1:13" ht="15.75" customHeight="1" x14ac:dyDescent="0.2">
      <c r="A1534" s="1"/>
      <c r="B1534" s="4" t="s">
        <v>27</v>
      </c>
      <c r="C1534" s="4">
        <v>1128299</v>
      </c>
      <c r="D1534" s="5">
        <v>44278</v>
      </c>
      <c r="E1534" s="4" t="s">
        <v>28</v>
      </c>
      <c r="F1534" s="4" t="s">
        <v>67</v>
      </c>
      <c r="G1534" s="4" t="s">
        <v>68</v>
      </c>
      <c r="H1534" s="4" t="s">
        <v>21</v>
      </c>
      <c r="I1534" s="6">
        <v>0.55000000000000004</v>
      </c>
      <c r="J1534" s="7">
        <v>1000</v>
      </c>
      <c r="K1534" s="8">
        <f t="shared" si="10"/>
        <v>550</v>
      </c>
      <c r="L1534" s="8">
        <f t="shared" si="11"/>
        <v>220</v>
      </c>
      <c r="M1534" s="9">
        <v>0.4</v>
      </c>
    </row>
    <row r="1535" spans="1:13" ht="15.75" customHeight="1" x14ac:dyDescent="0.2">
      <c r="A1535" s="1"/>
      <c r="B1535" s="4" t="s">
        <v>27</v>
      </c>
      <c r="C1535" s="4">
        <v>1128299</v>
      </c>
      <c r="D1535" s="5">
        <v>44278</v>
      </c>
      <c r="E1535" s="4" t="s">
        <v>28</v>
      </c>
      <c r="F1535" s="4" t="s">
        <v>67</v>
      </c>
      <c r="G1535" s="4" t="s">
        <v>68</v>
      </c>
      <c r="H1535" s="4" t="s">
        <v>22</v>
      </c>
      <c r="I1535" s="6">
        <v>0.5</v>
      </c>
      <c r="J1535" s="7">
        <v>3000</v>
      </c>
      <c r="K1535" s="8">
        <f t="shared" si="10"/>
        <v>1500</v>
      </c>
      <c r="L1535" s="8">
        <f t="shared" si="11"/>
        <v>450</v>
      </c>
      <c r="M1535" s="9">
        <v>0.3</v>
      </c>
    </row>
    <row r="1536" spans="1:13" ht="15.75" customHeight="1" x14ac:dyDescent="0.2">
      <c r="A1536" s="1"/>
      <c r="B1536" s="4" t="s">
        <v>27</v>
      </c>
      <c r="C1536" s="4">
        <v>1128299</v>
      </c>
      <c r="D1536" s="5">
        <v>44310</v>
      </c>
      <c r="E1536" s="4" t="s">
        <v>28</v>
      </c>
      <c r="F1536" s="4" t="s">
        <v>67</v>
      </c>
      <c r="G1536" s="4" t="s">
        <v>68</v>
      </c>
      <c r="H1536" s="4" t="s">
        <v>17</v>
      </c>
      <c r="I1536" s="6">
        <v>0.55000000000000004</v>
      </c>
      <c r="J1536" s="7">
        <v>4750</v>
      </c>
      <c r="K1536" s="8">
        <f t="shared" ref="K1536:K1790" si="12">I1536*J1536</f>
        <v>2612.5</v>
      </c>
      <c r="L1536" s="8">
        <f t="shared" ref="L1536:L1790" si="13">K1536*M1536</f>
        <v>914.37499999999989</v>
      </c>
      <c r="M1536" s="9">
        <v>0.35</v>
      </c>
    </row>
    <row r="1537" spans="1:13" ht="15.75" customHeight="1" x14ac:dyDescent="0.2">
      <c r="A1537" s="1"/>
      <c r="B1537" s="4" t="s">
        <v>27</v>
      </c>
      <c r="C1537" s="4">
        <v>1128299</v>
      </c>
      <c r="D1537" s="5">
        <v>44310</v>
      </c>
      <c r="E1537" s="4" t="s">
        <v>28</v>
      </c>
      <c r="F1537" s="4" t="s">
        <v>67</v>
      </c>
      <c r="G1537" s="4" t="s">
        <v>68</v>
      </c>
      <c r="H1537" s="4" t="s">
        <v>18</v>
      </c>
      <c r="I1537" s="6">
        <v>0.60000000000000009</v>
      </c>
      <c r="J1537" s="7">
        <v>2750</v>
      </c>
      <c r="K1537" s="8">
        <f t="shared" si="12"/>
        <v>1650.0000000000002</v>
      </c>
      <c r="L1537" s="8">
        <f t="shared" si="13"/>
        <v>577.5</v>
      </c>
      <c r="M1537" s="9">
        <v>0.35</v>
      </c>
    </row>
    <row r="1538" spans="1:13" ht="15.75" customHeight="1" x14ac:dyDescent="0.2">
      <c r="A1538" s="1"/>
      <c r="B1538" s="4" t="s">
        <v>27</v>
      </c>
      <c r="C1538" s="4">
        <v>1128299</v>
      </c>
      <c r="D1538" s="5">
        <v>44310</v>
      </c>
      <c r="E1538" s="4" t="s">
        <v>28</v>
      </c>
      <c r="F1538" s="4" t="s">
        <v>67</v>
      </c>
      <c r="G1538" s="4" t="s">
        <v>68</v>
      </c>
      <c r="H1538" s="4" t="s">
        <v>19</v>
      </c>
      <c r="I1538" s="6">
        <v>0.60000000000000009</v>
      </c>
      <c r="J1538" s="7">
        <v>3250</v>
      </c>
      <c r="K1538" s="8">
        <f t="shared" si="12"/>
        <v>1950.0000000000002</v>
      </c>
      <c r="L1538" s="8">
        <f t="shared" si="13"/>
        <v>682.5</v>
      </c>
      <c r="M1538" s="9">
        <v>0.35</v>
      </c>
    </row>
    <row r="1539" spans="1:13" ht="15.75" customHeight="1" x14ac:dyDescent="0.2">
      <c r="A1539" s="1"/>
      <c r="B1539" s="4" t="s">
        <v>27</v>
      </c>
      <c r="C1539" s="4">
        <v>1128299</v>
      </c>
      <c r="D1539" s="5">
        <v>44310</v>
      </c>
      <c r="E1539" s="4" t="s">
        <v>28</v>
      </c>
      <c r="F1539" s="4" t="s">
        <v>67</v>
      </c>
      <c r="G1539" s="4" t="s">
        <v>68</v>
      </c>
      <c r="H1539" s="4" t="s">
        <v>20</v>
      </c>
      <c r="I1539" s="6">
        <v>0.45000000000000007</v>
      </c>
      <c r="J1539" s="7">
        <v>2250</v>
      </c>
      <c r="K1539" s="8">
        <f t="shared" si="12"/>
        <v>1012.5000000000001</v>
      </c>
      <c r="L1539" s="8">
        <f t="shared" si="13"/>
        <v>354.375</v>
      </c>
      <c r="M1539" s="9">
        <v>0.35</v>
      </c>
    </row>
    <row r="1540" spans="1:13" ht="15.75" customHeight="1" x14ac:dyDescent="0.2">
      <c r="A1540" s="1"/>
      <c r="B1540" s="4" t="s">
        <v>27</v>
      </c>
      <c r="C1540" s="4">
        <v>1128299</v>
      </c>
      <c r="D1540" s="5">
        <v>44310</v>
      </c>
      <c r="E1540" s="4" t="s">
        <v>28</v>
      </c>
      <c r="F1540" s="4" t="s">
        <v>67</v>
      </c>
      <c r="G1540" s="4" t="s">
        <v>68</v>
      </c>
      <c r="H1540" s="4" t="s">
        <v>21</v>
      </c>
      <c r="I1540" s="6">
        <v>0.50000000000000011</v>
      </c>
      <c r="J1540" s="7">
        <v>1250</v>
      </c>
      <c r="K1540" s="8">
        <f t="shared" si="12"/>
        <v>625.00000000000011</v>
      </c>
      <c r="L1540" s="8">
        <f t="shared" si="13"/>
        <v>250.00000000000006</v>
      </c>
      <c r="M1540" s="9">
        <v>0.4</v>
      </c>
    </row>
    <row r="1541" spans="1:13" ht="15.75" customHeight="1" x14ac:dyDescent="0.2">
      <c r="A1541" s="1"/>
      <c r="B1541" s="4" t="s">
        <v>27</v>
      </c>
      <c r="C1541" s="4">
        <v>1128299</v>
      </c>
      <c r="D1541" s="5">
        <v>44310</v>
      </c>
      <c r="E1541" s="4" t="s">
        <v>28</v>
      </c>
      <c r="F1541" s="4" t="s">
        <v>67</v>
      </c>
      <c r="G1541" s="4" t="s">
        <v>68</v>
      </c>
      <c r="H1541" s="4" t="s">
        <v>22</v>
      </c>
      <c r="I1541" s="6">
        <v>0.65000000000000013</v>
      </c>
      <c r="J1541" s="7">
        <v>3000</v>
      </c>
      <c r="K1541" s="8">
        <f t="shared" si="12"/>
        <v>1950.0000000000005</v>
      </c>
      <c r="L1541" s="8">
        <f t="shared" si="13"/>
        <v>585.00000000000011</v>
      </c>
      <c r="M1541" s="9">
        <v>0.3</v>
      </c>
    </row>
    <row r="1542" spans="1:13" ht="15.75" customHeight="1" x14ac:dyDescent="0.2">
      <c r="A1542" s="1"/>
      <c r="B1542" s="4" t="s">
        <v>27</v>
      </c>
      <c r="C1542" s="4">
        <v>1128299</v>
      </c>
      <c r="D1542" s="5">
        <v>44341</v>
      </c>
      <c r="E1542" s="4" t="s">
        <v>28</v>
      </c>
      <c r="F1542" s="4" t="s">
        <v>67</v>
      </c>
      <c r="G1542" s="4" t="s">
        <v>68</v>
      </c>
      <c r="H1542" s="4" t="s">
        <v>17</v>
      </c>
      <c r="I1542" s="6">
        <v>0.5</v>
      </c>
      <c r="J1542" s="7">
        <v>5000</v>
      </c>
      <c r="K1542" s="8">
        <f t="shared" si="12"/>
        <v>2500</v>
      </c>
      <c r="L1542" s="8">
        <f t="shared" si="13"/>
        <v>875</v>
      </c>
      <c r="M1542" s="9">
        <v>0.35</v>
      </c>
    </row>
    <row r="1543" spans="1:13" ht="15.75" customHeight="1" x14ac:dyDescent="0.2">
      <c r="A1543" s="1"/>
      <c r="B1543" s="4" t="s">
        <v>27</v>
      </c>
      <c r="C1543" s="4">
        <v>1128299</v>
      </c>
      <c r="D1543" s="5">
        <v>44341</v>
      </c>
      <c r="E1543" s="4" t="s">
        <v>28</v>
      </c>
      <c r="F1543" s="4" t="s">
        <v>67</v>
      </c>
      <c r="G1543" s="4" t="s">
        <v>68</v>
      </c>
      <c r="H1543" s="4" t="s">
        <v>18</v>
      </c>
      <c r="I1543" s="6">
        <v>0.55000000000000004</v>
      </c>
      <c r="J1543" s="7">
        <v>3500</v>
      </c>
      <c r="K1543" s="8">
        <f t="shared" si="12"/>
        <v>1925.0000000000002</v>
      </c>
      <c r="L1543" s="8">
        <f t="shared" si="13"/>
        <v>673.75</v>
      </c>
      <c r="M1543" s="9">
        <v>0.35</v>
      </c>
    </row>
    <row r="1544" spans="1:13" ht="15.75" customHeight="1" x14ac:dyDescent="0.2">
      <c r="A1544" s="1"/>
      <c r="B1544" s="4" t="s">
        <v>27</v>
      </c>
      <c r="C1544" s="4">
        <v>1128299</v>
      </c>
      <c r="D1544" s="5">
        <v>44341</v>
      </c>
      <c r="E1544" s="4" t="s">
        <v>28</v>
      </c>
      <c r="F1544" s="4" t="s">
        <v>67</v>
      </c>
      <c r="G1544" s="4" t="s">
        <v>68</v>
      </c>
      <c r="H1544" s="4" t="s">
        <v>19</v>
      </c>
      <c r="I1544" s="6">
        <v>0.55000000000000004</v>
      </c>
      <c r="J1544" s="7">
        <v>3500</v>
      </c>
      <c r="K1544" s="8">
        <f t="shared" si="12"/>
        <v>1925.0000000000002</v>
      </c>
      <c r="L1544" s="8">
        <f t="shared" si="13"/>
        <v>673.75</v>
      </c>
      <c r="M1544" s="9">
        <v>0.35</v>
      </c>
    </row>
    <row r="1545" spans="1:13" ht="15.75" customHeight="1" x14ac:dyDescent="0.2">
      <c r="A1545" s="1"/>
      <c r="B1545" s="4" t="s">
        <v>27</v>
      </c>
      <c r="C1545" s="4">
        <v>1128299</v>
      </c>
      <c r="D1545" s="5">
        <v>44341</v>
      </c>
      <c r="E1545" s="4" t="s">
        <v>28</v>
      </c>
      <c r="F1545" s="4" t="s">
        <v>67</v>
      </c>
      <c r="G1545" s="4" t="s">
        <v>68</v>
      </c>
      <c r="H1545" s="4" t="s">
        <v>20</v>
      </c>
      <c r="I1545" s="6">
        <v>0.5</v>
      </c>
      <c r="J1545" s="7">
        <v>2750</v>
      </c>
      <c r="K1545" s="8">
        <f t="shared" si="12"/>
        <v>1375</v>
      </c>
      <c r="L1545" s="8">
        <f t="shared" si="13"/>
        <v>481.24999999999994</v>
      </c>
      <c r="M1545" s="9">
        <v>0.35</v>
      </c>
    </row>
    <row r="1546" spans="1:13" ht="15.75" customHeight="1" x14ac:dyDescent="0.2">
      <c r="A1546" s="1"/>
      <c r="B1546" s="4" t="s">
        <v>27</v>
      </c>
      <c r="C1546" s="4">
        <v>1128299</v>
      </c>
      <c r="D1546" s="5">
        <v>44341</v>
      </c>
      <c r="E1546" s="4" t="s">
        <v>28</v>
      </c>
      <c r="F1546" s="4" t="s">
        <v>67</v>
      </c>
      <c r="G1546" s="4" t="s">
        <v>68</v>
      </c>
      <c r="H1546" s="4" t="s">
        <v>21</v>
      </c>
      <c r="I1546" s="6">
        <v>0.44999999999999996</v>
      </c>
      <c r="J1546" s="7">
        <v>1750</v>
      </c>
      <c r="K1546" s="8">
        <f t="shared" si="12"/>
        <v>787.49999999999989</v>
      </c>
      <c r="L1546" s="8">
        <f t="shared" si="13"/>
        <v>315</v>
      </c>
      <c r="M1546" s="9">
        <v>0.4</v>
      </c>
    </row>
    <row r="1547" spans="1:13" ht="15.75" customHeight="1" x14ac:dyDescent="0.2">
      <c r="A1547" s="1"/>
      <c r="B1547" s="4" t="s">
        <v>27</v>
      </c>
      <c r="C1547" s="4">
        <v>1128299</v>
      </c>
      <c r="D1547" s="5">
        <v>44341</v>
      </c>
      <c r="E1547" s="4" t="s">
        <v>28</v>
      </c>
      <c r="F1547" s="4" t="s">
        <v>67</v>
      </c>
      <c r="G1547" s="4" t="s">
        <v>68</v>
      </c>
      <c r="H1547" s="4" t="s">
        <v>22</v>
      </c>
      <c r="I1547" s="6">
        <v>0.6</v>
      </c>
      <c r="J1547" s="7">
        <v>5250</v>
      </c>
      <c r="K1547" s="8">
        <f t="shared" si="12"/>
        <v>3150</v>
      </c>
      <c r="L1547" s="8">
        <f t="shared" si="13"/>
        <v>945</v>
      </c>
      <c r="M1547" s="9">
        <v>0.3</v>
      </c>
    </row>
    <row r="1548" spans="1:13" ht="15.75" customHeight="1" x14ac:dyDescent="0.2">
      <c r="A1548" s="1"/>
      <c r="B1548" s="4" t="s">
        <v>27</v>
      </c>
      <c r="C1548" s="4">
        <v>1128299</v>
      </c>
      <c r="D1548" s="5">
        <v>44371</v>
      </c>
      <c r="E1548" s="4" t="s">
        <v>28</v>
      </c>
      <c r="F1548" s="4" t="s">
        <v>67</v>
      </c>
      <c r="G1548" s="4" t="s">
        <v>68</v>
      </c>
      <c r="H1548" s="4" t="s">
        <v>17</v>
      </c>
      <c r="I1548" s="6">
        <v>0.54999999999999993</v>
      </c>
      <c r="J1548" s="7">
        <v>7750</v>
      </c>
      <c r="K1548" s="8">
        <f t="shared" si="12"/>
        <v>4262.4999999999991</v>
      </c>
      <c r="L1548" s="8">
        <f t="shared" si="13"/>
        <v>1491.8749999999995</v>
      </c>
      <c r="M1548" s="9">
        <v>0.35</v>
      </c>
    </row>
    <row r="1549" spans="1:13" ht="15.75" customHeight="1" x14ac:dyDescent="0.2">
      <c r="A1549" s="1"/>
      <c r="B1549" s="4" t="s">
        <v>27</v>
      </c>
      <c r="C1549" s="4">
        <v>1128299</v>
      </c>
      <c r="D1549" s="5">
        <v>44371</v>
      </c>
      <c r="E1549" s="4" t="s">
        <v>28</v>
      </c>
      <c r="F1549" s="4" t="s">
        <v>67</v>
      </c>
      <c r="G1549" s="4" t="s">
        <v>68</v>
      </c>
      <c r="H1549" s="4" t="s">
        <v>18</v>
      </c>
      <c r="I1549" s="6">
        <v>0.64999999999999991</v>
      </c>
      <c r="J1549" s="7">
        <v>6500</v>
      </c>
      <c r="K1549" s="8">
        <f t="shared" si="12"/>
        <v>4224.9999999999991</v>
      </c>
      <c r="L1549" s="8">
        <f t="shared" si="13"/>
        <v>1478.7499999999995</v>
      </c>
      <c r="M1549" s="9">
        <v>0.35</v>
      </c>
    </row>
    <row r="1550" spans="1:13" ht="15.75" customHeight="1" x14ac:dyDescent="0.2">
      <c r="A1550" s="1"/>
      <c r="B1550" s="4" t="s">
        <v>27</v>
      </c>
      <c r="C1550" s="4">
        <v>1128299</v>
      </c>
      <c r="D1550" s="5">
        <v>44371</v>
      </c>
      <c r="E1550" s="4" t="s">
        <v>28</v>
      </c>
      <c r="F1550" s="4" t="s">
        <v>67</v>
      </c>
      <c r="G1550" s="4" t="s">
        <v>68</v>
      </c>
      <c r="H1550" s="4" t="s">
        <v>19</v>
      </c>
      <c r="I1550" s="6">
        <v>0.79999999999999993</v>
      </c>
      <c r="J1550" s="7">
        <v>6500</v>
      </c>
      <c r="K1550" s="8">
        <f t="shared" si="12"/>
        <v>5200</v>
      </c>
      <c r="L1550" s="8">
        <f t="shared" si="13"/>
        <v>1819.9999999999998</v>
      </c>
      <c r="M1550" s="9">
        <v>0.35</v>
      </c>
    </row>
    <row r="1551" spans="1:13" ht="15.75" customHeight="1" x14ac:dyDescent="0.2">
      <c r="A1551" s="1"/>
      <c r="B1551" s="4" t="s">
        <v>27</v>
      </c>
      <c r="C1551" s="4">
        <v>1128299</v>
      </c>
      <c r="D1551" s="5">
        <v>44371</v>
      </c>
      <c r="E1551" s="4" t="s">
        <v>28</v>
      </c>
      <c r="F1551" s="4" t="s">
        <v>67</v>
      </c>
      <c r="G1551" s="4" t="s">
        <v>68</v>
      </c>
      <c r="H1551" s="4" t="s">
        <v>20</v>
      </c>
      <c r="I1551" s="6">
        <v>0.79999999999999993</v>
      </c>
      <c r="J1551" s="7">
        <v>5250</v>
      </c>
      <c r="K1551" s="8">
        <f t="shared" si="12"/>
        <v>4200</v>
      </c>
      <c r="L1551" s="8">
        <f t="shared" si="13"/>
        <v>1470</v>
      </c>
      <c r="M1551" s="9">
        <v>0.35</v>
      </c>
    </row>
    <row r="1552" spans="1:13" ht="15.75" customHeight="1" x14ac:dyDescent="0.2">
      <c r="A1552" s="1"/>
      <c r="B1552" s="4" t="s">
        <v>27</v>
      </c>
      <c r="C1552" s="4">
        <v>1128299</v>
      </c>
      <c r="D1552" s="5">
        <v>44371</v>
      </c>
      <c r="E1552" s="4" t="s">
        <v>28</v>
      </c>
      <c r="F1552" s="4" t="s">
        <v>67</v>
      </c>
      <c r="G1552" s="4" t="s">
        <v>68</v>
      </c>
      <c r="H1552" s="4" t="s">
        <v>21</v>
      </c>
      <c r="I1552" s="6">
        <v>0.9</v>
      </c>
      <c r="J1552" s="7">
        <v>4000</v>
      </c>
      <c r="K1552" s="8">
        <f t="shared" si="12"/>
        <v>3600</v>
      </c>
      <c r="L1552" s="8">
        <f t="shared" si="13"/>
        <v>1440</v>
      </c>
      <c r="M1552" s="9">
        <v>0.4</v>
      </c>
    </row>
    <row r="1553" spans="1:13" ht="15.75" customHeight="1" x14ac:dyDescent="0.2">
      <c r="A1553" s="1"/>
      <c r="B1553" s="4" t="s">
        <v>27</v>
      </c>
      <c r="C1553" s="4">
        <v>1128299</v>
      </c>
      <c r="D1553" s="5">
        <v>44371</v>
      </c>
      <c r="E1553" s="4" t="s">
        <v>28</v>
      </c>
      <c r="F1553" s="4" t="s">
        <v>67</v>
      </c>
      <c r="G1553" s="4" t="s">
        <v>68</v>
      </c>
      <c r="H1553" s="4" t="s">
        <v>22</v>
      </c>
      <c r="I1553" s="6">
        <v>1.05</v>
      </c>
      <c r="J1553" s="7">
        <v>7000</v>
      </c>
      <c r="K1553" s="8">
        <f t="shared" si="12"/>
        <v>7350</v>
      </c>
      <c r="L1553" s="8">
        <f t="shared" si="13"/>
        <v>2205</v>
      </c>
      <c r="M1553" s="9">
        <v>0.3</v>
      </c>
    </row>
    <row r="1554" spans="1:13" ht="15.75" customHeight="1" x14ac:dyDescent="0.2">
      <c r="A1554" s="1"/>
      <c r="B1554" s="4" t="s">
        <v>27</v>
      </c>
      <c r="C1554" s="4">
        <v>1128299</v>
      </c>
      <c r="D1554" s="5">
        <v>44400</v>
      </c>
      <c r="E1554" s="4" t="s">
        <v>28</v>
      </c>
      <c r="F1554" s="4" t="s">
        <v>67</v>
      </c>
      <c r="G1554" s="4" t="s">
        <v>68</v>
      </c>
      <c r="H1554" s="4" t="s">
        <v>17</v>
      </c>
      <c r="I1554" s="6">
        <v>0.85</v>
      </c>
      <c r="J1554" s="7">
        <v>8500</v>
      </c>
      <c r="K1554" s="8">
        <f t="shared" si="12"/>
        <v>7225</v>
      </c>
      <c r="L1554" s="8">
        <f t="shared" si="13"/>
        <v>2528.75</v>
      </c>
      <c r="M1554" s="9">
        <v>0.35</v>
      </c>
    </row>
    <row r="1555" spans="1:13" ht="15.75" customHeight="1" x14ac:dyDescent="0.2">
      <c r="A1555" s="1"/>
      <c r="B1555" s="4" t="s">
        <v>27</v>
      </c>
      <c r="C1555" s="4">
        <v>1128299</v>
      </c>
      <c r="D1555" s="5">
        <v>44400</v>
      </c>
      <c r="E1555" s="4" t="s">
        <v>28</v>
      </c>
      <c r="F1555" s="4" t="s">
        <v>67</v>
      </c>
      <c r="G1555" s="4" t="s">
        <v>68</v>
      </c>
      <c r="H1555" s="4" t="s">
        <v>18</v>
      </c>
      <c r="I1555" s="6">
        <v>0.9</v>
      </c>
      <c r="J1555" s="7">
        <v>7000</v>
      </c>
      <c r="K1555" s="8">
        <f t="shared" si="12"/>
        <v>6300</v>
      </c>
      <c r="L1555" s="8">
        <f t="shared" si="13"/>
        <v>2205</v>
      </c>
      <c r="M1555" s="9">
        <v>0.35</v>
      </c>
    </row>
    <row r="1556" spans="1:13" ht="15.75" customHeight="1" x14ac:dyDescent="0.2">
      <c r="A1556" s="1"/>
      <c r="B1556" s="4" t="s">
        <v>27</v>
      </c>
      <c r="C1556" s="4">
        <v>1128299</v>
      </c>
      <c r="D1556" s="5">
        <v>44400</v>
      </c>
      <c r="E1556" s="4" t="s">
        <v>28</v>
      </c>
      <c r="F1556" s="4" t="s">
        <v>67</v>
      </c>
      <c r="G1556" s="4" t="s">
        <v>68</v>
      </c>
      <c r="H1556" s="4" t="s">
        <v>19</v>
      </c>
      <c r="I1556" s="6">
        <v>0.9</v>
      </c>
      <c r="J1556" s="7">
        <v>6500</v>
      </c>
      <c r="K1556" s="8">
        <f t="shared" si="12"/>
        <v>5850</v>
      </c>
      <c r="L1556" s="8">
        <f t="shared" si="13"/>
        <v>2047.4999999999998</v>
      </c>
      <c r="M1556" s="9">
        <v>0.35</v>
      </c>
    </row>
    <row r="1557" spans="1:13" ht="15.75" customHeight="1" x14ac:dyDescent="0.2">
      <c r="A1557" s="1"/>
      <c r="B1557" s="4" t="s">
        <v>27</v>
      </c>
      <c r="C1557" s="4">
        <v>1128299</v>
      </c>
      <c r="D1557" s="5">
        <v>44400</v>
      </c>
      <c r="E1557" s="4" t="s">
        <v>28</v>
      </c>
      <c r="F1557" s="4" t="s">
        <v>67</v>
      </c>
      <c r="G1557" s="4" t="s">
        <v>68</v>
      </c>
      <c r="H1557" s="4" t="s">
        <v>20</v>
      </c>
      <c r="I1557" s="6">
        <v>0.85</v>
      </c>
      <c r="J1557" s="7">
        <v>5500</v>
      </c>
      <c r="K1557" s="8">
        <f t="shared" si="12"/>
        <v>4675</v>
      </c>
      <c r="L1557" s="8">
        <f t="shared" si="13"/>
        <v>1636.25</v>
      </c>
      <c r="M1557" s="9">
        <v>0.35</v>
      </c>
    </row>
    <row r="1558" spans="1:13" ht="15.75" customHeight="1" x14ac:dyDescent="0.2">
      <c r="A1558" s="1"/>
      <c r="B1558" s="4" t="s">
        <v>27</v>
      </c>
      <c r="C1558" s="4">
        <v>1128299</v>
      </c>
      <c r="D1558" s="5">
        <v>44400</v>
      </c>
      <c r="E1558" s="4" t="s">
        <v>28</v>
      </c>
      <c r="F1558" s="4" t="s">
        <v>67</v>
      </c>
      <c r="G1558" s="4" t="s">
        <v>68</v>
      </c>
      <c r="H1558" s="4" t="s">
        <v>21</v>
      </c>
      <c r="I1558" s="6">
        <v>0.9</v>
      </c>
      <c r="J1558" s="7">
        <v>6000</v>
      </c>
      <c r="K1558" s="8">
        <f t="shared" si="12"/>
        <v>5400</v>
      </c>
      <c r="L1558" s="8">
        <f t="shared" si="13"/>
        <v>2160</v>
      </c>
      <c r="M1558" s="9">
        <v>0.4</v>
      </c>
    </row>
    <row r="1559" spans="1:13" ht="15.75" customHeight="1" x14ac:dyDescent="0.2">
      <c r="A1559" s="1"/>
      <c r="B1559" s="4" t="s">
        <v>27</v>
      </c>
      <c r="C1559" s="4">
        <v>1128299</v>
      </c>
      <c r="D1559" s="5">
        <v>44400</v>
      </c>
      <c r="E1559" s="4" t="s">
        <v>28</v>
      </c>
      <c r="F1559" s="4" t="s">
        <v>67</v>
      </c>
      <c r="G1559" s="4" t="s">
        <v>68</v>
      </c>
      <c r="H1559" s="4" t="s">
        <v>22</v>
      </c>
      <c r="I1559" s="6">
        <v>1.05</v>
      </c>
      <c r="J1559" s="7">
        <v>6000</v>
      </c>
      <c r="K1559" s="8">
        <f t="shared" si="12"/>
        <v>6300</v>
      </c>
      <c r="L1559" s="8">
        <f t="shared" si="13"/>
        <v>1890</v>
      </c>
      <c r="M1559" s="9">
        <v>0.3</v>
      </c>
    </row>
    <row r="1560" spans="1:13" ht="15.75" customHeight="1" x14ac:dyDescent="0.2">
      <c r="A1560" s="1"/>
      <c r="B1560" s="4" t="s">
        <v>27</v>
      </c>
      <c r="C1560" s="4">
        <v>1128299</v>
      </c>
      <c r="D1560" s="5">
        <v>44432</v>
      </c>
      <c r="E1560" s="4" t="s">
        <v>28</v>
      </c>
      <c r="F1560" s="4" t="s">
        <v>67</v>
      </c>
      <c r="G1560" s="4" t="s">
        <v>68</v>
      </c>
      <c r="H1560" s="4" t="s">
        <v>17</v>
      </c>
      <c r="I1560" s="6">
        <v>0.9</v>
      </c>
      <c r="J1560" s="7">
        <v>8000</v>
      </c>
      <c r="K1560" s="8">
        <f t="shared" si="12"/>
        <v>7200</v>
      </c>
      <c r="L1560" s="8">
        <f t="shared" si="13"/>
        <v>2520</v>
      </c>
      <c r="M1560" s="9">
        <v>0.35</v>
      </c>
    </row>
    <row r="1561" spans="1:13" ht="15.75" customHeight="1" x14ac:dyDescent="0.2">
      <c r="A1561" s="1"/>
      <c r="B1561" s="4" t="s">
        <v>27</v>
      </c>
      <c r="C1561" s="4">
        <v>1128299</v>
      </c>
      <c r="D1561" s="5">
        <v>44432</v>
      </c>
      <c r="E1561" s="4" t="s">
        <v>28</v>
      </c>
      <c r="F1561" s="4" t="s">
        <v>67</v>
      </c>
      <c r="G1561" s="4" t="s">
        <v>68</v>
      </c>
      <c r="H1561" s="4" t="s">
        <v>18</v>
      </c>
      <c r="I1561" s="6">
        <v>0.8</v>
      </c>
      <c r="J1561" s="7">
        <v>7750</v>
      </c>
      <c r="K1561" s="8">
        <f t="shared" si="12"/>
        <v>6200</v>
      </c>
      <c r="L1561" s="8">
        <f t="shared" si="13"/>
        <v>2170</v>
      </c>
      <c r="M1561" s="9">
        <v>0.35</v>
      </c>
    </row>
    <row r="1562" spans="1:13" ht="15.75" customHeight="1" x14ac:dyDescent="0.2">
      <c r="A1562" s="1"/>
      <c r="B1562" s="4" t="s">
        <v>27</v>
      </c>
      <c r="C1562" s="4">
        <v>1128299</v>
      </c>
      <c r="D1562" s="5">
        <v>44432</v>
      </c>
      <c r="E1562" s="4" t="s">
        <v>28</v>
      </c>
      <c r="F1562" s="4" t="s">
        <v>67</v>
      </c>
      <c r="G1562" s="4" t="s">
        <v>68</v>
      </c>
      <c r="H1562" s="4" t="s">
        <v>19</v>
      </c>
      <c r="I1562" s="6">
        <v>0.70000000000000007</v>
      </c>
      <c r="J1562" s="7">
        <v>6500</v>
      </c>
      <c r="K1562" s="8">
        <f t="shared" si="12"/>
        <v>4550</v>
      </c>
      <c r="L1562" s="8">
        <f t="shared" si="13"/>
        <v>1592.5</v>
      </c>
      <c r="M1562" s="9">
        <v>0.35</v>
      </c>
    </row>
    <row r="1563" spans="1:13" ht="15.75" customHeight="1" x14ac:dyDescent="0.2">
      <c r="A1563" s="1"/>
      <c r="B1563" s="4" t="s">
        <v>27</v>
      </c>
      <c r="C1563" s="4">
        <v>1128299</v>
      </c>
      <c r="D1563" s="5">
        <v>44432</v>
      </c>
      <c r="E1563" s="4" t="s">
        <v>28</v>
      </c>
      <c r="F1563" s="4" t="s">
        <v>67</v>
      </c>
      <c r="G1563" s="4" t="s">
        <v>68</v>
      </c>
      <c r="H1563" s="4" t="s">
        <v>20</v>
      </c>
      <c r="I1563" s="6">
        <v>0.70000000000000007</v>
      </c>
      <c r="J1563" s="7">
        <v>4250</v>
      </c>
      <c r="K1563" s="8">
        <f t="shared" si="12"/>
        <v>2975.0000000000005</v>
      </c>
      <c r="L1563" s="8">
        <f t="shared" si="13"/>
        <v>1041.25</v>
      </c>
      <c r="M1563" s="9">
        <v>0.35</v>
      </c>
    </row>
    <row r="1564" spans="1:13" ht="15.75" customHeight="1" x14ac:dyDescent="0.2">
      <c r="A1564" s="1"/>
      <c r="B1564" s="4" t="s">
        <v>27</v>
      </c>
      <c r="C1564" s="4">
        <v>1128299</v>
      </c>
      <c r="D1564" s="5">
        <v>44432</v>
      </c>
      <c r="E1564" s="4" t="s">
        <v>28</v>
      </c>
      <c r="F1564" s="4" t="s">
        <v>67</v>
      </c>
      <c r="G1564" s="4" t="s">
        <v>68</v>
      </c>
      <c r="H1564" s="4" t="s">
        <v>21</v>
      </c>
      <c r="I1564" s="6">
        <v>0.7</v>
      </c>
      <c r="J1564" s="7">
        <v>4250</v>
      </c>
      <c r="K1564" s="8">
        <f t="shared" si="12"/>
        <v>2975</v>
      </c>
      <c r="L1564" s="8">
        <f t="shared" si="13"/>
        <v>1190</v>
      </c>
      <c r="M1564" s="9">
        <v>0.4</v>
      </c>
    </row>
    <row r="1565" spans="1:13" ht="15.75" customHeight="1" x14ac:dyDescent="0.2">
      <c r="A1565" s="1"/>
      <c r="B1565" s="4" t="s">
        <v>27</v>
      </c>
      <c r="C1565" s="4">
        <v>1128299</v>
      </c>
      <c r="D1565" s="5">
        <v>44432</v>
      </c>
      <c r="E1565" s="4" t="s">
        <v>28</v>
      </c>
      <c r="F1565" s="4" t="s">
        <v>67</v>
      </c>
      <c r="G1565" s="4" t="s">
        <v>68</v>
      </c>
      <c r="H1565" s="4" t="s">
        <v>22</v>
      </c>
      <c r="I1565" s="6">
        <v>0.75</v>
      </c>
      <c r="J1565" s="7">
        <v>2500</v>
      </c>
      <c r="K1565" s="8">
        <f t="shared" si="12"/>
        <v>1875</v>
      </c>
      <c r="L1565" s="8">
        <f t="shared" si="13"/>
        <v>562.5</v>
      </c>
      <c r="M1565" s="9">
        <v>0.3</v>
      </c>
    </row>
    <row r="1566" spans="1:13" ht="15.75" customHeight="1" x14ac:dyDescent="0.2">
      <c r="A1566" s="1"/>
      <c r="B1566" s="4" t="s">
        <v>27</v>
      </c>
      <c r="C1566" s="4">
        <v>1128299</v>
      </c>
      <c r="D1566" s="5">
        <v>44464</v>
      </c>
      <c r="E1566" s="4" t="s">
        <v>28</v>
      </c>
      <c r="F1566" s="4" t="s">
        <v>67</v>
      </c>
      <c r="G1566" s="4" t="s">
        <v>68</v>
      </c>
      <c r="H1566" s="4" t="s">
        <v>17</v>
      </c>
      <c r="I1566" s="6">
        <v>0.50000000000000011</v>
      </c>
      <c r="J1566" s="7">
        <v>4500</v>
      </c>
      <c r="K1566" s="8">
        <f t="shared" si="12"/>
        <v>2250.0000000000005</v>
      </c>
      <c r="L1566" s="8">
        <f t="shared" si="13"/>
        <v>787.50000000000011</v>
      </c>
      <c r="M1566" s="9">
        <v>0.35</v>
      </c>
    </row>
    <row r="1567" spans="1:13" ht="15.75" customHeight="1" x14ac:dyDescent="0.2">
      <c r="A1567" s="1"/>
      <c r="B1567" s="4" t="s">
        <v>27</v>
      </c>
      <c r="C1567" s="4">
        <v>1128299</v>
      </c>
      <c r="D1567" s="5">
        <v>44464</v>
      </c>
      <c r="E1567" s="4" t="s">
        <v>28</v>
      </c>
      <c r="F1567" s="4" t="s">
        <v>67</v>
      </c>
      <c r="G1567" s="4" t="s">
        <v>68</v>
      </c>
      <c r="H1567" s="4" t="s">
        <v>18</v>
      </c>
      <c r="I1567" s="6">
        <v>0.55000000000000016</v>
      </c>
      <c r="J1567" s="7">
        <v>4500</v>
      </c>
      <c r="K1567" s="8">
        <f t="shared" si="12"/>
        <v>2475.0000000000009</v>
      </c>
      <c r="L1567" s="8">
        <f t="shared" si="13"/>
        <v>866.25000000000023</v>
      </c>
      <c r="M1567" s="9">
        <v>0.35</v>
      </c>
    </row>
    <row r="1568" spans="1:13" ht="15.75" customHeight="1" x14ac:dyDescent="0.2">
      <c r="A1568" s="1"/>
      <c r="B1568" s="4" t="s">
        <v>27</v>
      </c>
      <c r="C1568" s="4">
        <v>1128299</v>
      </c>
      <c r="D1568" s="5">
        <v>44464</v>
      </c>
      <c r="E1568" s="4" t="s">
        <v>28</v>
      </c>
      <c r="F1568" s="4" t="s">
        <v>67</v>
      </c>
      <c r="G1568" s="4" t="s">
        <v>68</v>
      </c>
      <c r="H1568" s="4" t="s">
        <v>19</v>
      </c>
      <c r="I1568" s="6">
        <v>0.50000000000000011</v>
      </c>
      <c r="J1568" s="7">
        <v>2500</v>
      </c>
      <c r="K1568" s="8">
        <f t="shared" si="12"/>
        <v>1250.0000000000002</v>
      </c>
      <c r="L1568" s="8">
        <f t="shared" si="13"/>
        <v>437.50000000000006</v>
      </c>
      <c r="M1568" s="9">
        <v>0.35</v>
      </c>
    </row>
    <row r="1569" spans="1:13" ht="15.75" customHeight="1" x14ac:dyDescent="0.2">
      <c r="A1569" s="1"/>
      <c r="B1569" s="4" t="s">
        <v>27</v>
      </c>
      <c r="C1569" s="4">
        <v>1128299</v>
      </c>
      <c r="D1569" s="5">
        <v>44464</v>
      </c>
      <c r="E1569" s="4" t="s">
        <v>28</v>
      </c>
      <c r="F1569" s="4" t="s">
        <v>67</v>
      </c>
      <c r="G1569" s="4" t="s">
        <v>68</v>
      </c>
      <c r="H1569" s="4" t="s">
        <v>20</v>
      </c>
      <c r="I1569" s="6">
        <v>0.50000000000000011</v>
      </c>
      <c r="J1569" s="7">
        <v>2000</v>
      </c>
      <c r="K1569" s="8">
        <f t="shared" si="12"/>
        <v>1000.0000000000002</v>
      </c>
      <c r="L1569" s="8">
        <f t="shared" si="13"/>
        <v>350.00000000000006</v>
      </c>
      <c r="M1569" s="9">
        <v>0.35</v>
      </c>
    </row>
    <row r="1570" spans="1:13" ht="15.75" customHeight="1" x14ac:dyDescent="0.2">
      <c r="A1570" s="1"/>
      <c r="B1570" s="4" t="s">
        <v>27</v>
      </c>
      <c r="C1570" s="4">
        <v>1128299</v>
      </c>
      <c r="D1570" s="5">
        <v>44464</v>
      </c>
      <c r="E1570" s="4" t="s">
        <v>28</v>
      </c>
      <c r="F1570" s="4" t="s">
        <v>67</v>
      </c>
      <c r="G1570" s="4" t="s">
        <v>68</v>
      </c>
      <c r="H1570" s="4" t="s">
        <v>21</v>
      </c>
      <c r="I1570" s="6">
        <v>0.60000000000000009</v>
      </c>
      <c r="J1570" s="7">
        <v>2250</v>
      </c>
      <c r="K1570" s="8">
        <f t="shared" si="12"/>
        <v>1350.0000000000002</v>
      </c>
      <c r="L1570" s="8">
        <f t="shared" si="13"/>
        <v>540.00000000000011</v>
      </c>
      <c r="M1570" s="9">
        <v>0.4</v>
      </c>
    </row>
    <row r="1571" spans="1:13" ht="15.75" customHeight="1" x14ac:dyDescent="0.2">
      <c r="A1571" s="1"/>
      <c r="B1571" s="4" t="s">
        <v>27</v>
      </c>
      <c r="C1571" s="4">
        <v>1128299</v>
      </c>
      <c r="D1571" s="5">
        <v>44464</v>
      </c>
      <c r="E1571" s="4" t="s">
        <v>28</v>
      </c>
      <c r="F1571" s="4" t="s">
        <v>67</v>
      </c>
      <c r="G1571" s="4" t="s">
        <v>68</v>
      </c>
      <c r="H1571" s="4" t="s">
        <v>22</v>
      </c>
      <c r="I1571" s="6">
        <v>0.44999999999999996</v>
      </c>
      <c r="J1571" s="7">
        <v>2500</v>
      </c>
      <c r="K1571" s="8">
        <f t="shared" si="12"/>
        <v>1125</v>
      </c>
      <c r="L1571" s="8">
        <f t="shared" si="13"/>
        <v>337.5</v>
      </c>
      <c r="M1571" s="9">
        <v>0.3</v>
      </c>
    </row>
    <row r="1572" spans="1:13" ht="15.75" customHeight="1" x14ac:dyDescent="0.2">
      <c r="A1572" s="1"/>
      <c r="B1572" s="4" t="s">
        <v>27</v>
      </c>
      <c r="C1572" s="4">
        <v>1128299</v>
      </c>
      <c r="D1572" s="5">
        <v>44493</v>
      </c>
      <c r="E1572" s="4" t="s">
        <v>28</v>
      </c>
      <c r="F1572" s="4" t="s">
        <v>67</v>
      </c>
      <c r="G1572" s="4" t="s">
        <v>68</v>
      </c>
      <c r="H1572" s="4" t="s">
        <v>17</v>
      </c>
      <c r="I1572" s="6">
        <v>0.4</v>
      </c>
      <c r="J1572" s="7">
        <v>3500</v>
      </c>
      <c r="K1572" s="8">
        <f t="shared" si="12"/>
        <v>1400</v>
      </c>
      <c r="L1572" s="8">
        <f t="shared" si="13"/>
        <v>489.99999999999994</v>
      </c>
      <c r="M1572" s="9">
        <v>0.35</v>
      </c>
    </row>
    <row r="1573" spans="1:13" ht="15.75" customHeight="1" x14ac:dyDescent="0.2">
      <c r="A1573" s="1"/>
      <c r="B1573" s="4" t="s">
        <v>27</v>
      </c>
      <c r="C1573" s="4">
        <v>1128299</v>
      </c>
      <c r="D1573" s="5">
        <v>44493</v>
      </c>
      <c r="E1573" s="4" t="s">
        <v>28</v>
      </c>
      <c r="F1573" s="4" t="s">
        <v>67</v>
      </c>
      <c r="G1573" s="4" t="s">
        <v>68</v>
      </c>
      <c r="H1573" s="4" t="s">
        <v>18</v>
      </c>
      <c r="I1573" s="6">
        <v>0.55000000000000016</v>
      </c>
      <c r="J1573" s="7">
        <v>5250</v>
      </c>
      <c r="K1573" s="8">
        <f t="shared" si="12"/>
        <v>2887.5000000000009</v>
      </c>
      <c r="L1573" s="8">
        <f t="shared" si="13"/>
        <v>1010.6250000000002</v>
      </c>
      <c r="M1573" s="9">
        <v>0.35</v>
      </c>
    </row>
    <row r="1574" spans="1:13" ht="15.75" customHeight="1" x14ac:dyDescent="0.2">
      <c r="A1574" s="1"/>
      <c r="B1574" s="4" t="s">
        <v>27</v>
      </c>
      <c r="C1574" s="4">
        <v>1128299</v>
      </c>
      <c r="D1574" s="5">
        <v>44493</v>
      </c>
      <c r="E1574" s="4" t="s">
        <v>28</v>
      </c>
      <c r="F1574" s="4" t="s">
        <v>67</v>
      </c>
      <c r="G1574" s="4" t="s">
        <v>68</v>
      </c>
      <c r="H1574" s="4" t="s">
        <v>19</v>
      </c>
      <c r="I1574" s="6">
        <v>0.50000000000000011</v>
      </c>
      <c r="J1574" s="7">
        <v>3500</v>
      </c>
      <c r="K1574" s="8">
        <f t="shared" si="12"/>
        <v>1750.0000000000005</v>
      </c>
      <c r="L1574" s="8">
        <f t="shared" si="13"/>
        <v>612.50000000000011</v>
      </c>
      <c r="M1574" s="9">
        <v>0.35</v>
      </c>
    </row>
    <row r="1575" spans="1:13" ht="15.75" customHeight="1" x14ac:dyDescent="0.2">
      <c r="A1575" s="1"/>
      <c r="B1575" s="4" t="s">
        <v>27</v>
      </c>
      <c r="C1575" s="4">
        <v>1128299</v>
      </c>
      <c r="D1575" s="5">
        <v>44493</v>
      </c>
      <c r="E1575" s="4" t="s">
        <v>28</v>
      </c>
      <c r="F1575" s="4" t="s">
        <v>67</v>
      </c>
      <c r="G1575" s="4" t="s">
        <v>68</v>
      </c>
      <c r="H1575" s="4" t="s">
        <v>20</v>
      </c>
      <c r="I1575" s="6">
        <v>0.45000000000000007</v>
      </c>
      <c r="J1575" s="7">
        <v>3250</v>
      </c>
      <c r="K1575" s="8">
        <f t="shared" si="12"/>
        <v>1462.5000000000002</v>
      </c>
      <c r="L1575" s="8">
        <f t="shared" si="13"/>
        <v>511.87500000000006</v>
      </c>
      <c r="M1575" s="9">
        <v>0.35</v>
      </c>
    </row>
    <row r="1576" spans="1:13" ht="15.75" customHeight="1" x14ac:dyDescent="0.2">
      <c r="A1576" s="1"/>
      <c r="B1576" s="4" t="s">
        <v>27</v>
      </c>
      <c r="C1576" s="4">
        <v>1128299</v>
      </c>
      <c r="D1576" s="5">
        <v>44493</v>
      </c>
      <c r="E1576" s="4" t="s">
        <v>28</v>
      </c>
      <c r="F1576" s="4" t="s">
        <v>67</v>
      </c>
      <c r="G1576" s="4" t="s">
        <v>68</v>
      </c>
      <c r="H1576" s="4" t="s">
        <v>21</v>
      </c>
      <c r="I1576" s="6">
        <v>0.55000000000000004</v>
      </c>
      <c r="J1576" s="7">
        <v>3000</v>
      </c>
      <c r="K1576" s="8">
        <f t="shared" si="12"/>
        <v>1650.0000000000002</v>
      </c>
      <c r="L1576" s="8">
        <f t="shared" si="13"/>
        <v>660.00000000000011</v>
      </c>
      <c r="M1576" s="9">
        <v>0.4</v>
      </c>
    </row>
    <row r="1577" spans="1:13" ht="15.75" customHeight="1" x14ac:dyDescent="0.2">
      <c r="A1577" s="1"/>
      <c r="B1577" s="4" t="s">
        <v>27</v>
      </c>
      <c r="C1577" s="4">
        <v>1128299</v>
      </c>
      <c r="D1577" s="5">
        <v>44493</v>
      </c>
      <c r="E1577" s="4" t="s">
        <v>28</v>
      </c>
      <c r="F1577" s="4" t="s">
        <v>67</v>
      </c>
      <c r="G1577" s="4" t="s">
        <v>68</v>
      </c>
      <c r="H1577" s="4" t="s">
        <v>22</v>
      </c>
      <c r="I1577" s="6">
        <v>0.60000000000000009</v>
      </c>
      <c r="J1577" s="7">
        <v>3500</v>
      </c>
      <c r="K1577" s="8">
        <f t="shared" si="12"/>
        <v>2100.0000000000005</v>
      </c>
      <c r="L1577" s="8">
        <f t="shared" si="13"/>
        <v>630.00000000000011</v>
      </c>
      <c r="M1577" s="9">
        <v>0.3</v>
      </c>
    </row>
    <row r="1578" spans="1:13" ht="15.75" customHeight="1" x14ac:dyDescent="0.2">
      <c r="A1578" s="1"/>
      <c r="B1578" s="4" t="s">
        <v>27</v>
      </c>
      <c r="C1578" s="4">
        <v>1128299</v>
      </c>
      <c r="D1578" s="5">
        <v>44524</v>
      </c>
      <c r="E1578" s="4" t="s">
        <v>28</v>
      </c>
      <c r="F1578" s="4" t="s">
        <v>67</v>
      </c>
      <c r="G1578" s="4" t="s">
        <v>68</v>
      </c>
      <c r="H1578" s="4" t="s">
        <v>17</v>
      </c>
      <c r="I1578" s="6">
        <v>0.45000000000000007</v>
      </c>
      <c r="J1578" s="7">
        <v>5750</v>
      </c>
      <c r="K1578" s="8">
        <f t="shared" si="12"/>
        <v>2587.5000000000005</v>
      </c>
      <c r="L1578" s="8">
        <f t="shared" si="13"/>
        <v>905.62500000000011</v>
      </c>
      <c r="M1578" s="9">
        <v>0.35</v>
      </c>
    </row>
    <row r="1579" spans="1:13" ht="15.75" customHeight="1" x14ac:dyDescent="0.2">
      <c r="A1579" s="1"/>
      <c r="B1579" s="4" t="s">
        <v>27</v>
      </c>
      <c r="C1579" s="4">
        <v>1128299</v>
      </c>
      <c r="D1579" s="5">
        <v>44524</v>
      </c>
      <c r="E1579" s="4" t="s">
        <v>28</v>
      </c>
      <c r="F1579" s="4" t="s">
        <v>67</v>
      </c>
      <c r="G1579" s="4" t="s">
        <v>68</v>
      </c>
      <c r="H1579" s="4" t="s">
        <v>18</v>
      </c>
      <c r="I1579" s="6">
        <v>0.50000000000000011</v>
      </c>
      <c r="J1579" s="7">
        <v>6500</v>
      </c>
      <c r="K1579" s="8">
        <f t="shared" si="12"/>
        <v>3250.0000000000009</v>
      </c>
      <c r="L1579" s="8">
        <f t="shared" si="13"/>
        <v>1137.5000000000002</v>
      </c>
      <c r="M1579" s="9">
        <v>0.35</v>
      </c>
    </row>
    <row r="1580" spans="1:13" ht="15.75" customHeight="1" x14ac:dyDescent="0.2">
      <c r="A1580" s="1"/>
      <c r="B1580" s="4" t="s">
        <v>27</v>
      </c>
      <c r="C1580" s="4">
        <v>1128299</v>
      </c>
      <c r="D1580" s="5">
        <v>44524</v>
      </c>
      <c r="E1580" s="4" t="s">
        <v>28</v>
      </c>
      <c r="F1580" s="4" t="s">
        <v>67</v>
      </c>
      <c r="G1580" s="4" t="s">
        <v>68</v>
      </c>
      <c r="H1580" s="4" t="s">
        <v>19</v>
      </c>
      <c r="I1580" s="6">
        <v>0.45000000000000007</v>
      </c>
      <c r="J1580" s="7">
        <v>4750</v>
      </c>
      <c r="K1580" s="8">
        <f t="shared" si="12"/>
        <v>2137.5000000000005</v>
      </c>
      <c r="L1580" s="8">
        <f t="shared" si="13"/>
        <v>748.12500000000011</v>
      </c>
      <c r="M1580" s="9">
        <v>0.35</v>
      </c>
    </row>
    <row r="1581" spans="1:13" ht="15.75" customHeight="1" x14ac:dyDescent="0.2">
      <c r="A1581" s="1"/>
      <c r="B1581" s="4" t="s">
        <v>27</v>
      </c>
      <c r="C1581" s="4">
        <v>1128299</v>
      </c>
      <c r="D1581" s="5">
        <v>44524</v>
      </c>
      <c r="E1581" s="4" t="s">
        <v>28</v>
      </c>
      <c r="F1581" s="4" t="s">
        <v>67</v>
      </c>
      <c r="G1581" s="4" t="s">
        <v>68</v>
      </c>
      <c r="H1581" s="4" t="s">
        <v>20</v>
      </c>
      <c r="I1581" s="6">
        <v>0.55000000000000016</v>
      </c>
      <c r="J1581" s="7">
        <v>4500</v>
      </c>
      <c r="K1581" s="8">
        <f t="shared" si="12"/>
        <v>2475.0000000000009</v>
      </c>
      <c r="L1581" s="8">
        <f t="shared" si="13"/>
        <v>866.25000000000023</v>
      </c>
      <c r="M1581" s="9">
        <v>0.35</v>
      </c>
    </row>
    <row r="1582" spans="1:13" ht="15.75" customHeight="1" x14ac:dyDescent="0.2">
      <c r="A1582" s="1"/>
      <c r="B1582" s="4" t="s">
        <v>27</v>
      </c>
      <c r="C1582" s="4">
        <v>1128299</v>
      </c>
      <c r="D1582" s="5">
        <v>44524</v>
      </c>
      <c r="E1582" s="4" t="s">
        <v>28</v>
      </c>
      <c r="F1582" s="4" t="s">
        <v>67</v>
      </c>
      <c r="G1582" s="4" t="s">
        <v>68</v>
      </c>
      <c r="H1582" s="4" t="s">
        <v>21</v>
      </c>
      <c r="I1582" s="6">
        <v>0.75000000000000011</v>
      </c>
      <c r="J1582" s="7">
        <v>4250</v>
      </c>
      <c r="K1582" s="8">
        <f t="shared" si="12"/>
        <v>3187.5000000000005</v>
      </c>
      <c r="L1582" s="8">
        <f t="shared" si="13"/>
        <v>1275.0000000000002</v>
      </c>
      <c r="M1582" s="9">
        <v>0.4</v>
      </c>
    </row>
    <row r="1583" spans="1:13" ht="15.75" customHeight="1" x14ac:dyDescent="0.2">
      <c r="A1583" s="1"/>
      <c r="B1583" s="4" t="s">
        <v>27</v>
      </c>
      <c r="C1583" s="4">
        <v>1128299</v>
      </c>
      <c r="D1583" s="5">
        <v>44524</v>
      </c>
      <c r="E1583" s="4" t="s">
        <v>28</v>
      </c>
      <c r="F1583" s="4" t="s">
        <v>67</v>
      </c>
      <c r="G1583" s="4" t="s">
        <v>68</v>
      </c>
      <c r="H1583" s="4" t="s">
        <v>22</v>
      </c>
      <c r="I1583" s="6">
        <v>0.80000000000000016</v>
      </c>
      <c r="J1583" s="7">
        <v>5500</v>
      </c>
      <c r="K1583" s="8">
        <f t="shared" si="12"/>
        <v>4400.0000000000009</v>
      </c>
      <c r="L1583" s="8">
        <f t="shared" si="13"/>
        <v>1320.0000000000002</v>
      </c>
      <c r="M1583" s="9">
        <v>0.3</v>
      </c>
    </row>
    <row r="1584" spans="1:13" ht="15.75" customHeight="1" x14ac:dyDescent="0.2">
      <c r="A1584" s="1"/>
      <c r="B1584" s="4" t="s">
        <v>27</v>
      </c>
      <c r="C1584" s="4">
        <v>1128299</v>
      </c>
      <c r="D1584" s="5">
        <v>44553</v>
      </c>
      <c r="E1584" s="4" t="s">
        <v>28</v>
      </c>
      <c r="F1584" s="4" t="s">
        <v>67</v>
      </c>
      <c r="G1584" s="4" t="s">
        <v>68</v>
      </c>
      <c r="H1584" s="4" t="s">
        <v>17</v>
      </c>
      <c r="I1584" s="6">
        <v>0.65000000000000013</v>
      </c>
      <c r="J1584" s="7">
        <v>7500</v>
      </c>
      <c r="K1584" s="8">
        <f t="shared" si="12"/>
        <v>4875.0000000000009</v>
      </c>
      <c r="L1584" s="8">
        <f t="shared" si="13"/>
        <v>1706.2500000000002</v>
      </c>
      <c r="M1584" s="9">
        <v>0.35</v>
      </c>
    </row>
    <row r="1585" spans="1:13" ht="15.75" customHeight="1" x14ac:dyDescent="0.2">
      <c r="A1585" s="1"/>
      <c r="B1585" s="4" t="s">
        <v>27</v>
      </c>
      <c r="C1585" s="4">
        <v>1128299</v>
      </c>
      <c r="D1585" s="5">
        <v>44553</v>
      </c>
      <c r="E1585" s="4" t="s">
        <v>28</v>
      </c>
      <c r="F1585" s="4" t="s">
        <v>67</v>
      </c>
      <c r="G1585" s="4" t="s">
        <v>68</v>
      </c>
      <c r="H1585" s="4" t="s">
        <v>18</v>
      </c>
      <c r="I1585" s="6">
        <v>0.75000000000000022</v>
      </c>
      <c r="J1585" s="7">
        <v>7500</v>
      </c>
      <c r="K1585" s="8">
        <f t="shared" si="12"/>
        <v>5625.0000000000018</v>
      </c>
      <c r="L1585" s="8">
        <f t="shared" si="13"/>
        <v>1968.7500000000005</v>
      </c>
      <c r="M1585" s="9">
        <v>0.35</v>
      </c>
    </row>
    <row r="1586" spans="1:13" ht="15.75" customHeight="1" x14ac:dyDescent="0.2">
      <c r="A1586" s="1"/>
      <c r="B1586" s="4" t="s">
        <v>27</v>
      </c>
      <c r="C1586" s="4">
        <v>1128299</v>
      </c>
      <c r="D1586" s="5">
        <v>44553</v>
      </c>
      <c r="E1586" s="4" t="s">
        <v>28</v>
      </c>
      <c r="F1586" s="4" t="s">
        <v>67</v>
      </c>
      <c r="G1586" s="4" t="s">
        <v>68</v>
      </c>
      <c r="H1586" s="4" t="s">
        <v>19</v>
      </c>
      <c r="I1586" s="6">
        <v>0.70000000000000018</v>
      </c>
      <c r="J1586" s="7">
        <v>5500</v>
      </c>
      <c r="K1586" s="8">
        <f t="shared" si="12"/>
        <v>3850.0000000000009</v>
      </c>
      <c r="L1586" s="8">
        <f t="shared" si="13"/>
        <v>1347.5000000000002</v>
      </c>
      <c r="M1586" s="9">
        <v>0.35</v>
      </c>
    </row>
    <row r="1587" spans="1:13" ht="15.75" customHeight="1" x14ac:dyDescent="0.2">
      <c r="A1587" s="1"/>
      <c r="B1587" s="4" t="s">
        <v>27</v>
      </c>
      <c r="C1587" s="4">
        <v>1128299</v>
      </c>
      <c r="D1587" s="5">
        <v>44553</v>
      </c>
      <c r="E1587" s="4" t="s">
        <v>28</v>
      </c>
      <c r="F1587" s="4" t="s">
        <v>67</v>
      </c>
      <c r="G1587" s="4" t="s">
        <v>68</v>
      </c>
      <c r="H1587" s="4" t="s">
        <v>20</v>
      </c>
      <c r="I1587" s="6">
        <v>0.70000000000000018</v>
      </c>
      <c r="J1587" s="7">
        <v>5500</v>
      </c>
      <c r="K1587" s="8">
        <f t="shared" si="12"/>
        <v>3850.0000000000009</v>
      </c>
      <c r="L1587" s="8">
        <f t="shared" si="13"/>
        <v>1347.5000000000002</v>
      </c>
      <c r="M1587" s="9">
        <v>0.35</v>
      </c>
    </row>
    <row r="1588" spans="1:13" ht="15.75" customHeight="1" x14ac:dyDescent="0.2">
      <c r="A1588" s="1"/>
      <c r="B1588" s="4" t="s">
        <v>27</v>
      </c>
      <c r="C1588" s="4">
        <v>1128299</v>
      </c>
      <c r="D1588" s="5">
        <v>44553</v>
      </c>
      <c r="E1588" s="4" t="s">
        <v>28</v>
      </c>
      <c r="F1588" s="4" t="s">
        <v>67</v>
      </c>
      <c r="G1588" s="4" t="s">
        <v>68</v>
      </c>
      <c r="H1588" s="4" t="s">
        <v>21</v>
      </c>
      <c r="I1588" s="6">
        <v>0.80000000000000016</v>
      </c>
      <c r="J1588" s="7">
        <v>4750</v>
      </c>
      <c r="K1588" s="8">
        <f t="shared" si="12"/>
        <v>3800.0000000000009</v>
      </c>
      <c r="L1588" s="8">
        <f t="shared" si="13"/>
        <v>1520.0000000000005</v>
      </c>
      <c r="M1588" s="9">
        <v>0.4</v>
      </c>
    </row>
    <row r="1589" spans="1:13" ht="15.75" customHeight="1" x14ac:dyDescent="0.2">
      <c r="A1589" s="1"/>
      <c r="B1589" s="4" t="s">
        <v>27</v>
      </c>
      <c r="C1589" s="4">
        <v>1128299</v>
      </c>
      <c r="D1589" s="5">
        <v>44553</v>
      </c>
      <c r="E1589" s="4" t="s">
        <v>28</v>
      </c>
      <c r="F1589" s="4" t="s">
        <v>67</v>
      </c>
      <c r="G1589" s="4" t="s">
        <v>68</v>
      </c>
      <c r="H1589" s="4" t="s">
        <v>22</v>
      </c>
      <c r="I1589" s="6">
        <v>0.8500000000000002</v>
      </c>
      <c r="J1589" s="7">
        <v>5750</v>
      </c>
      <c r="K1589" s="8">
        <f t="shared" si="12"/>
        <v>4887.5000000000009</v>
      </c>
      <c r="L1589" s="8">
        <f t="shared" si="13"/>
        <v>1466.2500000000002</v>
      </c>
      <c r="M1589" s="9">
        <v>0.3</v>
      </c>
    </row>
    <row r="1590" spans="1:13" ht="15.75" customHeight="1" x14ac:dyDescent="0.2">
      <c r="A1590" s="1" t="s">
        <v>39</v>
      </c>
      <c r="B1590" s="4" t="s">
        <v>14</v>
      </c>
      <c r="C1590" s="4">
        <v>1185732</v>
      </c>
      <c r="D1590" s="5">
        <v>44215</v>
      </c>
      <c r="E1590" s="4" t="s">
        <v>46</v>
      </c>
      <c r="F1590" s="4" t="s">
        <v>69</v>
      </c>
      <c r="G1590" s="4" t="s">
        <v>70</v>
      </c>
      <c r="H1590" s="4" t="s">
        <v>17</v>
      </c>
      <c r="I1590" s="6">
        <v>0.35</v>
      </c>
      <c r="J1590" s="7">
        <v>7500</v>
      </c>
      <c r="K1590" s="8">
        <f t="shared" si="12"/>
        <v>2625</v>
      </c>
      <c r="L1590" s="8">
        <f t="shared" si="13"/>
        <v>1312.5</v>
      </c>
      <c r="M1590" s="9">
        <v>0.5</v>
      </c>
    </row>
    <row r="1591" spans="1:13" ht="15.75" customHeight="1" x14ac:dyDescent="0.2">
      <c r="A1591" s="1"/>
      <c r="B1591" s="4" t="s">
        <v>14</v>
      </c>
      <c r="C1591" s="4">
        <v>1185732</v>
      </c>
      <c r="D1591" s="5">
        <v>44215</v>
      </c>
      <c r="E1591" s="4" t="s">
        <v>46</v>
      </c>
      <c r="F1591" s="4" t="s">
        <v>69</v>
      </c>
      <c r="G1591" s="4" t="s">
        <v>70</v>
      </c>
      <c r="H1591" s="4" t="s">
        <v>18</v>
      </c>
      <c r="I1591" s="6">
        <v>0.35</v>
      </c>
      <c r="J1591" s="7">
        <v>5500</v>
      </c>
      <c r="K1591" s="8">
        <f t="shared" si="12"/>
        <v>1924.9999999999998</v>
      </c>
      <c r="L1591" s="8">
        <f t="shared" si="13"/>
        <v>769.99999999999989</v>
      </c>
      <c r="M1591" s="9">
        <v>0.39999999999999997</v>
      </c>
    </row>
    <row r="1592" spans="1:13" ht="15.75" customHeight="1" x14ac:dyDescent="0.2">
      <c r="A1592" s="1"/>
      <c r="B1592" s="4" t="s">
        <v>14</v>
      </c>
      <c r="C1592" s="4">
        <v>1185732</v>
      </c>
      <c r="D1592" s="5">
        <v>44215</v>
      </c>
      <c r="E1592" s="4" t="s">
        <v>46</v>
      </c>
      <c r="F1592" s="4" t="s">
        <v>69</v>
      </c>
      <c r="G1592" s="4" t="s">
        <v>70</v>
      </c>
      <c r="H1592" s="4" t="s">
        <v>19</v>
      </c>
      <c r="I1592" s="6">
        <v>0.25</v>
      </c>
      <c r="J1592" s="7">
        <v>5500</v>
      </c>
      <c r="K1592" s="8">
        <f t="shared" si="12"/>
        <v>1375</v>
      </c>
      <c r="L1592" s="8">
        <f t="shared" si="13"/>
        <v>412.5</v>
      </c>
      <c r="M1592" s="9">
        <v>0.3</v>
      </c>
    </row>
    <row r="1593" spans="1:13" ht="15.75" customHeight="1" x14ac:dyDescent="0.2">
      <c r="A1593" s="1"/>
      <c r="B1593" s="4" t="s">
        <v>14</v>
      </c>
      <c r="C1593" s="4">
        <v>1185732</v>
      </c>
      <c r="D1593" s="5">
        <v>44215</v>
      </c>
      <c r="E1593" s="4" t="s">
        <v>46</v>
      </c>
      <c r="F1593" s="4" t="s">
        <v>69</v>
      </c>
      <c r="G1593" s="4" t="s">
        <v>70</v>
      </c>
      <c r="H1593" s="4" t="s">
        <v>20</v>
      </c>
      <c r="I1593" s="6">
        <v>0.29999999999999993</v>
      </c>
      <c r="J1593" s="7">
        <v>4000</v>
      </c>
      <c r="K1593" s="8">
        <f t="shared" si="12"/>
        <v>1199.9999999999998</v>
      </c>
      <c r="L1593" s="8">
        <f t="shared" si="13"/>
        <v>419.99999999999989</v>
      </c>
      <c r="M1593" s="9">
        <v>0.35</v>
      </c>
    </row>
    <row r="1594" spans="1:13" ht="15.75" customHeight="1" x14ac:dyDescent="0.2">
      <c r="A1594" s="1"/>
      <c r="B1594" s="4" t="s">
        <v>14</v>
      </c>
      <c r="C1594" s="4">
        <v>1185732</v>
      </c>
      <c r="D1594" s="5">
        <v>44215</v>
      </c>
      <c r="E1594" s="4" t="s">
        <v>46</v>
      </c>
      <c r="F1594" s="4" t="s">
        <v>69</v>
      </c>
      <c r="G1594" s="4" t="s">
        <v>70</v>
      </c>
      <c r="H1594" s="4" t="s">
        <v>21</v>
      </c>
      <c r="I1594" s="6">
        <v>0.45000000000000007</v>
      </c>
      <c r="J1594" s="7">
        <v>4500</v>
      </c>
      <c r="K1594" s="8">
        <f t="shared" si="12"/>
        <v>2025.0000000000002</v>
      </c>
      <c r="L1594" s="8">
        <f t="shared" si="13"/>
        <v>810</v>
      </c>
      <c r="M1594" s="9">
        <v>0.39999999999999997</v>
      </c>
    </row>
    <row r="1595" spans="1:13" ht="15.75" customHeight="1" x14ac:dyDescent="0.2">
      <c r="A1595" s="1"/>
      <c r="B1595" s="4" t="s">
        <v>14</v>
      </c>
      <c r="C1595" s="4">
        <v>1185732</v>
      </c>
      <c r="D1595" s="5">
        <v>44215</v>
      </c>
      <c r="E1595" s="4" t="s">
        <v>46</v>
      </c>
      <c r="F1595" s="4" t="s">
        <v>69</v>
      </c>
      <c r="G1595" s="4" t="s">
        <v>70</v>
      </c>
      <c r="H1595" s="4" t="s">
        <v>22</v>
      </c>
      <c r="I1595" s="6">
        <v>0.35</v>
      </c>
      <c r="J1595" s="7">
        <v>5500</v>
      </c>
      <c r="K1595" s="8">
        <f t="shared" si="12"/>
        <v>1924.9999999999998</v>
      </c>
      <c r="L1595" s="8">
        <f t="shared" si="13"/>
        <v>1058.75</v>
      </c>
      <c r="M1595" s="9">
        <v>0.55000000000000004</v>
      </c>
    </row>
    <row r="1596" spans="1:13" ht="15.75" customHeight="1" x14ac:dyDescent="0.2">
      <c r="A1596" s="1"/>
      <c r="B1596" s="4" t="s">
        <v>14</v>
      </c>
      <c r="C1596" s="4">
        <v>1185732</v>
      </c>
      <c r="D1596" s="5">
        <v>44244</v>
      </c>
      <c r="E1596" s="4" t="s">
        <v>46</v>
      </c>
      <c r="F1596" s="4" t="s">
        <v>69</v>
      </c>
      <c r="G1596" s="4" t="s">
        <v>70</v>
      </c>
      <c r="H1596" s="4" t="s">
        <v>17</v>
      </c>
      <c r="I1596" s="6">
        <v>0.35</v>
      </c>
      <c r="J1596" s="7">
        <v>8000</v>
      </c>
      <c r="K1596" s="8">
        <f t="shared" si="12"/>
        <v>2800</v>
      </c>
      <c r="L1596" s="8">
        <f t="shared" si="13"/>
        <v>1400</v>
      </c>
      <c r="M1596" s="9">
        <v>0.5</v>
      </c>
    </row>
    <row r="1597" spans="1:13" ht="15.75" customHeight="1" x14ac:dyDescent="0.2">
      <c r="A1597" s="1"/>
      <c r="B1597" s="4" t="s">
        <v>14</v>
      </c>
      <c r="C1597" s="4">
        <v>1185732</v>
      </c>
      <c r="D1597" s="5">
        <v>44244</v>
      </c>
      <c r="E1597" s="4" t="s">
        <v>46</v>
      </c>
      <c r="F1597" s="4" t="s">
        <v>69</v>
      </c>
      <c r="G1597" s="4" t="s">
        <v>70</v>
      </c>
      <c r="H1597" s="4" t="s">
        <v>18</v>
      </c>
      <c r="I1597" s="6">
        <v>0.35</v>
      </c>
      <c r="J1597" s="7">
        <v>4500</v>
      </c>
      <c r="K1597" s="8">
        <f t="shared" si="12"/>
        <v>1575</v>
      </c>
      <c r="L1597" s="8">
        <f t="shared" si="13"/>
        <v>630</v>
      </c>
      <c r="M1597" s="9">
        <v>0.39999999999999997</v>
      </c>
    </row>
    <row r="1598" spans="1:13" ht="15.75" customHeight="1" x14ac:dyDescent="0.2">
      <c r="A1598" s="1"/>
      <c r="B1598" s="4" t="s">
        <v>14</v>
      </c>
      <c r="C1598" s="4">
        <v>1185732</v>
      </c>
      <c r="D1598" s="5">
        <v>44244</v>
      </c>
      <c r="E1598" s="4" t="s">
        <v>46</v>
      </c>
      <c r="F1598" s="4" t="s">
        <v>69</v>
      </c>
      <c r="G1598" s="4" t="s">
        <v>70</v>
      </c>
      <c r="H1598" s="4" t="s">
        <v>19</v>
      </c>
      <c r="I1598" s="6">
        <v>0.25</v>
      </c>
      <c r="J1598" s="7">
        <v>5000</v>
      </c>
      <c r="K1598" s="8">
        <f t="shared" si="12"/>
        <v>1250</v>
      </c>
      <c r="L1598" s="8">
        <f t="shared" si="13"/>
        <v>375</v>
      </c>
      <c r="M1598" s="9">
        <v>0.3</v>
      </c>
    </row>
    <row r="1599" spans="1:13" ht="15.75" customHeight="1" x14ac:dyDescent="0.2">
      <c r="A1599" s="1"/>
      <c r="B1599" s="4" t="s">
        <v>14</v>
      </c>
      <c r="C1599" s="4">
        <v>1185732</v>
      </c>
      <c r="D1599" s="5">
        <v>44244</v>
      </c>
      <c r="E1599" s="4" t="s">
        <v>46</v>
      </c>
      <c r="F1599" s="4" t="s">
        <v>69</v>
      </c>
      <c r="G1599" s="4" t="s">
        <v>70</v>
      </c>
      <c r="H1599" s="4" t="s">
        <v>20</v>
      </c>
      <c r="I1599" s="6">
        <v>0.29999999999999993</v>
      </c>
      <c r="J1599" s="7">
        <v>3750</v>
      </c>
      <c r="K1599" s="8">
        <f t="shared" si="12"/>
        <v>1124.9999999999998</v>
      </c>
      <c r="L1599" s="8">
        <f t="shared" si="13"/>
        <v>393.74999999999989</v>
      </c>
      <c r="M1599" s="9">
        <v>0.35</v>
      </c>
    </row>
    <row r="1600" spans="1:13" ht="15.75" customHeight="1" x14ac:dyDescent="0.2">
      <c r="A1600" s="1"/>
      <c r="B1600" s="4" t="s">
        <v>14</v>
      </c>
      <c r="C1600" s="4">
        <v>1185732</v>
      </c>
      <c r="D1600" s="5">
        <v>44244</v>
      </c>
      <c r="E1600" s="4" t="s">
        <v>46</v>
      </c>
      <c r="F1600" s="4" t="s">
        <v>69</v>
      </c>
      <c r="G1600" s="4" t="s">
        <v>70</v>
      </c>
      <c r="H1600" s="4" t="s">
        <v>21</v>
      </c>
      <c r="I1600" s="6">
        <v>0.45000000000000007</v>
      </c>
      <c r="J1600" s="7">
        <v>4500</v>
      </c>
      <c r="K1600" s="8">
        <f t="shared" si="12"/>
        <v>2025.0000000000002</v>
      </c>
      <c r="L1600" s="8">
        <f t="shared" si="13"/>
        <v>810</v>
      </c>
      <c r="M1600" s="9">
        <v>0.39999999999999997</v>
      </c>
    </row>
    <row r="1601" spans="1:13" ht="15.75" customHeight="1" x14ac:dyDescent="0.2">
      <c r="A1601" s="1"/>
      <c r="B1601" s="4" t="s">
        <v>14</v>
      </c>
      <c r="C1601" s="4">
        <v>1185732</v>
      </c>
      <c r="D1601" s="5">
        <v>44244</v>
      </c>
      <c r="E1601" s="4" t="s">
        <v>46</v>
      </c>
      <c r="F1601" s="4" t="s">
        <v>69</v>
      </c>
      <c r="G1601" s="4" t="s">
        <v>70</v>
      </c>
      <c r="H1601" s="4" t="s">
        <v>22</v>
      </c>
      <c r="I1601" s="6">
        <v>0.35</v>
      </c>
      <c r="J1601" s="7">
        <v>5500</v>
      </c>
      <c r="K1601" s="8">
        <f t="shared" si="12"/>
        <v>1924.9999999999998</v>
      </c>
      <c r="L1601" s="8">
        <f t="shared" si="13"/>
        <v>1058.75</v>
      </c>
      <c r="M1601" s="9">
        <v>0.55000000000000004</v>
      </c>
    </row>
    <row r="1602" spans="1:13" ht="15.75" customHeight="1" x14ac:dyDescent="0.2">
      <c r="A1602" s="1"/>
      <c r="B1602" s="4" t="s">
        <v>14</v>
      </c>
      <c r="C1602" s="4">
        <v>1185732</v>
      </c>
      <c r="D1602" s="5">
        <v>44270</v>
      </c>
      <c r="E1602" s="4" t="s">
        <v>46</v>
      </c>
      <c r="F1602" s="4" t="s">
        <v>69</v>
      </c>
      <c r="G1602" s="4" t="s">
        <v>70</v>
      </c>
      <c r="H1602" s="4" t="s">
        <v>17</v>
      </c>
      <c r="I1602" s="6">
        <v>0.35</v>
      </c>
      <c r="J1602" s="7">
        <v>7700</v>
      </c>
      <c r="K1602" s="8">
        <f t="shared" si="12"/>
        <v>2695</v>
      </c>
      <c r="L1602" s="8">
        <f t="shared" si="13"/>
        <v>1347.5</v>
      </c>
      <c r="M1602" s="9">
        <v>0.5</v>
      </c>
    </row>
    <row r="1603" spans="1:13" ht="15.75" customHeight="1" x14ac:dyDescent="0.2">
      <c r="A1603" s="1"/>
      <c r="B1603" s="4" t="s">
        <v>14</v>
      </c>
      <c r="C1603" s="4">
        <v>1185732</v>
      </c>
      <c r="D1603" s="5">
        <v>44270</v>
      </c>
      <c r="E1603" s="4" t="s">
        <v>46</v>
      </c>
      <c r="F1603" s="4" t="s">
        <v>69</v>
      </c>
      <c r="G1603" s="4" t="s">
        <v>70</v>
      </c>
      <c r="H1603" s="4" t="s">
        <v>18</v>
      </c>
      <c r="I1603" s="6">
        <v>0.35</v>
      </c>
      <c r="J1603" s="7">
        <v>4500</v>
      </c>
      <c r="K1603" s="8">
        <f t="shared" si="12"/>
        <v>1575</v>
      </c>
      <c r="L1603" s="8">
        <f t="shared" si="13"/>
        <v>630</v>
      </c>
      <c r="M1603" s="9">
        <v>0.39999999999999997</v>
      </c>
    </row>
    <row r="1604" spans="1:13" ht="15.75" customHeight="1" x14ac:dyDescent="0.2">
      <c r="A1604" s="1"/>
      <c r="B1604" s="4" t="s">
        <v>14</v>
      </c>
      <c r="C1604" s="4">
        <v>1185732</v>
      </c>
      <c r="D1604" s="5">
        <v>44270</v>
      </c>
      <c r="E1604" s="4" t="s">
        <v>46</v>
      </c>
      <c r="F1604" s="4" t="s">
        <v>69</v>
      </c>
      <c r="G1604" s="4" t="s">
        <v>70</v>
      </c>
      <c r="H1604" s="4" t="s">
        <v>19</v>
      </c>
      <c r="I1604" s="6">
        <v>0.25</v>
      </c>
      <c r="J1604" s="7">
        <v>4750</v>
      </c>
      <c r="K1604" s="8">
        <f t="shared" si="12"/>
        <v>1187.5</v>
      </c>
      <c r="L1604" s="8">
        <f t="shared" si="13"/>
        <v>356.25</v>
      </c>
      <c r="M1604" s="9">
        <v>0.3</v>
      </c>
    </row>
    <row r="1605" spans="1:13" ht="15.75" customHeight="1" x14ac:dyDescent="0.2">
      <c r="A1605" s="1"/>
      <c r="B1605" s="4" t="s">
        <v>14</v>
      </c>
      <c r="C1605" s="4">
        <v>1185732</v>
      </c>
      <c r="D1605" s="5">
        <v>44270</v>
      </c>
      <c r="E1605" s="4" t="s">
        <v>46</v>
      </c>
      <c r="F1605" s="4" t="s">
        <v>69</v>
      </c>
      <c r="G1605" s="4" t="s">
        <v>70</v>
      </c>
      <c r="H1605" s="4" t="s">
        <v>20</v>
      </c>
      <c r="I1605" s="6">
        <v>0.29999999999999993</v>
      </c>
      <c r="J1605" s="7">
        <v>3250</v>
      </c>
      <c r="K1605" s="8">
        <f t="shared" si="12"/>
        <v>974.99999999999977</v>
      </c>
      <c r="L1605" s="8">
        <f t="shared" si="13"/>
        <v>341.24999999999989</v>
      </c>
      <c r="M1605" s="9">
        <v>0.35</v>
      </c>
    </row>
    <row r="1606" spans="1:13" ht="15.75" customHeight="1" x14ac:dyDescent="0.2">
      <c r="A1606" s="1"/>
      <c r="B1606" s="4" t="s">
        <v>14</v>
      </c>
      <c r="C1606" s="4">
        <v>1185732</v>
      </c>
      <c r="D1606" s="5">
        <v>44270</v>
      </c>
      <c r="E1606" s="4" t="s">
        <v>46</v>
      </c>
      <c r="F1606" s="4" t="s">
        <v>69</v>
      </c>
      <c r="G1606" s="4" t="s">
        <v>70</v>
      </c>
      <c r="H1606" s="4" t="s">
        <v>21</v>
      </c>
      <c r="I1606" s="6">
        <v>0.45000000000000007</v>
      </c>
      <c r="J1606" s="7">
        <v>3750</v>
      </c>
      <c r="K1606" s="8">
        <f t="shared" si="12"/>
        <v>1687.5000000000002</v>
      </c>
      <c r="L1606" s="8">
        <f t="shared" si="13"/>
        <v>675</v>
      </c>
      <c r="M1606" s="9">
        <v>0.39999999999999997</v>
      </c>
    </row>
    <row r="1607" spans="1:13" ht="15.75" customHeight="1" x14ac:dyDescent="0.2">
      <c r="A1607" s="1"/>
      <c r="B1607" s="4" t="s">
        <v>14</v>
      </c>
      <c r="C1607" s="4">
        <v>1185732</v>
      </c>
      <c r="D1607" s="5">
        <v>44270</v>
      </c>
      <c r="E1607" s="4" t="s">
        <v>46</v>
      </c>
      <c r="F1607" s="4" t="s">
        <v>69</v>
      </c>
      <c r="G1607" s="4" t="s">
        <v>70</v>
      </c>
      <c r="H1607" s="4" t="s">
        <v>22</v>
      </c>
      <c r="I1607" s="6">
        <v>0.35</v>
      </c>
      <c r="J1607" s="7">
        <v>4750</v>
      </c>
      <c r="K1607" s="8">
        <f t="shared" si="12"/>
        <v>1662.5</v>
      </c>
      <c r="L1607" s="8">
        <f t="shared" si="13"/>
        <v>914.37500000000011</v>
      </c>
      <c r="M1607" s="9">
        <v>0.55000000000000004</v>
      </c>
    </row>
    <row r="1608" spans="1:13" ht="15.75" customHeight="1" x14ac:dyDescent="0.2">
      <c r="A1608" s="1"/>
      <c r="B1608" s="4" t="s">
        <v>14</v>
      </c>
      <c r="C1608" s="4">
        <v>1185732</v>
      </c>
      <c r="D1608" s="5">
        <v>44302</v>
      </c>
      <c r="E1608" s="4" t="s">
        <v>46</v>
      </c>
      <c r="F1608" s="4" t="s">
        <v>69</v>
      </c>
      <c r="G1608" s="4" t="s">
        <v>70</v>
      </c>
      <c r="H1608" s="4" t="s">
        <v>17</v>
      </c>
      <c r="I1608" s="6">
        <v>0.35</v>
      </c>
      <c r="J1608" s="7">
        <v>7250</v>
      </c>
      <c r="K1608" s="8">
        <f t="shared" si="12"/>
        <v>2537.5</v>
      </c>
      <c r="L1608" s="8">
        <f t="shared" si="13"/>
        <v>1268.75</v>
      </c>
      <c r="M1608" s="9">
        <v>0.5</v>
      </c>
    </row>
    <row r="1609" spans="1:13" ht="15.75" customHeight="1" x14ac:dyDescent="0.2">
      <c r="A1609" s="1"/>
      <c r="B1609" s="4" t="s">
        <v>14</v>
      </c>
      <c r="C1609" s="4">
        <v>1185732</v>
      </c>
      <c r="D1609" s="5">
        <v>44302</v>
      </c>
      <c r="E1609" s="4" t="s">
        <v>46</v>
      </c>
      <c r="F1609" s="4" t="s">
        <v>69</v>
      </c>
      <c r="G1609" s="4" t="s">
        <v>70</v>
      </c>
      <c r="H1609" s="4" t="s">
        <v>18</v>
      </c>
      <c r="I1609" s="6">
        <v>0.4</v>
      </c>
      <c r="J1609" s="7">
        <v>4250</v>
      </c>
      <c r="K1609" s="8">
        <f t="shared" si="12"/>
        <v>1700</v>
      </c>
      <c r="L1609" s="8">
        <f t="shared" si="13"/>
        <v>680</v>
      </c>
      <c r="M1609" s="9">
        <v>0.39999999999999997</v>
      </c>
    </row>
    <row r="1610" spans="1:13" ht="15.75" customHeight="1" x14ac:dyDescent="0.2">
      <c r="A1610" s="1"/>
      <c r="B1610" s="4" t="s">
        <v>14</v>
      </c>
      <c r="C1610" s="4">
        <v>1185732</v>
      </c>
      <c r="D1610" s="5">
        <v>44302</v>
      </c>
      <c r="E1610" s="4" t="s">
        <v>46</v>
      </c>
      <c r="F1610" s="4" t="s">
        <v>69</v>
      </c>
      <c r="G1610" s="4" t="s">
        <v>70</v>
      </c>
      <c r="H1610" s="4" t="s">
        <v>19</v>
      </c>
      <c r="I1610" s="6">
        <v>0.30000000000000004</v>
      </c>
      <c r="J1610" s="7">
        <v>4500</v>
      </c>
      <c r="K1610" s="8">
        <f t="shared" si="12"/>
        <v>1350.0000000000002</v>
      </c>
      <c r="L1610" s="8">
        <f t="shared" si="13"/>
        <v>405.00000000000006</v>
      </c>
      <c r="M1610" s="9">
        <v>0.3</v>
      </c>
    </row>
    <row r="1611" spans="1:13" ht="15.75" customHeight="1" x14ac:dyDescent="0.2">
      <c r="A1611" s="1"/>
      <c r="B1611" s="4" t="s">
        <v>14</v>
      </c>
      <c r="C1611" s="4">
        <v>1185732</v>
      </c>
      <c r="D1611" s="5">
        <v>44302</v>
      </c>
      <c r="E1611" s="4" t="s">
        <v>46</v>
      </c>
      <c r="F1611" s="4" t="s">
        <v>69</v>
      </c>
      <c r="G1611" s="4" t="s">
        <v>70</v>
      </c>
      <c r="H1611" s="4" t="s">
        <v>20</v>
      </c>
      <c r="I1611" s="6">
        <v>0.35</v>
      </c>
      <c r="J1611" s="7">
        <v>3750</v>
      </c>
      <c r="K1611" s="8">
        <f t="shared" si="12"/>
        <v>1312.5</v>
      </c>
      <c r="L1611" s="8">
        <f t="shared" si="13"/>
        <v>459.37499999999994</v>
      </c>
      <c r="M1611" s="9">
        <v>0.35</v>
      </c>
    </row>
    <row r="1612" spans="1:13" ht="15.75" customHeight="1" x14ac:dyDescent="0.2">
      <c r="A1612" s="1"/>
      <c r="B1612" s="4" t="s">
        <v>14</v>
      </c>
      <c r="C1612" s="4">
        <v>1185732</v>
      </c>
      <c r="D1612" s="5">
        <v>44302</v>
      </c>
      <c r="E1612" s="4" t="s">
        <v>46</v>
      </c>
      <c r="F1612" s="4" t="s">
        <v>69</v>
      </c>
      <c r="G1612" s="4" t="s">
        <v>70</v>
      </c>
      <c r="H1612" s="4" t="s">
        <v>21</v>
      </c>
      <c r="I1612" s="6">
        <v>0.5</v>
      </c>
      <c r="J1612" s="7">
        <v>4000</v>
      </c>
      <c r="K1612" s="8">
        <f t="shared" si="12"/>
        <v>2000</v>
      </c>
      <c r="L1612" s="8">
        <f t="shared" si="13"/>
        <v>799.99999999999989</v>
      </c>
      <c r="M1612" s="9">
        <v>0.39999999999999997</v>
      </c>
    </row>
    <row r="1613" spans="1:13" ht="15.75" customHeight="1" x14ac:dyDescent="0.2">
      <c r="A1613" s="1"/>
      <c r="B1613" s="4" t="s">
        <v>14</v>
      </c>
      <c r="C1613" s="4">
        <v>1185732</v>
      </c>
      <c r="D1613" s="5">
        <v>44302</v>
      </c>
      <c r="E1613" s="4" t="s">
        <v>46</v>
      </c>
      <c r="F1613" s="4" t="s">
        <v>69</v>
      </c>
      <c r="G1613" s="4" t="s">
        <v>70</v>
      </c>
      <c r="H1613" s="4" t="s">
        <v>22</v>
      </c>
      <c r="I1613" s="6">
        <v>0.4</v>
      </c>
      <c r="J1613" s="7">
        <v>5250</v>
      </c>
      <c r="K1613" s="8">
        <f t="shared" si="12"/>
        <v>2100</v>
      </c>
      <c r="L1613" s="8">
        <f t="shared" si="13"/>
        <v>1155</v>
      </c>
      <c r="M1613" s="9">
        <v>0.55000000000000004</v>
      </c>
    </row>
    <row r="1614" spans="1:13" ht="15.75" customHeight="1" x14ac:dyDescent="0.2">
      <c r="A1614" s="1"/>
      <c r="B1614" s="4" t="s">
        <v>14</v>
      </c>
      <c r="C1614" s="4">
        <v>1185732</v>
      </c>
      <c r="D1614" s="5">
        <v>44331</v>
      </c>
      <c r="E1614" s="4" t="s">
        <v>46</v>
      </c>
      <c r="F1614" s="4" t="s">
        <v>69</v>
      </c>
      <c r="G1614" s="4" t="s">
        <v>70</v>
      </c>
      <c r="H1614" s="4" t="s">
        <v>17</v>
      </c>
      <c r="I1614" s="6">
        <v>0.5</v>
      </c>
      <c r="J1614" s="7">
        <v>7950</v>
      </c>
      <c r="K1614" s="8">
        <f t="shared" si="12"/>
        <v>3975</v>
      </c>
      <c r="L1614" s="8">
        <f t="shared" si="13"/>
        <v>1987.5</v>
      </c>
      <c r="M1614" s="9">
        <v>0.5</v>
      </c>
    </row>
    <row r="1615" spans="1:13" ht="15.75" customHeight="1" x14ac:dyDescent="0.2">
      <c r="A1615" s="1"/>
      <c r="B1615" s="4" t="s">
        <v>14</v>
      </c>
      <c r="C1615" s="4">
        <v>1185732</v>
      </c>
      <c r="D1615" s="5">
        <v>44331</v>
      </c>
      <c r="E1615" s="4" t="s">
        <v>46</v>
      </c>
      <c r="F1615" s="4" t="s">
        <v>69</v>
      </c>
      <c r="G1615" s="4" t="s">
        <v>70</v>
      </c>
      <c r="H1615" s="4" t="s">
        <v>18</v>
      </c>
      <c r="I1615" s="6">
        <v>0.5</v>
      </c>
      <c r="J1615" s="7">
        <v>5000</v>
      </c>
      <c r="K1615" s="8">
        <f t="shared" si="12"/>
        <v>2500</v>
      </c>
      <c r="L1615" s="8">
        <f t="shared" si="13"/>
        <v>999.99999999999989</v>
      </c>
      <c r="M1615" s="9">
        <v>0.39999999999999997</v>
      </c>
    </row>
    <row r="1616" spans="1:13" ht="15.75" customHeight="1" x14ac:dyDescent="0.2">
      <c r="A1616" s="1"/>
      <c r="B1616" s="4" t="s">
        <v>14</v>
      </c>
      <c r="C1616" s="4">
        <v>1185732</v>
      </c>
      <c r="D1616" s="5">
        <v>44331</v>
      </c>
      <c r="E1616" s="4" t="s">
        <v>46</v>
      </c>
      <c r="F1616" s="4" t="s">
        <v>69</v>
      </c>
      <c r="G1616" s="4" t="s">
        <v>70</v>
      </c>
      <c r="H1616" s="4" t="s">
        <v>19</v>
      </c>
      <c r="I1616" s="6">
        <v>0.45</v>
      </c>
      <c r="J1616" s="7">
        <v>4750</v>
      </c>
      <c r="K1616" s="8">
        <f t="shared" si="12"/>
        <v>2137.5</v>
      </c>
      <c r="L1616" s="8">
        <f t="shared" si="13"/>
        <v>641.25</v>
      </c>
      <c r="M1616" s="9">
        <v>0.3</v>
      </c>
    </row>
    <row r="1617" spans="1:13" ht="15.75" customHeight="1" x14ac:dyDescent="0.2">
      <c r="A1617" s="1"/>
      <c r="B1617" s="4" t="s">
        <v>14</v>
      </c>
      <c r="C1617" s="4">
        <v>1185732</v>
      </c>
      <c r="D1617" s="5">
        <v>44331</v>
      </c>
      <c r="E1617" s="4" t="s">
        <v>46</v>
      </c>
      <c r="F1617" s="4" t="s">
        <v>69</v>
      </c>
      <c r="G1617" s="4" t="s">
        <v>70</v>
      </c>
      <c r="H1617" s="4" t="s">
        <v>20</v>
      </c>
      <c r="I1617" s="6">
        <v>0.45</v>
      </c>
      <c r="J1617" s="7">
        <v>4500</v>
      </c>
      <c r="K1617" s="8">
        <f t="shared" si="12"/>
        <v>2025</v>
      </c>
      <c r="L1617" s="8">
        <f t="shared" si="13"/>
        <v>708.75</v>
      </c>
      <c r="M1617" s="9">
        <v>0.35</v>
      </c>
    </row>
    <row r="1618" spans="1:13" ht="15.75" customHeight="1" x14ac:dyDescent="0.2">
      <c r="A1618" s="1"/>
      <c r="B1618" s="4" t="s">
        <v>14</v>
      </c>
      <c r="C1618" s="4">
        <v>1185732</v>
      </c>
      <c r="D1618" s="5">
        <v>44331</v>
      </c>
      <c r="E1618" s="4" t="s">
        <v>46</v>
      </c>
      <c r="F1618" s="4" t="s">
        <v>69</v>
      </c>
      <c r="G1618" s="4" t="s">
        <v>70</v>
      </c>
      <c r="H1618" s="4" t="s">
        <v>21</v>
      </c>
      <c r="I1618" s="6">
        <v>0.54999999999999993</v>
      </c>
      <c r="J1618" s="7">
        <v>4750</v>
      </c>
      <c r="K1618" s="8">
        <f t="shared" si="12"/>
        <v>2612.4999999999995</v>
      </c>
      <c r="L1618" s="8">
        <f t="shared" si="13"/>
        <v>1044.9999999999998</v>
      </c>
      <c r="M1618" s="9">
        <v>0.39999999999999997</v>
      </c>
    </row>
    <row r="1619" spans="1:13" ht="15.75" customHeight="1" x14ac:dyDescent="0.2">
      <c r="A1619" s="1"/>
      <c r="B1619" s="4" t="s">
        <v>14</v>
      </c>
      <c r="C1619" s="4">
        <v>1185732</v>
      </c>
      <c r="D1619" s="5">
        <v>44331</v>
      </c>
      <c r="E1619" s="4" t="s">
        <v>46</v>
      </c>
      <c r="F1619" s="4" t="s">
        <v>69</v>
      </c>
      <c r="G1619" s="4" t="s">
        <v>70</v>
      </c>
      <c r="H1619" s="4" t="s">
        <v>22</v>
      </c>
      <c r="I1619" s="6">
        <v>0.6</v>
      </c>
      <c r="J1619" s="7">
        <v>5750</v>
      </c>
      <c r="K1619" s="8">
        <f t="shared" si="12"/>
        <v>3450</v>
      </c>
      <c r="L1619" s="8">
        <f t="shared" si="13"/>
        <v>1897.5000000000002</v>
      </c>
      <c r="M1619" s="9">
        <v>0.55000000000000004</v>
      </c>
    </row>
    <row r="1620" spans="1:13" ht="15.75" customHeight="1" x14ac:dyDescent="0.2">
      <c r="A1620" s="1"/>
      <c r="B1620" s="4" t="s">
        <v>14</v>
      </c>
      <c r="C1620" s="4">
        <v>1185732</v>
      </c>
      <c r="D1620" s="5">
        <v>44364</v>
      </c>
      <c r="E1620" s="4" t="s">
        <v>46</v>
      </c>
      <c r="F1620" s="4" t="s">
        <v>69</v>
      </c>
      <c r="G1620" s="4" t="s">
        <v>70</v>
      </c>
      <c r="H1620" s="4" t="s">
        <v>17</v>
      </c>
      <c r="I1620" s="6">
        <v>0.54999999999999993</v>
      </c>
      <c r="J1620" s="7">
        <v>8250</v>
      </c>
      <c r="K1620" s="8">
        <f t="shared" si="12"/>
        <v>4537.4999999999991</v>
      </c>
      <c r="L1620" s="8">
        <f t="shared" si="13"/>
        <v>2268.7499999999995</v>
      </c>
      <c r="M1620" s="9">
        <v>0.5</v>
      </c>
    </row>
    <row r="1621" spans="1:13" ht="15.75" customHeight="1" x14ac:dyDescent="0.2">
      <c r="A1621" s="1"/>
      <c r="B1621" s="4" t="s">
        <v>14</v>
      </c>
      <c r="C1621" s="4">
        <v>1185732</v>
      </c>
      <c r="D1621" s="5">
        <v>44364</v>
      </c>
      <c r="E1621" s="4" t="s">
        <v>46</v>
      </c>
      <c r="F1621" s="4" t="s">
        <v>69</v>
      </c>
      <c r="G1621" s="4" t="s">
        <v>70</v>
      </c>
      <c r="H1621" s="4" t="s">
        <v>18</v>
      </c>
      <c r="I1621" s="6">
        <v>0.5</v>
      </c>
      <c r="J1621" s="7">
        <v>5750</v>
      </c>
      <c r="K1621" s="8">
        <f t="shared" si="12"/>
        <v>2875</v>
      </c>
      <c r="L1621" s="8">
        <f t="shared" si="13"/>
        <v>1150</v>
      </c>
      <c r="M1621" s="9">
        <v>0.39999999999999997</v>
      </c>
    </row>
    <row r="1622" spans="1:13" ht="15.75" customHeight="1" x14ac:dyDescent="0.2">
      <c r="A1622" s="1"/>
      <c r="B1622" s="4" t="s">
        <v>14</v>
      </c>
      <c r="C1622" s="4">
        <v>1185732</v>
      </c>
      <c r="D1622" s="5">
        <v>44364</v>
      </c>
      <c r="E1622" s="4" t="s">
        <v>46</v>
      </c>
      <c r="F1622" s="4" t="s">
        <v>69</v>
      </c>
      <c r="G1622" s="4" t="s">
        <v>70</v>
      </c>
      <c r="H1622" s="4" t="s">
        <v>19</v>
      </c>
      <c r="I1622" s="6">
        <v>0.45</v>
      </c>
      <c r="J1622" s="7">
        <v>5500</v>
      </c>
      <c r="K1622" s="8">
        <f t="shared" si="12"/>
        <v>2475</v>
      </c>
      <c r="L1622" s="8">
        <f t="shared" si="13"/>
        <v>742.5</v>
      </c>
      <c r="M1622" s="9">
        <v>0.3</v>
      </c>
    </row>
    <row r="1623" spans="1:13" ht="15.75" customHeight="1" x14ac:dyDescent="0.2">
      <c r="A1623" s="1"/>
      <c r="B1623" s="4" t="s">
        <v>14</v>
      </c>
      <c r="C1623" s="4">
        <v>1185732</v>
      </c>
      <c r="D1623" s="5">
        <v>44364</v>
      </c>
      <c r="E1623" s="4" t="s">
        <v>46</v>
      </c>
      <c r="F1623" s="4" t="s">
        <v>69</v>
      </c>
      <c r="G1623" s="4" t="s">
        <v>70</v>
      </c>
      <c r="H1623" s="4" t="s">
        <v>20</v>
      </c>
      <c r="I1623" s="6">
        <v>0.45</v>
      </c>
      <c r="J1623" s="7">
        <v>5250</v>
      </c>
      <c r="K1623" s="8">
        <f t="shared" si="12"/>
        <v>2362.5</v>
      </c>
      <c r="L1623" s="8">
        <f t="shared" si="13"/>
        <v>826.875</v>
      </c>
      <c r="M1623" s="9">
        <v>0.35</v>
      </c>
    </row>
    <row r="1624" spans="1:13" ht="15.75" customHeight="1" x14ac:dyDescent="0.2">
      <c r="A1624" s="1"/>
      <c r="B1624" s="4" t="s">
        <v>14</v>
      </c>
      <c r="C1624" s="4">
        <v>1185732</v>
      </c>
      <c r="D1624" s="5">
        <v>44364</v>
      </c>
      <c r="E1624" s="4" t="s">
        <v>46</v>
      </c>
      <c r="F1624" s="4" t="s">
        <v>69</v>
      </c>
      <c r="G1624" s="4" t="s">
        <v>70</v>
      </c>
      <c r="H1624" s="4" t="s">
        <v>21</v>
      </c>
      <c r="I1624" s="6">
        <v>0.6</v>
      </c>
      <c r="J1624" s="7">
        <v>5250</v>
      </c>
      <c r="K1624" s="8">
        <f t="shared" si="12"/>
        <v>3150</v>
      </c>
      <c r="L1624" s="8">
        <f t="shared" si="13"/>
        <v>1260</v>
      </c>
      <c r="M1624" s="9">
        <v>0.39999999999999997</v>
      </c>
    </row>
    <row r="1625" spans="1:13" ht="15.75" customHeight="1" x14ac:dyDescent="0.2">
      <c r="A1625" s="1"/>
      <c r="B1625" s="4" t="s">
        <v>14</v>
      </c>
      <c r="C1625" s="4">
        <v>1185732</v>
      </c>
      <c r="D1625" s="5">
        <v>44364</v>
      </c>
      <c r="E1625" s="4" t="s">
        <v>46</v>
      </c>
      <c r="F1625" s="4" t="s">
        <v>69</v>
      </c>
      <c r="G1625" s="4" t="s">
        <v>70</v>
      </c>
      <c r="H1625" s="4" t="s">
        <v>22</v>
      </c>
      <c r="I1625" s="6">
        <v>0.65</v>
      </c>
      <c r="J1625" s="7">
        <v>6750</v>
      </c>
      <c r="K1625" s="8">
        <f t="shared" si="12"/>
        <v>4387.5</v>
      </c>
      <c r="L1625" s="8">
        <f t="shared" si="13"/>
        <v>2413.125</v>
      </c>
      <c r="M1625" s="9">
        <v>0.55000000000000004</v>
      </c>
    </row>
    <row r="1626" spans="1:13" ht="15.75" customHeight="1" x14ac:dyDescent="0.2">
      <c r="A1626" s="1"/>
      <c r="B1626" s="4" t="s">
        <v>14</v>
      </c>
      <c r="C1626" s="4">
        <v>1185732</v>
      </c>
      <c r="D1626" s="5">
        <v>44392</v>
      </c>
      <c r="E1626" s="4" t="s">
        <v>46</v>
      </c>
      <c r="F1626" s="4" t="s">
        <v>69</v>
      </c>
      <c r="G1626" s="4" t="s">
        <v>70</v>
      </c>
      <c r="H1626" s="4" t="s">
        <v>17</v>
      </c>
      <c r="I1626" s="6">
        <v>0.6</v>
      </c>
      <c r="J1626" s="7">
        <v>9000</v>
      </c>
      <c r="K1626" s="8">
        <f t="shared" si="12"/>
        <v>5400</v>
      </c>
      <c r="L1626" s="8">
        <f t="shared" si="13"/>
        <v>2700</v>
      </c>
      <c r="M1626" s="9">
        <v>0.5</v>
      </c>
    </row>
    <row r="1627" spans="1:13" ht="15.75" customHeight="1" x14ac:dyDescent="0.2">
      <c r="A1627" s="1"/>
      <c r="B1627" s="4" t="s">
        <v>14</v>
      </c>
      <c r="C1627" s="4">
        <v>1185732</v>
      </c>
      <c r="D1627" s="5">
        <v>44392</v>
      </c>
      <c r="E1627" s="4" t="s">
        <v>46</v>
      </c>
      <c r="F1627" s="4" t="s">
        <v>69</v>
      </c>
      <c r="G1627" s="4" t="s">
        <v>70</v>
      </c>
      <c r="H1627" s="4" t="s">
        <v>18</v>
      </c>
      <c r="I1627" s="6">
        <v>0.55000000000000004</v>
      </c>
      <c r="J1627" s="7">
        <v>6500</v>
      </c>
      <c r="K1627" s="8">
        <f t="shared" si="12"/>
        <v>3575.0000000000005</v>
      </c>
      <c r="L1627" s="8">
        <f t="shared" si="13"/>
        <v>1430</v>
      </c>
      <c r="M1627" s="9">
        <v>0.39999999999999997</v>
      </c>
    </row>
    <row r="1628" spans="1:13" ht="15.75" customHeight="1" x14ac:dyDescent="0.2">
      <c r="A1628" s="1"/>
      <c r="B1628" s="4" t="s">
        <v>14</v>
      </c>
      <c r="C1628" s="4">
        <v>1185732</v>
      </c>
      <c r="D1628" s="5">
        <v>44392</v>
      </c>
      <c r="E1628" s="4" t="s">
        <v>46</v>
      </c>
      <c r="F1628" s="4" t="s">
        <v>69</v>
      </c>
      <c r="G1628" s="4" t="s">
        <v>70</v>
      </c>
      <c r="H1628" s="4" t="s">
        <v>19</v>
      </c>
      <c r="I1628" s="6">
        <v>0.5</v>
      </c>
      <c r="J1628" s="7">
        <v>5750</v>
      </c>
      <c r="K1628" s="8">
        <f t="shared" si="12"/>
        <v>2875</v>
      </c>
      <c r="L1628" s="8">
        <f t="shared" si="13"/>
        <v>862.5</v>
      </c>
      <c r="M1628" s="9">
        <v>0.3</v>
      </c>
    </row>
    <row r="1629" spans="1:13" ht="15.75" customHeight="1" x14ac:dyDescent="0.2">
      <c r="A1629" s="1"/>
      <c r="B1629" s="4" t="s">
        <v>14</v>
      </c>
      <c r="C1629" s="4">
        <v>1185732</v>
      </c>
      <c r="D1629" s="5">
        <v>44392</v>
      </c>
      <c r="E1629" s="4" t="s">
        <v>46</v>
      </c>
      <c r="F1629" s="4" t="s">
        <v>69</v>
      </c>
      <c r="G1629" s="4" t="s">
        <v>70</v>
      </c>
      <c r="H1629" s="4" t="s">
        <v>20</v>
      </c>
      <c r="I1629" s="6">
        <v>0.5</v>
      </c>
      <c r="J1629" s="7">
        <v>5250</v>
      </c>
      <c r="K1629" s="8">
        <f t="shared" si="12"/>
        <v>2625</v>
      </c>
      <c r="L1629" s="8">
        <f t="shared" si="13"/>
        <v>918.74999999999989</v>
      </c>
      <c r="M1629" s="9">
        <v>0.35</v>
      </c>
    </row>
    <row r="1630" spans="1:13" ht="15.75" customHeight="1" x14ac:dyDescent="0.2">
      <c r="A1630" s="1"/>
      <c r="B1630" s="4" t="s">
        <v>14</v>
      </c>
      <c r="C1630" s="4">
        <v>1185732</v>
      </c>
      <c r="D1630" s="5">
        <v>44392</v>
      </c>
      <c r="E1630" s="4" t="s">
        <v>46</v>
      </c>
      <c r="F1630" s="4" t="s">
        <v>69</v>
      </c>
      <c r="G1630" s="4" t="s">
        <v>70</v>
      </c>
      <c r="H1630" s="4" t="s">
        <v>21</v>
      </c>
      <c r="I1630" s="6">
        <v>0.6</v>
      </c>
      <c r="J1630" s="7">
        <v>5500</v>
      </c>
      <c r="K1630" s="8">
        <f t="shared" si="12"/>
        <v>3300</v>
      </c>
      <c r="L1630" s="8">
        <f t="shared" si="13"/>
        <v>1320</v>
      </c>
      <c r="M1630" s="9">
        <v>0.39999999999999997</v>
      </c>
    </row>
    <row r="1631" spans="1:13" ht="15.75" customHeight="1" x14ac:dyDescent="0.2">
      <c r="A1631" s="1"/>
      <c r="B1631" s="4" t="s">
        <v>14</v>
      </c>
      <c r="C1631" s="4">
        <v>1185732</v>
      </c>
      <c r="D1631" s="5">
        <v>44392</v>
      </c>
      <c r="E1631" s="4" t="s">
        <v>46</v>
      </c>
      <c r="F1631" s="4" t="s">
        <v>69</v>
      </c>
      <c r="G1631" s="4" t="s">
        <v>70</v>
      </c>
      <c r="H1631" s="4" t="s">
        <v>22</v>
      </c>
      <c r="I1631" s="6">
        <v>0.65</v>
      </c>
      <c r="J1631" s="7">
        <v>7250</v>
      </c>
      <c r="K1631" s="8">
        <f t="shared" si="12"/>
        <v>4712.5</v>
      </c>
      <c r="L1631" s="8">
        <f t="shared" si="13"/>
        <v>2591.875</v>
      </c>
      <c r="M1631" s="9">
        <v>0.55000000000000004</v>
      </c>
    </row>
    <row r="1632" spans="1:13" ht="15.75" customHeight="1" x14ac:dyDescent="0.2">
      <c r="A1632" s="1"/>
      <c r="B1632" s="4" t="s">
        <v>14</v>
      </c>
      <c r="C1632" s="4">
        <v>1185732</v>
      </c>
      <c r="D1632" s="5">
        <v>44424</v>
      </c>
      <c r="E1632" s="4" t="s">
        <v>46</v>
      </c>
      <c r="F1632" s="4" t="s">
        <v>69</v>
      </c>
      <c r="G1632" s="4" t="s">
        <v>70</v>
      </c>
      <c r="H1632" s="4" t="s">
        <v>17</v>
      </c>
      <c r="I1632" s="6">
        <v>0.6</v>
      </c>
      <c r="J1632" s="7">
        <v>8750</v>
      </c>
      <c r="K1632" s="8">
        <f t="shared" si="12"/>
        <v>5250</v>
      </c>
      <c r="L1632" s="8">
        <f t="shared" si="13"/>
        <v>2625</v>
      </c>
      <c r="M1632" s="9">
        <v>0.5</v>
      </c>
    </row>
    <row r="1633" spans="1:13" ht="15.75" customHeight="1" x14ac:dyDescent="0.2">
      <c r="A1633" s="1"/>
      <c r="B1633" s="4" t="s">
        <v>14</v>
      </c>
      <c r="C1633" s="4">
        <v>1185732</v>
      </c>
      <c r="D1633" s="5">
        <v>44424</v>
      </c>
      <c r="E1633" s="4" t="s">
        <v>46</v>
      </c>
      <c r="F1633" s="4" t="s">
        <v>69</v>
      </c>
      <c r="G1633" s="4" t="s">
        <v>70</v>
      </c>
      <c r="H1633" s="4" t="s">
        <v>18</v>
      </c>
      <c r="I1633" s="6">
        <v>0.55000000000000004</v>
      </c>
      <c r="J1633" s="7">
        <v>6500</v>
      </c>
      <c r="K1633" s="8">
        <f t="shared" si="12"/>
        <v>3575.0000000000005</v>
      </c>
      <c r="L1633" s="8">
        <f t="shared" si="13"/>
        <v>1430</v>
      </c>
      <c r="M1633" s="9">
        <v>0.39999999999999997</v>
      </c>
    </row>
    <row r="1634" spans="1:13" ht="15.75" customHeight="1" x14ac:dyDescent="0.2">
      <c r="A1634" s="1"/>
      <c r="B1634" s="4" t="s">
        <v>14</v>
      </c>
      <c r="C1634" s="4">
        <v>1185732</v>
      </c>
      <c r="D1634" s="5">
        <v>44424</v>
      </c>
      <c r="E1634" s="4" t="s">
        <v>46</v>
      </c>
      <c r="F1634" s="4" t="s">
        <v>69</v>
      </c>
      <c r="G1634" s="4" t="s">
        <v>70</v>
      </c>
      <c r="H1634" s="4" t="s">
        <v>19</v>
      </c>
      <c r="I1634" s="6">
        <v>0.45000000000000007</v>
      </c>
      <c r="J1634" s="7">
        <v>5750</v>
      </c>
      <c r="K1634" s="8">
        <f t="shared" si="12"/>
        <v>2587.5000000000005</v>
      </c>
      <c r="L1634" s="8">
        <f t="shared" si="13"/>
        <v>776.25000000000011</v>
      </c>
      <c r="M1634" s="9">
        <v>0.3</v>
      </c>
    </row>
    <row r="1635" spans="1:13" ht="15.75" customHeight="1" x14ac:dyDescent="0.2">
      <c r="A1635" s="1"/>
      <c r="B1635" s="4" t="s">
        <v>14</v>
      </c>
      <c r="C1635" s="4">
        <v>1185732</v>
      </c>
      <c r="D1635" s="5">
        <v>44424</v>
      </c>
      <c r="E1635" s="4" t="s">
        <v>46</v>
      </c>
      <c r="F1635" s="4" t="s">
        <v>69</v>
      </c>
      <c r="G1635" s="4" t="s">
        <v>70</v>
      </c>
      <c r="H1635" s="4" t="s">
        <v>20</v>
      </c>
      <c r="I1635" s="6">
        <v>0.35</v>
      </c>
      <c r="J1635" s="7">
        <v>5250</v>
      </c>
      <c r="K1635" s="8">
        <f t="shared" si="12"/>
        <v>1837.4999999999998</v>
      </c>
      <c r="L1635" s="8">
        <f t="shared" si="13"/>
        <v>643.12499999999989</v>
      </c>
      <c r="M1635" s="9">
        <v>0.35</v>
      </c>
    </row>
    <row r="1636" spans="1:13" ht="15.75" customHeight="1" x14ac:dyDescent="0.2">
      <c r="A1636" s="1"/>
      <c r="B1636" s="4" t="s">
        <v>14</v>
      </c>
      <c r="C1636" s="4">
        <v>1185732</v>
      </c>
      <c r="D1636" s="5">
        <v>44424</v>
      </c>
      <c r="E1636" s="4" t="s">
        <v>46</v>
      </c>
      <c r="F1636" s="4" t="s">
        <v>69</v>
      </c>
      <c r="G1636" s="4" t="s">
        <v>70</v>
      </c>
      <c r="H1636" s="4" t="s">
        <v>21</v>
      </c>
      <c r="I1636" s="6">
        <v>0.45000000000000007</v>
      </c>
      <c r="J1636" s="7">
        <v>5000</v>
      </c>
      <c r="K1636" s="8">
        <f t="shared" si="12"/>
        <v>2250.0000000000005</v>
      </c>
      <c r="L1636" s="8">
        <f t="shared" si="13"/>
        <v>900.00000000000011</v>
      </c>
      <c r="M1636" s="9">
        <v>0.39999999999999997</v>
      </c>
    </row>
    <row r="1637" spans="1:13" ht="15.75" customHeight="1" x14ac:dyDescent="0.2">
      <c r="A1637" s="1"/>
      <c r="B1637" s="4" t="s">
        <v>14</v>
      </c>
      <c r="C1637" s="4">
        <v>1185732</v>
      </c>
      <c r="D1637" s="5">
        <v>44424</v>
      </c>
      <c r="E1637" s="4" t="s">
        <v>46</v>
      </c>
      <c r="F1637" s="4" t="s">
        <v>69</v>
      </c>
      <c r="G1637" s="4" t="s">
        <v>70</v>
      </c>
      <c r="H1637" s="4" t="s">
        <v>22</v>
      </c>
      <c r="I1637" s="6">
        <v>0.50000000000000011</v>
      </c>
      <c r="J1637" s="7">
        <v>6750</v>
      </c>
      <c r="K1637" s="8">
        <f t="shared" si="12"/>
        <v>3375.0000000000009</v>
      </c>
      <c r="L1637" s="8">
        <f t="shared" si="13"/>
        <v>1856.2500000000007</v>
      </c>
      <c r="M1637" s="9">
        <v>0.55000000000000004</v>
      </c>
    </row>
    <row r="1638" spans="1:13" ht="15.75" customHeight="1" x14ac:dyDescent="0.2">
      <c r="A1638" s="1"/>
      <c r="B1638" s="4" t="s">
        <v>14</v>
      </c>
      <c r="C1638" s="4">
        <v>1185732</v>
      </c>
      <c r="D1638" s="5">
        <v>44454</v>
      </c>
      <c r="E1638" s="4" t="s">
        <v>46</v>
      </c>
      <c r="F1638" s="4" t="s">
        <v>69</v>
      </c>
      <c r="G1638" s="4" t="s">
        <v>70</v>
      </c>
      <c r="H1638" s="4" t="s">
        <v>17</v>
      </c>
      <c r="I1638" s="6">
        <v>0.45000000000000007</v>
      </c>
      <c r="J1638" s="7">
        <v>8000</v>
      </c>
      <c r="K1638" s="8">
        <f t="shared" si="12"/>
        <v>3600.0000000000005</v>
      </c>
      <c r="L1638" s="8">
        <f t="shared" si="13"/>
        <v>1800.0000000000002</v>
      </c>
      <c r="M1638" s="9">
        <v>0.5</v>
      </c>
    </row>
    <row r="1639" spans="1:13" ht="15.75" customHeight="1" x14ac:dyDescent="0.2">
      <c r="A1639" s="1"/>
      <c r="B1639" s="4" t="s">
        <v>14</v>
      </c>
      <c r="C1639" s="4">
        <v>1185732</v>
      </c>
      <c r="D1639" s="5">
        <v>44454</v>
      </c>
      <c r="E1639" s="4" t="s">
        <v>46</v>
      </c>
      <c r="F1639" s="4" t="s">
        <v>69</v>
      </c>
      <c r="G1639" s="4" t="s">
        <v>70</v>
      </c>
      <c r="H1639" s="4" t="s">
        <v>18</v>
      </c>
      <c r="I1639" s="6">
        <v>0.40000000000000013</v>
      </c>
      <c r="J1639" s="7">
        <v>6000</v>
      </c>
      <c r="K1639" s="8">
        <f t="shared" si="12"/>
        <v>2400.0000000000009</v>
      </c>
      <c r="L1639" s="8">
        <f t="shared" si="13"/>
        <v>960.00000000000023</v>
      </c>
      <c r="M1639" s="9">
        <v>0.39999999999999997</v>
      </c>
    </row>
    <row r="1640" spans="1:13" ht="15.75" customHeight="1" x14ac:dyDescent="0.2">
      <c r="A1640" s="1"/>
      <c r="B1640" s="4" t="s">
        <v>14</v>
      </c>
      <c r="C1640" s="4">
        <v>1185732</v>
      </c>
      <c r="D1640" s="5">
        <v>44454</v>
      </c>
      <c r="E1640" s="4" t="s">
        <v>46</v>
      </c>
      <c r="F1640" s="4" t="s">
        <v>69</v>
      </c>
      <c r="G1640" s="4" t="s">
        <v>70</v>
      </c>
      <c r="H1640" s="4" t="s">
        <v>19</v>
      </c>
      <c r="I1640" s="6">
        <v>0.35</v>
      </c>
      <c r="J1640" s="7">
        <v>5000</v>
      </c>
      <c r="K1640" s="8">
        <f t="shared" si="12"/>
        <v>1750</v>
      </c>
      <c r="L1640" s="8">
        <f t="shared" si="13"/>
        <v>525</v>
      </c>
      <c r="M1640" s="9">
        <v>0.3</v>
      </c>
    </row>
    <row r="1641" spans="1:13" ht="15.75" customHeight="1" x14ac:dyDescent="0.2">
      <c r="A1641" s="1"/>
      <c r="B1641" s="4" t="s">
        <v>14</v>
      </c>
      <c r="C1641" s="4">
        <v>1185732</v>
      </c>
      <c r="D1641" s="5">
        <v>44454</v>
      </c>
      <c r="E1641" s="4" t="s">
        <v>46</v>
      </c>
      <c r="F1641" s="4" t="s">
        <v>69</v>
      </c>
      <c r="G1641" s="4" t="s">
        <v>70</v>
      </c>
      <c r="H1641" s="4" t="s">
        <v>20</v>
      </c>
      <c r="I1641" s="6">
        <v>0.35</v>
      </c>
      <c r="J1641" s="7">
        <v>4750</v>
      </c>
      <c r="K1641" s="8">
        <f t="shared" si="12"/>
        <v>1662.5</v>
      </c>
      <c r="L1641" s="8">
        <f t="shared" si="13"/>
        <v>581.875</v>
      </c>
      <c r="M1641" s="9">
        <v>0.35</v>
      </c>
    </row>
    <row r="1642" spans="1:13" ht="15.75" customHeight="1" x14ac:dyDescent="0.2">
      <c r="A1642" s="1"/>
      <c r="B1642" s="4" t="s">
        <v>14</v>
      </c>
      <c r="C1642" s="4">
        <v>1185732</v>
      </c>
      <c r="D1642" s="5">
        <v>44454</v>
      </c>
      <c r="E1642" s="4" t="s">
        <v>46</v>
      </c>
      <c r="F1642" s="4" t="s">
        <v>69</v>
      </c>
      <c r="G1642" s="4" t="s">
        <v>70</v>
      </c>
      <c r="H1642" s="4" t="s">
        <v>21</v>
      </c>
      <c r="I1642" s="6">
        <v>0.45000000000000007</v>
      </c>
      <c r="J1642" s="7">
        <v>4750</v>
      </c>
      <c r="K1642" s="8">
        <f t="shared" si="12"/>
        <v>2137.5000000000005</v>
      </c>
      <c r="L1642" s="8">
        <f t="shared" si="13"/>
        <v>855.00000000000011</v>
      </c>
      <c r="M1642" s="9">
        <v>0.39999999999999997</v>
      </c>
    </row>
    <row r="1643" spans="1:13" ht="15.75" customHeight="1" x14ac:dyDescent="0.2">
      <c r="A1643" s="1"/>
      <c r="B1643" s="4" t="s">
        <v>14</v>
      </c>
      <c r="C1643" s="4">
        <v>1185732</v>
      </c>
      <c r="D1643" s="5">
        <v>44454</v>
      </c>
      <c r="E1643" s="4" t="s">
        <v>46</v>
      </c>
      <c r="F1643" s="4" t="s">
        <v>69</v>
      </c>
      <c r="G1643" s="4" t="s">
        <v>70</v>
      </c>
      <c r="H1643" s="4" t="s">
        <v>22</v>
      </c>
      <c r="I1643" s="6">
        <v>0.50000000000000011</v>
      </c>
      <c r="J1643" s="7">
        <v>5750</v>
      </c>
      <c r="K1643" s="8">
        <f t="shared" si="12"/>
        <v>2875.0000000000005</v>
      </c>
      <c r="L1643" s="8">
        <f t="shared" si="13"/>
        <v>1581.2500000000005</v>
      </c>
      <c r="M1643" s="9">
        <v>0.55000000000000004</v>
      </c>
    </row>
    <row r="1644" spans="1:13" ht="15.75" customHeight="1" x14ac:dyDescent="0.2">
      <c r="A1644" s="1"/>
      <c r="B1644" s="4" t="s">
        <v>14</v>
      </c>
      <c r="C1644" s="4">
        <v>1185732</v>
      </c>
      <c r="D1644" s="5">
        <v>44486</v>
      </c>
      <c r="E1644" s="4" t="s">
        <v>46</v>
      </c>
      <c r="F1644" s="4" t="s">
        <v>69</v>
      </c>
      <c r="G1644" s="4" t="s">
        <v>70</v>
      </c>
      <c r="H1644" s="4" t="s">
        <v>17</v>
      </c>
      <c r="I1644" s="6">
        <v>0.50000000000000011</v>
      </c>
      <c r="J1644" s="7">
        <v>7500</v>
      </c>
      <c r="K1644" s="8">
        <f t="shared" si="12"/>
        <v>3750.0000000000009</v>
      </c>
      <c r="L1644" s="8">
        <f t="shared" si="13"/>
        <v>1875.0000000000005</v>
      </c>
      <c r="M1644" s="9">
        <v>0.5</v>
      </c>
    </row>
    <row r="1645" spans="1:13" ht="15.75" customHeight="1" x14ac:dyDescent="0.2">
      <c r="A1645" s="1"/>
      <c r="B1645" s="4" t="s">
        <v>14</v>
      </c>
      <c r="C1645" s="4">
        <v>1185732</v>
      </c>
      <c r="D1645" s="5">
        <v>44486</v>
      </c>
      <c r="E1645" s="4" t="s">
        <v>46</v>
      </c>
      <c r="F1645" s="4" t="s">
        <v>69</v>
      </c>
      <c r="G1645" s="4" t="s">
        <v>70</v>
      </c>
      <c r="H1645" s="4" t="s">
        <v>18</v>
      </c>
      <c r="I1645" s="6">
        <v>0.40000000000000013</v>
      </c>
      <c r="J1645" s="7">
        <v>5750</v>
      </c>
      <c r="K1645" s="8">
        <f t="shared" si="12"/>
        <v>2300.0000000000009</v>
      </c>
      <c r="L1645" s="8">
        <f t="shared" si="13"/>
        <v>920.00000000000034</v>
      </c>
      <c r="M1645" s="9">
        <v>0.39999999999999997</v>
      </c>
    </row>
    <row r="1646" spans="1:13" ht="15.75" customHeight="1" x14ac:dyDescent="0.2">
      <c r="A1646" s="1"/>
      <c r="B1646" s="4" t="s">
        <v>14</v>
      </c>
      <c r="C1646" s="4">
        <v>1185732</v>
      </c>
      <c r="D1646" s="5">
        <v>44486</v>
      </c>
      <c r="E1646" s="4" t="s">
        <v>46</v>
      </c>
      <c r="F1646" s="4" t="s">
        <v>69</v>
      </c>
      <c r="G1646" s="4" t="s">
        <v>70</v>
      </c>
      <c r="H1646" s="4" t="s">
        <v>19</v>
      </c>
      <c r="I1646" s="6">
        <v>0.40000000000000013</v>
      </c>
      <c r="J1646" s="7">
        <v>4250</v>
      </c>
      <c r="K1646" s="8">
        <f t="shared" si="12"/>
        <v>1700.0000000000005</v>
      </c>
      <c r="L1646" s="8">
        <f t="shared" si="13"/>
        <v>510.00000000000011</v>
      </c>
      <c r="M1646" s="9">
        <v>0.3</v>
      </c>
    </row>
    <row r="1647" spans="1:13" ht="15.75" customHeight="1" x14ac:dyDescent="0.2">
      <c r="A1647" s="1"/>
      <c r="B1647" s="4" t="s">
        <v>14</v>
      </c>
      <c r="C1647" s="4">
        <v>1185732</v>
      </c>
      <c r="D1647" s="5">
        <v>44486</v>
      </c>
      <c r="E1647" s="4" t="s">
        <v>46</v>
      </c>
      <c r="F1647" s="4" t="s">
        <v>69</v>
      </c>
      <c r="G1647" s="4" t="s">
        <v>70</v>
      </c>
      <c r="H1647" s="4" t="s">
        <v>20</v>
      </c>
      <c r="I1647" s="6">
        <v>0.40000000000000013</v>
      </c>
      <c r="J1647" s="7">
        <v>4000</v>
      </c>
      <c r="K1647" s="8">
        <f t="shared" si="12"/>
        <v>1600.0000000000005</v>
      </c>
      <c r="L1647" s="8">
        <f t="shared" si="13"/>
        <v>560.00000000000011</v>
      </c>
      <c r="M1647" s="9">
        <v>0.35</v>
      </c>
    </row>
    <row r="1648" spans="1:13" ht="15.75" customHeight="1" x14ac:dyDescent="0.2">
      <c r="A1648" s="1"/>
      <c r="B1648" s="4" t="s">
        <v>14</v>
      </c>
      <c r="C1648" s="4">
        <v>1185732</v>
      </c>
      <c r="D1648" s="5">
        <v>44486</v>
      </c>
      <c r="E1648" s="4" t="s">
        <v>46</v>
      </c>
      <c r="F1648" s="4" t="s">
        <v>69</v>
      </c>
      <c r="G1648" s="4" t="s">
        <v>70</v>
      </c>
      <c r="H1648" s="4" t="s">
        <v>21</v>
      </c>
      <c r="I1648" s="6">
        <v>0.50000000000000011</v>
      </c>
      <c r="J1648" s="7">
        <v>4000</v>
      </c>
      <c r="K1648" s="8">
        <f t="shared" si="12"/>
        <v>2000.0000000000005</v>
      </c>
      <c r="L1648" s="8">
        <f t="shared" si="13"/>
        <v>800.00000000000011</v>
      </c>
      <c r="M1648" s="9">
        <v>0.39999999999999997</v>
      </c>
    </row>
    <row r="1649" spans="1:13" ht="15.75" customHeight="1" x14ac:dyDescent="0.2">
      <c r="A1649" s="1"/>
      <c r="B1649" s="4" t="s">
        <v>14</v>
      </c>
      <c r="C1649" s="4">
        <v>1185732</v>
      </c>
      <c r="D1649" s="5">
        <v>44486</v>
      </c>
      <c r="E1649" s="4" t="s">
        <v>46</v>
      </c>
      <c r="F1649" s="4" t="s">
        <v>69</v>
      </c>
      <c r="G1649" s="4" t="s">
        <v>70</v>
      </c>
      <c r="H1649" s="4" t="s">
        <v>22</v>
      </c>
      <c r="I1649" s="6">
        <v>0.55000000000000004</v>
      </c>
      <c r="J1649" s="7">
        <v>5250</v>
      </c>
      <c r="K1649" s="8">
        <f t="shared" si="12"/>
        <v>2887.5000000000005</v>
      </c>
      <c r="L1649" s="8">
        <f t="shared" si="13"/>
        <v>1588.1250000000005</v>
      </c>
      <c r="M1649" s="9">
        <v>0.55000000000000004</v>
      </c>
    </row>
    <row r="1650" spans="1:13" ht="15.75" customHeight="1" x14ac:dyDescent="0.2">
      <c r="A1650" s="1"/>
      <c r="B1650" s="4" t="s">
        <v>14</v>
      </c>
      <c r="C1650" s="4">
        <v>1185732</v>
      </c>
      <c r="D1650" s="5">
        <v>44516</v>
      </c>
      <c r="E1650" s="4" t="s">
        <v>46</v>
      </c>
      <c r="F1650" s="4" t="s">
        <v>69</v>
      </c>
      <c r="G1650" s="4" t="s">
        <v>70</v>
      </c>
      <c r="H1650" s="4" t="s">
        <v>17</v>
      </c>
      <c r="I1650" s="6">
        <v>0.50000000000000011</v>
      </c>
      <c r="J1650" s="7">
        <v>6750</v>
      </c>
      <c r="K1650" s="8">
        <f t="shared" si="12"/>
        <v>3375.0000000000009</v>
      </c>
      <c r="L1650" s="8">
        <f t="shared" si="13"/>
        <v>1687.5000000000005</v>
      </c>
      <c r="M1650" s="9">
        <v>0.5</v>
      </c>
    </row>
    <row r="1651" spans="1:13" ht="15.75" customHeight="1" x14ac:dyDescent="0.2">
      <c r="A1651" s="1"/>
      <c r="B1651" s="4" t="s">
        <v>14</v>
      </c>
      <c r="C1651" s="4">
        <v>1185732</v>
      </c>
      <c r="D1651" s="5">
        <v>44516</v>
      </c>
      <c r="E1651" s="4" t="s">
        <v>46</v>
      </c>
      <c r="F1651" s="4" t="s">
        <v>69</v>
      </c>
      <c r="G1651" s="4" t="s">
        <v>70</v>
      </c>
      <c r="H1651" s="4" t="s">
        <v>18</v>
      </c>
      <c r="I1651" s="6">
        <v>0.45000000000000012</v>
      </c>
      <c r="J1651" s="7">
        <v>5000</v>
      </c>
      <c r="K1651" s="8">
        <f t="shared" si="12"/>
        <v>2250.0000000000005</v>
      </c>
      <c r="L1651" s="8">
        <f t="shared" si="13"/>
        <v>900.00000000000011</v>
      </c>
      <c r="M1651" s="9">
        <v>0.39999999999999997</v>
      </c>
    </row>
    <row r="1652" spans="1:13" ht="15.75" customHeight="1" x14ac:dyDescent="0.2">
      <c r="A1652" s="1"/>
      <c r="B1652" s="4" t="s">
        <v>14</v>
      </c>
      <c r="C1652" s="4">
        <v>1185732</v>
      </c>
      <c r="D1652" s="5">
        <v>44516</v>
      </c>
      <c r="E1652" s="4" t="s">
        <v>46</v>
      </c>
      <c r="F1652" s="4" t="s">
        <v>69</v>
      </c>
      <c r="G1652" s="4" t="s">
        <v>70</v>
      </c>
      <c r="H1652" s="4" t="s">
        <v>19</v>
      </c>
      <c r="I1652" s="6">
        <v>0.45000000000000012</v>
      </c>
      <c r="J1652" s="7">
        <v>4450</v>
      </c>
      <c r="K1652" s="8">
        <f t="shared" si="12"/>
        <v>2002.5000000000005</v>
      </c>
      <c r="L1652" s="8">
        <f t="shared" si="13"/>
        <v>600.75000000000011</v>
      </c>
      <c r="M1652" s="9">
        <v>0.3</v>
      </c>
    </row>
    <row r="1653" spans="1:13" ht="15.75" customHeight="1" x14ac:dyDescent="0.2">
      <c r="A1653" s="1"/>
      <c r="B1653" s="4" t="s">
        <v>14</v>
      </c>
      <c r="C1653" s="4">
        <v>1185732</v>
      </c>
      <c r="D1653" s="5">
        <v>44516</v>
      </c>
      <c r="E1653" s="4" t="s">
        <v>46</v>
      </c>
      <c r="F1653" s="4" t="s">
        <v>69</v>
      </c>
      <c r="G1653" s="4" t="s">
        <v>70</v>
      </c>
      <c r="H1653" s="4" t="s">
        <v>20</v>
      </c>
      <c r="I1653" s="6">
        <v>0.45000000000000012</v>
      </c>
      <c r="J1653" s="7">
        <v>4750</v>
      </c>
      <c r="K1653" s="8">
        <f t="shared" si="12"/>
        <v>2137.5000000000005</v>
      </c>
      <c r="L1653" s="8">
        <f t="shared" si="13"/>
        <v>748.12500000000011</v>
      </c>
      <c r="M1653" s="9">
        <v>0.35</v>
      </c>
    </row>
    <row r="1654" spans="1:13" ht="15.75" customHeight="1" x14ac:dyDescent="0.2">
      <c r="A1654" s="1"/>
      <c r="B1654" s="4" t="s">
        <v>14</v>
      </c>
      <c r="C1654" s="4">
        <v>1185732</v>
      </c>
      <c r="D1654" s="5">
        <v>44516</v>
      </c>
      <c r="E1654" s="4" t="s">
        <v>46</v>
      </c>
      <c r="F1654" s="4" t="s">
        <v>69</v>
      </c>
      <c r="G1654" s="4" t="s">
        <v>70</v>
      </c>
      <c r="H1654" s="4" t="s">
        <v>21</v>
      </c>
      <c r="I1654" s="6">
        <v>0.6</v>
      </c>
      <c r="J1654" s="7">
        <v>4500</v>
      </c>
      <c r="K1654" s="8">
        <f t="shared" si="12"/>
        <v>2700</v>
      </c>
      <c r="L1654" s="8">
        <f t="shared" si="13"/>
        <v>1080</v>
      </c>
      <c r="M1654" s="9">
        <v>0.39999999999999997</v>
      </c>
    </row>
    <row r="1655" spans="1:13" ht="15.75" customHeight="1" x14ac:dyDescent="0.2">
      <c r="A1655" s="1"/>
      <c r="B1655" s="4" t="s">
        <v>14</v>
      </c>
      <c r="C1655" s="4">
        <v>1185732</v>
      </c>
      <c r="D1655" s="5">
        <v>44516</v>
      </c>
      <c r="E1655" s="4" t="s">
        <v>46</v>
      </c>
      <c r="F1655" s="4" t="s">
        <v>69</v>
      </c>
      <c r="G1655" s="4" t="s">
        <v>70</v>
      </c>
      <c r="H1655" s="4" t="s">
        <v>22</v>
      </c>
      <c r="I1655" s="6">
        <v>0.64999999999999991</v>
      </c>
      <c r="J1655" s="7">
        <v>6250</v>
      </c>
      <c r="K1655" s="8">
        <f t="shared" si="12"/>
        <v>4062.4999999999995</v>
      </c>
      <c r="L1655" s="8">
        <f t="shared" si="13"/>
        <v>2234.375</v>
      </c>
      <c r="M1655" s="9">
        <v>0.55000000000000004</v>
      </c>
    </row>
    <row r="1656" spans="1:13" ht="15.75" customHeight="1" x14ac:dyDescent="0.2">
      <c r="A1656" s="1"/>
      <c r="B1656" s="4" t="s">
        <v>14</v>
      </c>
      <c r="C1656" s="4">
        <v>1185732</v>
      </c>
      <c r="D1656" s="5">
        <v>44545</v>
      </c>
      <c r="E1656" s="4" t="s">
        <v>46</v>
      </c>
      <c r="F1656" s="4" t="s">
        <v>69</v>
      </c>
      <c r="G1656" s="4" t="s">
        <v>70</v>
      </c>
      <c r="H1656" s="4" t="s">
        <v>17</v>
      </c>
      <c r="I1656" s="6">
        <v>0.6</v>
      </c>
      <c r="J1656" s="7">
        <v>8500</v>
      </c>
      <c r="K1656" s="8">
        <f t="shared" si="12"/>
        <v>5100</v>
      </c>
      <c r="L1656" s="8">
        <f t="shared" si="13"/>
        <v>2550</v>
      </c>
      <c r="M1656" s="9">
        <v>0.5</v>
      </c>
    </row>
    <row r="1657" spans="1:13" ht="15.75" customHeight="1" x14ac:dyDescent="0.2">
      <c r="A1657" s="1"/>
      <c r="B1657" s="4" t="s">
        <v>14</v>
      </c>
      <c r="C1657" s="4">
        <v>1185732</v>
      </c>
      <c r="D1657" s="5">
        <v>44545</v>
      </c>
      <c r="E1657" s="4" t="s">
        <v>46</v>
      </c>
      <c r="F1657" s="4" t="s">
        <v>69</v>
      </c>
      <c r="G1657" s="4" t="s">
        <v>70</v>
      </c>
      <c r="H1657" s="4" t="s">
        <v>18</v>
      </c>
      <c r="I1657" s="6">
        <v>0.5</v>
      </c>
      <c r="J1657" s="7">
        <v>6500</v>
      </c>
      <c r="K1657" s="8">
        <f t="shared" si="12"/>
        <v>3250</v>
      </c>
      <c r="L1657" s="8">
        <f t="shared" si="13"/>
        <v>1300</v>
      </c>
      <c r="M1657" s="9">
        <v>0.39999999999999997</v>
      </c>
    </row>
    <row r="1658" spans="1:13" ht="15.75" customHeight="1" x14ac:dyDescent="0.2">
      <c r="A1658" s="1"/>
      <c r="B1658" s="4" t="s">
        <v>14</v>
      </c>
      <c r="C1658" s="4">
        <v>1185732</v>
      </c>
      <c r="D1658" s="5">
        <v>44545</v>
      </c>
      <c r="E1658" s="4" t="s">
        <v>46</v>
      </c>
      <c r="F1658" s="4" t="s">
        <v>69</v>
      </c>
      <c r="G1658" s="4" t="s">
        <v>70</v>
      </c>
      <c r="H1658" s="4" t="s">
        <v>19</v>
      </c>
      <c r="I1658" s="6">
        <v>0.5</v>
      </c>
      <c r="J1658" s="7">
        <v>6000</v>
      </c>
      <c r="K1658" s="8">
        <f t="shared" si="12"/>
        <v>3000</v>
      </c>
      <c r="L1658" s="8">
        <f t="shared" si="13"/>
        <v>900</v>
      </c>
      <c r="M1658" s="9">
        <v>0.3</v>
      </c>
    </row>
    <row r="1659" spans="1:13" ht="15.75" customHeight="1" x14ac:dyDescent="0.2">
      <c r="A1659" s="1"/>
      <c r="B1659" s="4" t="s">
        <v>14</v>
      </c>
      <c r="C1659" s="4">
        <v>1185732</v>
      </c>
      <c r="D1659" s="5">
        <v>44545</v>
      </c>
      <c r="E1659" s="4" t="s">
        <v>46</v>
      </c>
      <c r="F1659" s="4" t="s">
        <v>69</v>
      </c>
      <c r="G1659" s="4" t="s">
        <v>70</v>
      </c>
      <c r="H1659" s="4" t="s">
        <v>20</v>
      </c>
      <c r="I1659" s="6">
        <v>0.5</v>
      </c>
      <c r="J1659" s="7">
        <v>5500</v>
      </c>
      <c r="K1659" s="8">
        <f t="shared" si="12"/>
        <v>2750</v>
      </c>
      <c r="L1659" s="8">
        <f t="shared" si="13"/>
        <v>962.49999999999989</v>
      </c>
      <c r="M1659" s="9">
        <v>0.35</v>
      </c>
    </row>
    <row r="1660" spans="1:13" ht="15.75" customHeight="1" x14ac:dyDescent="0.2">
      <c r="A1660" s="1"/>
      <c r="B1660" s="4" t="s">
        <v>14</v>
      </c>
      <c r="C1660" s="4">
        <v>1185732</v>
      </c>
      <c r="D1660" s="5">
        <v>44545</v>
      </c>
      <c r="E1660" s="4" t="s">
        <v>46</v>
      </c>
      <c r="F1660" s="4" t="s">
        <v>69</v>
      </c>
      <c r="G1660" s="4" t="s">
        <v>70</v>
      </c>
      <c r="H1660" s="4" t="s">
        <v>21</v>
      </c>
      <c r="I1660" s="6">
        <v>0.6</v>
      </c>
      <c r="J1660" s="7">
        <v>5500</v>
      </c>
      <c r="K1660" s="8">
        <f t="shared" si="12"/>
        <v>3300</v>
      </c>
      <c r="L1660" s="8">
        <f t="shared" si="13"/>
        <v>1320</v>
      </c>
      <c r="M1660" s="9">
        <v>0.39999999999999997</v>
      </c>
    </row>
    <row r="1661" spans="1:13" ht="15.75" customHeight="1" x14ac:dyDescent="0.2">
      <c r="A1661" s="1"/>
      <c r="B1661" s="4" t="s">
        <v>14</v>
      </c>
      <c r="C1661" s="4">
        <v>1185732</v>
      </c>
      <c r="D1661" s="5">
        <v>44545</v>
      </c>
      <c r="E1661" s="4" t="s">
        <v>46</v>
      </c>
      <c r="F1661" s="4" t="s">
        <v>69</v>
      </c>
      <c r="G1661" s="4" t="s">
        <v>70</v>
      </c>
      <c r="H1661" s="4" t="s">
        <v>22</v>
      </c>
      <c r="I1661" s="6">
        <v>0.64999999999999991</v>
      </c>
      <c r="J1661" s="7">
        <v>6500</v>
      </c>
      <c r="K1661" s="8">
        <f t="shared" si="12"/>
        <v>4224.9999999999991</v>
      </c>
      <c r="L1661" s="8">
        <f t="shared" si="13"/>
        <v>2323.7499999999995</v>
      </c>
      <c r="M1661" s="9">
        <v>0.55000000000000004</v>
      </c>
    </row>
    <row r="1662" spans="1:13" ht="15.75" customHeight="1" x14ac:dyDescent="0.2">
      <c r="A1662" s="1" t="s">
        <v>39</v>
      </c>
      <c r="B1662" s="4" t="s">
        <v>14</v>
      </c>
      <c r="C1662" s="4">
        <v>1185732</v>
      </c>
      <c r="D1662" s="5">
        <v>44214</v>
      </c>
      <c r="E1662" s="4" t="s">
        <v>33</v>
      </c>
      <c r="F1662" s="4" t="s">
        <v>71</v>
      </c>
      <c r="G1662" s="4" t="s">
        <v>72</v>
      </c>
      <c r="H1662" s="4" t="s">
        <v>17</v>
      </c>
      <c r="I1662" s="6">
        <v>0.3</v>
      </c>
      <c r="J1662" s="7">
        <v>6250</v>
      </c>
      <c r="K1662" s="8">
        <f t="shared" si="12"/>
        <v>1875</v>
      </c>
      <c r="L1662" s="8">
        <f t="shared" si="13"/>
        <v>750</v>
      </c>
      <c r="M1662" s="9">
        <v>0.4</v>
      </c>
    </row>
    <row r="1663" spans="1:13" ht="15.75" customHeight="1" x14ac:dyDescent="0.2">
      <c r="A1663" s="1"/>
      <c r="B1663" s="4" t="s">
        <v>14</v>
      </c>
      <c r="C1663" s="4">
        <v>1185732</v>
      </c>
      <c r="D1663" s="5">
        <v>44214</v>
      </c>
      <c r="E1663" s="4" t="s">
        <v>33</v>
      </c>
      <c r="F1663" s="4" t="s">
        <v>71</v>
      </c>
      <c r="G1663" s="4" t="s">
        <v>72</v>
      </c>
      <c r="H1663" s="4" t="s">
        <v>18</v>
      </c>
      <c r="I1663" s="6">
        <v>0.3</v>
      </c>
      <c r="J1663" s="7">
        <v>4250</v>
      </c>
      <c r="K1663" s="8">
        <f t="shared" si="12"/>
        <v>1275</v>
      </c>
      <c r="L1663" s="8">
        <f t="shared" si="13"/>
        <v>446.25</v>
      </c>
      <c r="M1663" s="9">
        <v>0.35</v>
      </c>
    </row>
    <row r="1664" spans="1:13" ht="15.75" customHeight="1" x14ac:dyDescent="0.2">
      <c r="A1664" s="1"/>
      <c r="B1664" s="4" t="s">
        <v>14</v>
      </c>
      <c r="C1664" s="4">
        <v>1185732</v>
      </c>
      <c r="D1664" s="5">
        <v>44214</v>
      </c>
      <c r="E1664" s="4" t="s">
        <v>33</v>
      </c>
      <c r="F1664" s="4" t="s">
        <v>71</v>
      </c>
      <c r="G1664" s="4" t="s">
        <v>72</v>
      </c>
      <c r="H1664" s="4" t="s">
        <v>19</v>
      </c>
      <c r="I1664" s="6">
        <v>0.2</v>
      </c>
      <c r="J1664" s="7">
        <v>4250</v>
      </c>
      <c r="K1664" s="8">
        <f t="shared" si="12"/>
        <v>850</v>
      </c>
      <c r="L1664" s="8">
        <f t="shared" si="13"/>
        <v>297.5</v>
      </c>
      <c r="M1664" s="9">
        <v>0.35</v>
      </c>
    </row>
    <row r="1665" spans="1:13" ht="15.75" customHeight="1" x14ac:dyDescent="0.2">
      <c r="A1665" s="1"/>
      <c r="B1665" s="4" t="s">
        <v>14</v>
      </c>
      <c r="C1665" s="4">
        <v>1185732</v>
      </c>
      <c r="D1665" s="5">
        <v>44214</v>
      </c>
      <c r="E1665" s="4" t="s">
        <v>33</v>
      </c>
      <c r="F1665" s="4" t="s">
        <v>71</v>
      </c>
      <c r="G1665" s="4" t="s">
        <v>72</v>
      </c>
      <c r="H1665" s="4" t="s">
        <v>20</v>
      </c>
      <c r="I1665" s="6">
        <v>0.25000000000000006</v>
      </c>
      <c r="J1665" s="7">
        <v>2750</v>
      </c>
      <c r="K1665" s="8">
        <f t="shared" si="12"/>
        <v>687.50000000000011</v>
      </c>
      <c r="L1665" s="8">
        <f t="shared" si="13"/>
        <v>275.00000000000006</v>
      </c>
      <c r="M1665" s="9">
        <v>0.4</v>
      </c>
    </row>
    <row r="1666" spans="1:13" ht="15.75" customHeight="1" x14ac:dyDescent="0.2">
      <c r="A1666" s="1"/>
      <c r="B1666" s="4" t="s">
        <v>14</v>
      </c>
      <c r="C1666" s="4">
        <v>1185732</v>
      </c>
      <c r="D1666" s="5">
        <v>44214</v>
      </c>
      <c r="E1666" s="4" t="s">
        <v>33</v>
      </c>
      <c r="F1666" s="4" t="s">
        <v>71</v>
      </c>
      <c r="G1666" s="4" t="s">
        <v>72</v>
      </c>
      <c r="H1666" s="4" t="s">
        <v>21</v>
      </c>
      <c r="I1666" s="6">
        <v>0.39999999999999997</v>
      </c>
      <c r="J1666" s="7">
        <v>3250</v>
      </c>
      <c r="K1666" s="8">
        <f t="shared" si="12"/>
        <v>1300</v>
      </c>
      <c r="L1666" s="8">
        <f t="shared" si="13"/>
        <v>454.99999999999994</v>
      </c>
      <c r="M1666" s="9">
        <v>0.35</v>
      </c>
    </row>
    <row r="1667" spans="1:13" ht="15.75" customHeight="1" x14ac:dyDescent="0.2">
      <c r="A1667" s="1"/>
      <c r="B1667" s="4" t="s">
        <v>14</v>
      </c>
      <c r="C1667" s="4">
        <v>1185732</v>
      </c>
      <c r="D1667" s="5">
        <v>44214</v>
      </c>
      <c r="E1667" s="4" t="s">
        <v>33</v>
      </c>
      <c r="F1667" s="4" t="s">
        <v>71</v>
      </c>
      <c r="G1667" s="4" t="s">
        <v>72</v>
      </c>
      <c r="H1667" s="4" t="s">
        <v>22</v>
      </c>
      <c r="I1667" s="6">
        <v>0.3</v>
      </c>
      <c r="J1667" s="7">
        <v>4250</v>
      </c>
      <c r="K1667" s="8">
        <f t="shared" si="12"/>
        <v>1275</v>
      </c>
      <c r="L1667" s="8">
        <f t="shared" si="13"/>
        <v>637.5</v>
      </c>
      <c r="M1667" s="9">
        <v>0.5</v>
      </c>
    </row>
    <row r="1668" spans="1:13" ht="15.75" customHeight="1" x14ac:dyDescent="0.2">
      <c r="A1668" s="1"/>
      <c r="B1668" s="4" t="s">
        <v>14</v>
      </c>
      <c r="C1668" s="4">
        <v>1185732</v>
      </c>
      <c r="D1668" s="5">
        <v>44245</v>
      </c>
      <c r="E1668" s="4" t="s">
        <v>33</v>
      </c>
      <c r="F1668" s="4" t="s">
        <v>71</v>
      </c>
      <c r="G1668" s="4" t="s">
        <v>72</v>
      </c>
      <c r="H1668" s="4" t="s">
        <v>17</v>
      </c>
      <c r="I1668" s="6">
        <v>0.3</v>
      </c>
      <c r="J1668" s="7">
        <v>6750</v>
      </c>
      <c r="K1668" s="8">
        <f t="shared" si="12"/>
        <v>2025</v>
      </c>
      <c r="L1668" s="8">
        <f t="shared" si="13"/>
        <v>810</v>
      </c>
      <c r="M1668" s="9">
        <v>0.4</v>
      </c>
    </row>
    <row r="1669" spans="1:13" ht="15.75" customHeight="1" x14ac:dyDescent="0.2">
      <c r="A1669" s="1"/>
      <c r="B1669" s="4" t="s">
        <v>14</v>
      </c>
      <c r="C1669" s="4">
        <v>1185732</v>
      </c>
      <c r="D1669" s="5">
        <v>44245</v>
      </c>
      <c r="E1669" s="4" t="s">
        <v>33</v>
      </c>
      <c r="F1669" s="4" t="s">
        <v>71</v>
      </c>
      <c r="G1669" s="4" t="s">
        <v>72</v>
      </c>
      <c r="H1669" s="4" t="s">
        <v>18</v>
      </c>
      <c r="I1669" s="6">
        <v>0.3</v>
      </c>
      <c r="J1669" s="7">
        <v>3250</v>
      </c>
      <c r="K1669" s="8">
        <f t="shared" si="12"/>
        <v>975</v>
      </c>
      <c r="L1669" s="8">
        <f t="shared" si="13"/>
        <v>341.25</v>
      </c>
      <c r="M1669" s="9">
        <v>0.35</v>
      </c>
    </row>
    <row r="1670" spans="1:13" ht="15.75" customHeight="1" x14ac:dyDescent="0.2">
      <c r="A1670" s="1"/>
      <c r="B1670" s="4" t="s">
        <v>14</v>
      </c>
      <c r="C1670" s="4">
        <v>1185732</v>
      </c>
      <c r="D1670" s="5">
        <v>44245</v>
      </c>
      <c r="E1670" s="4" t="s">
        <v>33</v>
      </c>
      <c r="F1670" s="4" t="s">
        <v>71</v>
      </c>
      <c r="G1670" s="4" t="s">
        <v>72</v>
      </c>
      <c r="H1670" s="4" t="s">
        <v>19</v>
      </c>
      <c r="I1670" s="6">
        <v>0.2</v>
      </c>
      <c r="J1670" s="7">
        <v>3750</v>
      </c>
      <c r="K1670" s="8">
        <f t="shared" si="12"/>
        <v>750</v>
      </c>
      <c r="L1670" s="8">
        <f t="shared" si="13"/>
        <v>262.5</v>
      </c>
      <c r="M1670" s="9">
        <v>0.35</v>
      </c>
    </row>
    <row r="1671" spans="1:13" ht="15.75" customHeight="1" x14ac:dyDescent="0.2">
      <c r="A1671" s="1"/>
      <c r="B1671" s="4" t="s">
        <v>14</v>
      </c>
      <c r="C1671" s="4">
        <v>1185732</v>
      </c>
      <c r="D1671" s="5">
        <v>44245</v>
      </c>
      <c r="E1671" s="4" t="s">
        <v>33</v>
      </c>
      <c r="F1671" s="4" t="s">
        <v>71</v>
      </c>
      <c r="G1671" s="4" t="s">
        <v>72</v>
      </c>
      <c r="H1671" s="4" t="s">
        <v>20</v>
      </c>
      <c r="I1671" s="6">
        <v>0.25000000000000006</v>
      </c>
      <c r="J1671" s="7">
        <v>2500</v>
      </c>
      <c r="K1671" s="8">
        <f t="shared" si="12"/>
        <v>625.00000000000011</v>
      </c>
      <c r="L1671" s="8">
        <f t="shared" si="13"/>
        <v>250.00000000000006</v>
      </c>
      <c r="M1671" s="9">
        <v>0.4</v>
      </c>
    </row>
    <row r="1672" spans="1:13" ht="15.75" customHeight="1" x14ac:dyDescent="0.2">
      <c r="A1672" s="1"/>
      <c r="B1672" s="4" t="s">
        <v>14</v>
      </c>
      <c r="C1672" s="4">
        <v>1185732</v>
      </c>
      <c r="D1672" s="5">
        <v>44245</v>
      </c>
      <c r="E1672" s="4" t="s">
        <v>33</v>
      </c>
      <c r="F1672" s="4" t="s">
        <v>71</v>
      </c>
      <c r="G1672" s="4" t="s">
        <v>72</v>
      </c>
      <c r="H1672" s="4" t="s">
        <v>21</v>
      </c>
      <c r="I1672" s="6">
        <v>0.39999999999999997</v>
      </c>
      <c r="J1672" s="7">
        <v>3250</v>
      </c>
      <c r="K1672" s="8">
        <f t="shared" si="12"/>
        <v>1300</v>
      </c>
      <c r="L1672" s="8">
        <f t="shared" si="13"/>
        <v>454.99999999999994</v>
      </c>
      <c r="M1672" s="9">
        <v>0.35</v>
      </c>
    </row>
    <row r="1673" spans="1:13" ht="15.75" customHeight="1" x14ac:dyDescent="0.2">
      <c r="A1673" s="1"/>
      <c r="B1673" s="4" t="s">
        <v>14</v>
      </c>
      <c r="C1673" s="4">
        <v>1185732</v>
      </c>
      <c r="D1673" s="5">
        <v>44245</v>
      </c>
      <c r="E1673" s="4" t="s">
        <v>33</v>
      </c>
      <c r="F1673" s="4" t="s">
        <v>71</v>
      </c>
      <c r="G1673" s="4" t="s">
        <v>72</v>
      </c>
      <c r="H1673" s="4" t="s">
        <v>22</v>
      </c>
      <c r="I1673" s="6">
        <v>0.3</v>
      </c>
      <c r="J1673" s="7">
        <v>4000</v>
      </c>
      <c r="K1673" s="8">
        <f t="shared" si="12"/>
        <v>1200</v>
      </c>
      <c r="L1673" s="8">
        <f t="shared" si="13"/>
        <v>600</v>
      </c>
      <c r="M1673" s="9">
        <v>0.5</v>
      </c>
    </row>
    <row r="1674" spans="1:13" ht="15.75" customHeight="1" x14ac:dyDescent="0.2">
      <c r="A1674" s="1"/>
      <c r="B1674" s="4" t="s">
        <v>14</v>
      </c>
      <c r="C1674" s="4">
        <v>1185732</v>
      </c>
      <c r="D1674" s="5">
        <v>44272</v>
      </c>
      <c r="E1674" s="4" t="s">
        <v>33</v>
      </c>
      <c r="F1674" s="4" t="s">
        <v>71</v>
      </c>
      <c r="G1674" s="4" t="s">
        <v>72</v>
      </c>
      <c r="H1674" s="4" t="s">
        <v>17</v>
      </c>
      <c r="I1674" s="6">
        <v>0.35000000000000003</v>
      </c>
      <c r="J1674" s="7">
        <v>6200</v>
      </c>
      <c r="K1674" s="8">
        <f t="shared" si="12"/>
        <v>2170</v>
      </c>
      <c r="L1674" s="8">
        <f t="shared" si="13"/>
        <v>868</v>
      </c>
      <c r="M1674" s="9">
        <v>0.4</v>
      </c>
    </row>
    <row r="1675" spans="1:13" ht="15.75" customHeight="1" x14ac:dyDescent="0.2">
      <c r="A1675" s="1"/>
      <c r="B1675" s="4" t="s">
        <v>14</v>
      </c>
      <c r="C1675" s="4">
        <v>1185732</v>
      </c>
      <c r="D1675" s="5">
        <v>44272</v>
      </c>
      <c r="E1675" s="4" t="s">
        <v>33</v>
      </c>
      <c r="F1675" s="4" t="s">
        <v>71</v>
      </c>
      <c r="G1675" s="4" t="s">
        <v>72</v>
      </c>
      <c r="H1675" s="4" t="s">
        <v>18</v>
      </c>
      <c r="I1675" s="6">
        <v>0.35000000000000003</v>
      </c>
      <c r="J1675" s="7">
        <v>3000</v>
      </c>
      <c r="K1675" s="8">
        <f t="shared" si="12"/>
        <v>1050</v>
      </c>
      <c r="L1675" s="8">
        <f t="shared" si="13"/>
        <v>367.5</v>
      </c>
      <c r="M1675" s="9">
        <v>0.35</v>
      </c>
    </row>
    <row r="1676" spans="1:13" ht="15.75" customHeight="1" x14ac:dyDescent="0.2">
      <c r="A1676" s="1"/>
      <c r="B1676" s="4" t="s">
        <v>14</v>
      </c>
      <c r="C1676" s="4">
        <v>1185732</v>
      </c>
      <c r="D1676" s="5">
        <v>44272</v>
      </c>
      <c r="E1676" s="4" t="s">
        <v>33</v>
      </c>
      <c r="F1676" s="4" t="s">
        <v>71</v>
      </c>
      <c r="G1676" s="4" t="s">
        <v>72</v>
      </c>
      <c r="H1676" s="4" t="s">
        <v>19</v>
      </c>
      <c r="I1676" s="6">
        <v>0.25000000000000006</v>
      </c>
      <c r="J1676" s="7">
        <v>3500</v>
      </c>
      <c r="K1676" s="8">
        <f t="shared" si="12"/>
        <v>875.00000000000023</v>
      </c>
      <c r="L1676" s="8">
        <f t="shared" si="13"/>
        <v>306.25000000000006</v>
      </c>
      <c r="M1676" s="9">
        <v>0.35</v>
      </c>
    </row>
    <row r="1677" spans="1:13" ht="15.75" customHeight="1" x14ac:dyDescent="0.2">
      <c r="A1677" s="1"/>
      <c r="B1677" s="4" t="s">
        <v>14</v>
      </c>
      <c r="C1677" s="4">
        <v>1185732</v>
      </c>
      <c r="D1677" s="5">
        <v>44272</v>
      </c>
      <c r="E1677" s="4" t="s">
        <v>33</v>
      </c>
      <c r="F1677" s="4" t="s">
        <v>71</v>
      </c>
      <c r="G1677" s="4" t="s">
        <v>72</v>
      </c>
      <c r="H1677" s="4" t="s">
        <v>20</v>
      </c>
      <c r="I1677" s="6">
        <v>0.3</v>
      </c>
      <c r="J1677" s="7">
        <v>2000</v>
      </c>
      <c r="K1677" s="8">
        <f t="shared" si="12"/>
        <v>600</v>
      </c>
      <c r="L1677" s="8">
        <f t="shared" si="13"/>
        <v>240</v>
      </c>
      <c r="M1677" s="9">
        <v>0.4</v>
      </c>
    </row>
    <row r="1678" spans="1:13" ht="15.75" customHeight="1" x14ac:dyDescent="0.2">
      <c r="A1678" s="1"/>
      <c r="B1678" s="4" t="s">
        <v>14</v>
      </c>
      <c r="C1678" s="4">
        <v>1185732</v>
      </c>
      <c r="D1678" s="5">
        <v>44272</v>
      </c>
      <c r="E1678" s="4" t="s">
        <v>33</v>
      </c>
      <c r="F1678" s="4" t="s">
        <v>71</v>
      </c>
      <c r="G1678" s="4" t="s">
        <v>72</v>
      </c>
      <c r="H1678" s="4" t="s">
        <v>21</v>
      </c>
      <c r="I1678" s="6">
        <v>0.45</v>
      </c>
      <c r="J1678" s="7">
        <v>2500</v>
      </c>
      <c r="K1678" s="8">
        <f t="shared" si="12"/>
        <v>1125</v>
      </c>
      <c r="L1678" s="8">
        <f t="shared" si="13"/>
        <v>393.75</v>
      </c>
      <c r="M1678" s="9">
        <v>0.35</v>
      </c>
    </row>
    <row r="1679" spans="1:13" ht="15.75" customHeight="1" x14ac:dyDescent="0.2">
      <c r="A1679" s="1"/>
      <c r="B1679" s="4" t="s">
        <v>14</v>
      </c>
      <c r="C1679" s="4">
        <v>1185732</v>
      </c>
      <c r="D1679" s="5">
        <v>44272</v>
      </c>
      <c r="E1679" s="4" t="s">
        <v>33</v>
      </c>
      <c r="F1679" s="4" t="s">
        <v>71</v>
      </c>
      <c r="G1679" s="4" t="s">
        <v>72</v>
      </c>
      <c r="H1679" s="4" t="s">
        <v>22</v>
      </c>
      <c r="I1679" s="6">
        <v>0.35000000000000003</v>
      </c>
      <c r="J1679" s="7">
        <v>3500</v>
      </c>
      <c r="K1679" s="8">
        <f t="shared" si="12"/>
        <v>1225.0000000000002</v>
      </c>
      <c r="L1679" s="8">
        <f t="shared" si="13"/>
        <v>612.50000000000011</v>
      </c>
      <c r="M1679" s="9">
        <v>0.5</v>
      </c>
    </row>
    <row r="1680" spans="1:13" ht="15.75" customHeight="1" x14ac:dyDescent="0.2">
      <c r="A1680" s="1"/>
      <c r="B1680" s="4" t="s">
        <v>14</v>
      </c>
      <c r="C1680" s="4">
        <v>1185732</v>
      </c>
      <c r="D1680" s="5">
        <v>44304</v>
      </c>
      <c r="E1680" s="4" t="s">
        <v>33</v>
      </c>
      <c r="F1680" s="4" t="s">
        <v>71</v>
      </c>
      <c r="G1680" s="4" t="s">
        <v>72</v>
      </c>
      <c r="H1680" s="4" t="s">
        <v>17</v>
      </c>
      <c r="I1680" s="6">
        <v>0.35000000000000003</v>
      </c>
      <c r="J1680" s="7">
        <v>5750</v>
      </c>
      <c r="K1680" s="8">
        <f t="shared" si="12"/>
        <v>2012.5000000000002</v>
      </c>
      <c r="L1680" s="8">
        <f t="shared" si="13"/>
        <v>805.00000000000011</v>
      </c>
      <c r="M1680" s="9">
        <v>0.4</v>
      </c>
    </row>
    <row r="1681" spans="1:13" ht="15.75" customHeight="1" x14ac:dyDescent="0.2">
      <c r="A1681" s="1"/>
      <c r="B1681" s="4" t="s">
        <v>14</v>
      </c>
      <c r="C1681" s="4">
        <v>1185732</v>
      </c>
      <c r="D1681" s="5">
        <v>44304</v>
      </c>
      <c r="E1681" s="4" t="s">
        <v>33</v>
      </c>
      <c r="F1681" s="4" t="s">
        <v>71</v>
      </c>
      <c r="G1681" s="4" t="s">
        <v>72</v>
      </c>
      <c r="H1681" s="4" t="s">
        <v>18</v>
      </c>
      <c r="I1681" s="6">
        <v>0.30000000000000004</v>
      </c>
      <c r="J1681" s="7">
        <v>2750</v>
      </c>
      <c r="K1681" s="8">
        <f t="shared" si="12"/>
        <v>825.00000000000011</v>
      </c>
      <c r="L1681" s="8">
        <f t="shared" si="13"/>
        <v>288.75</v>
      </c>
      <c r="M1681" s="9">
        <v>0.35</v>
      </c>
    </row>
    <row r="1682" spans="1:13" ht="15.75" customHeight="1" x14ac:dyDescent="0.2">
      <c r="A1682" s="1"/>
      <c r="B1682" s="4" t="s">
        <v>14</v>
      </c>
      <c r="C1682" s="4">
        <v>1185732</v>
      </c>
      <c r="D1682" s="5">
        <v>44304</v>
      </c>
      <c r="E1682" s="4" t="s">
        <v>33</v>
      </c>
      <c r="F1682" s="4" t="s">
        <v>71</v>
      </c>
      <c r="G1682" s="4" t="s">
        <v>72</v>
      </c>
      <c r="H1682" s="4" t="s">
        <v>19</v>
      </c>
      <c r="I1682" s="6">
        <v>0.20000000000000007</v>
      </c>
      <c r="J1682" s="7">
        <v>2750</v>
      </c>
      <c r="K1682" s="8">
        <f t="shared" si="12"/>
        <v>550.00000000000023</v>
      </c>
      <c r="L1682" s="8">
        <f t="shared" si="13"/>
        <v>192.50000000000006</v>
      </c>
      <c r="M1682" s="9">
        <v>0.35</v>
      </c>
    </row>
    <row r="1683" spans="1:13" ht="15.75" customHeight="1" x14ac:dyDescent="0.2">
      <c r="A1683" s="1"/>
      <c r="B1683" s="4" t="s">
        <v>14</v>
      </c>
      <c r="C1683" s="4">
        <v>1185732</v>
      </c>
      <c r="D1683" s="5">
        <v>44304</v>
      </c>
      <c r="E1683" s="4" t="s">
        <v>33</v>
      </c>
      <c r="F1683" s="4" t="s">
        <v>71</v>
      </c>
      <c r="G1683" s="4" t="s">
        <v>72</v>
      </c>
      <c r="H1683" s="4" t="s">
        <v>20</v>
      </c>
      <c r="I1683" s="6">
        <v>0.25</v>
      </c>
      <c r="J1683" s="7">
        <v>2000</v>
      </c>
      <c r="K1683" s="8">
        <f t="shared" si="12"/>
        <v>500</v>
      </c>
      <c r="L1683" s="8">
        <f t="shared" si="13"/>
        <v>200</v>
      </c>
      <c r="M1683" s="9">
        <v>0.4</v>
      </c>
    </row>
    <row r="1684" spans="1:13" ht="15.75" customHeight="1" x14ac:dyDescent="0.2">
      <c r="A1684" s="1"/>
      <c r="B1684" s="4" t="s">
        <v>14</v>
      </c>
      <c r="C1684" s="4">
        <v>1185732</v>
      </c>
      <c r="D1684" s="5">
        <v>44304</v>
      </c>
      <c r="E1684" s="4" t="s">
        <v>33</v>
      </c>
      <c r="F1684" s="4" t="s">
        <v>71</v>
      </c>
      <c r="G1684" s="4" t="s">
        <v>72</v>
      </c>
      <c r="H1684" s="4" t="s">
        <v>21</v>
      </c>
      <c r="I1684" s="6">
        <v>0.4</v>
      </c>
      <c r="J1684" s="7">
        <v>2250</v>
      </c>
      <c r="K1684" s="8">
        <f t="shared" si="12"/>
        <v>900</v>
      </c>
      <c r="L1684" s="8">
        <f t="shared" si="13"/>
        <v>315</v>
      </c>
      <c r="M1684" s="9">
        <v>0.35</v>
      </c>
    </row>
    <row r="1685" spans="1:13" ht="15.75" customHeight="1" x14ac:dyDescent="0.2">
      <c r="A1685" s="1"/>
      <c r="B1685" s="4" t="s">
        <v>14</v>
      </c>
      <c r="C1685" s="4">
        <v>1185732</v>
      </c>
      <c r="D1685" s="5">
        <v>44304</v>
      </c>
      <c r="E1685" s="4" t="s">
        <v>33</v>
      </c>
      <c r="F1685" s="4" t="s">
        <v>71</v>
      </c>
      <c r="G1685" s="4" t="s">
        <v>72</v>
      </c>
      <c r="H1685" s="4" t="s">
        <v>22</v>
      </c>
      <c r="I1685" s="6">
        <v>0.30000000000000004</v>
      </c>
      <c r="J1685" s="7">
        <v>3500</v>
      </c>
      <c r="K1685" s="8">
        <f t="shared" si="12"/>
        <v>1050.0000000000002</v>
      </c>
      <c r="L1685" s="8">
        <f t="shared" si="13"/>
        <v>525.00000000000011</v>
      </c>
      <c r="M1685" s="9">
        <v>0.5</v>
      </c>
    </row>
    <row r="1686" spans="1:13" ht="15.75" customHeight="1" x14ac:dyDescent="0.2">
      <c r="A1686" s="1"/>
      <c r="B1686" s="4" t="s">
        <v>14</v>
      </c>
      <c r="C1686" s="4">
        <v>1185732</v>
      </c>
      <c r="D1686" s="5">
        <v>44335</v>
      </c>
      <c r="E1686" s="4" t="s">
        <v>33</v>
      </c>
      <c r="F1686" s="4" t="s">
        <v>71</v>
      </c>
      <c r="G1686" s="4" t="s">
        <v>72</v>
      </c>
      <c r="H1686" s="4" t="s">
        <v>17</v>
      </c>
      <c r="I1686" s="6">
        <v>0.4</v>
      </c>
      <c r="J1686" s="7">
        <v>6200</v>
      </c>
      <c r="K1686" s="8">
        <f t="shared" si="12"/>
        <v>2480</v>
      </c>
      <c r="L1686" s="8">
        <f t="shared" si="13"/>
        <v>992</v>
      </c>
      <c r="M1686" s="9">
        <v>0.4</v>
      </c>
    </row>
    <row r="1687" spans="1:13" ht="15.75" customHeight="1" x14ac:dyDescent="0.2">
      <c r="A1687" s="1"/>
      <c r="B1687" s="4" t="s">
        <v>14</v>
      </c>
      <c r="C1687" s="4">
        <v>1185732</v>
      </c>
      <c r="D1687" s="5">
        <v>44335</v>
      </c>
      <c r="E1687" s="4" t="s">
        <v>33</v>
      </c>
      <c r="F1687" s="4" t="s">
        <v>71</v>
      </c>
      <c r="G1687" s="4" t="s">
        <v>72</v>
      </c>
      <c r="H1687" s="4" t="s">
        <v>18</v>
      </c>
      <c r="I1687" s="6">
        <v>0.35000000000000009</v>
      </c>
      <c r="J1687" s="7">
        <v>3250</v>
      </c>
      <c r="K1687" s="8">
        <f t="shared" si="12"/>
        <v>1137.5000000000002</v>
      </c>
      <c r="L1687" s="8">
        <f t="shared" si="13"/>
        <v>398.12500000000006</v>
      </c>
      <c r="M1687" s="9">
        <v>0.35</v>
      </c>
    </row>
    <row r="1688" spans="1:13" ht="15.75" customHeight="1" x14ac:dyDescent="0.2">
      <c r="A1688" s="1"/>
      <c r="B1688" s="4" t="s">
        <v>14</v>
      </c>
      <c r="C1688" s="4">
        <v>1185732</v>
      </c>
      <c r="D1688" s="5">
        <v>44335</v>
      </c>
      <c r="E1688" s="4" t="s">
        <v>33</v>
      </c>
      <c r="F1688" s="4" t="s">
        <v>71</v>
      </c>
      <c r="G1688" s="4" t="s">
        <v>72</v>
      </c>
      <c r="H1688" s="4" t="s">
        <v>19</v>
      </c>
      <c r="I1688" s="6">
        <v>0.30000000000000004</v>
      </c>
      <c r="J1688" s="7">
        <v>3000</v>
      </c>
      <c r="K1688" s="8">
        <f t="shared" si="12"/>
        <v>900.00000000000011</v>
      </c>
      <c r="L1688" s="8">
        <f t="shared" si="13"/>
        <v>315</v>
      </c>
      <c r="M1688" s="9">
        <v>0.35</v>
      </c>
    </row>
    <row r="1689" spans="1:13" ht="15.75" customHeight="1" x14ac:dyDescent="0.2">
      <c r="A1689" s="1"/>
      <c r="B1689" s="4" t="s">
        <v>14</v>
      </c>
      <c r="C1689" s="4">
        <v>1185732</v>
      </c>
      <c r="D1689" s="5">
        <v>44335</v>
      </c>
      <c r="E1689" s="4" t="s">
        <v>33</v>
      </c>
      <c r="F1689" s="4" t="s">
        <v>71</v>
      </c>
      <c r="G1689" s="4" t="s">
        <v>72</v>
      </c>
      <c r="H1689" s="4" t="s">
        <v>20</v>
      </c>
      <c r="I1689" s="6">
        <v>0.30000000000000004</v>
      </c>
      <c r="J1689" s="7">
        <v>2250</v>
      </c>
      <c r="K1689" s="8">
        <f t="shared" si="12"/>
        <v>675.00000000000011</v>
      </c>
      <c r="L1689" s="8">
        <f t="shared" si="13"/>
        <v>270.00000000000006</v>
      </c>
      <c r="M1689" s="9">
        <v>0.4</v>
      </c>
    </row>
    <row r="1690" spans="1:13" ht="15.75" customHeight="1" x14ac:dyDescent="0.2">
      <c r="A1690" s="1"/>
      <c r="B1690" s="4" t="s">
        <v>14</v>
      </c>
      <c r="C1690" s="4">
        <v>1185732</v>
      </c>
      <c r="D1690" s="5">
        <v>44335</v>
      </c>
      <c r="E1690" s="4" t="s">
        <v>33</v>
      </c>
      <c r="F1690" s="4" t="s">
        <v>71</v>
      </c>
      <c r="G1690" s="4" t="s">
        <v>72</v>
      </c>
      <c r="H1690" s="4" t="s">
        <v>21</v>
      </c>
      <c r="I1690" s="6">
        <v>0.44999999999999996</v>
      </c>
      <c r="J1690" s="7">
        <v>2500</v>
      </c>
      <c r="K1690" s="8">
        <f t="shared" si="12"/>
        <v>1125</v>
      </c>
      <c r="L1690" s="8">
        <f t="shared" si="13"/>
        <v>393.75</v>
      </c>
      <c r="M1690" s="9">
        <v>0.35</v>
      </c>
    </row>
    <row r="1691" spans="1:13" ht="15.75" customHeight="1" x14ac:dyDescent="0.2">
      <c r="A1691" s="1"/>
      <c r="B1691" s="4" t="s">
        <v>14</v>
      </c>
      <c r="C1691" s="4">
        <v>1185732</v>
      </c>
      <c r="D1691" s="5">
        <v>44335</v>
      </c>
      <c r="E1691" s="4" t="s">
        <v>33</v>
      </c>
      <c r="F1691" s="4" t="s">
        <v>71</v>
      </c>
      <c r="G1691" s="4" t="s">
        <v>72</v>
      </c>
      <c r="H1691" s="4" t="s">
        <v>22</v>
      </c>
      <c r="I1691" s="6">
        <v>0.49999999999999994</v>
      </c>
      <c r="J1691" s="7">
        <v>3500</v>
      </c>
      <c r="K1691" s="8">
        <f t="shared" si="12"/>
        <v>1749.9999999999998</v>
      </c>
      <c r="L1691" s="8">
        <f t="shared" si="13"/>
        <v>874.99999999999989</v>
      </c>
      <c r="M1691" s="9">
        <v>0.5</v>
      </c>
    </row>
    <row r="1692" spans="1:13" ht="15.75" customHeight="1" x14ac:dyDescent="0.2">
      <c r="A1692" s="1"/>
      <c r="B1692" s="4" t="s">
        <v>14</v>
      </c>
      <c r="C1692" s="4">
        <v>1185732</v>
      </c>
      <c r="D1692" s="5">
        <v>44365</v>
      </c>
      <c r="E1692" s="4" t="s">
        <v>33</v>
      </c>
      <c r="F1692" s="4" t="s">
        <v>71</v>
      </c>
      <c r="G1692" s="4" t="s">
        <v>72</v>
      </c>
      <c r="H1692" s="4" t="s">
        <v>17</v>
      </c>
      <c r="I1692" s="6">
        <v>0.35000000000000003</v>
      </c>
      <c r="J1692" s="7">
        <v>6000</v>
      </c>
      <c r="K1692" s="8">
        <f t="shared" si="12"/>
        <v>2100</v>
      </c>
      <c r="L1692" s="8">
        <f t="shared" si="13"/>
        <v>840</v>
      </c>
      <c r="M1692" s="9">
        <v>0.4</v>
      </c>
    </row>
    <row r="1693" spans="1:13" ht="15.75" customHeight="1" x14ac:dyDescent="0.2">
      <c r="A1693" s="1"/>
      <c r="B1693" s="4" t="s">
        <v>14</v>
      </c>
      <c r="C1693" s="4">
        <v>1185732</v>
      </c>
      <c r="D1693" s="5">
        <v>44365</v>
      </c>
      <c r="E1693" s="4" t="s">
        <v>33</v>
      </c>
      <c r="F1693" s="4" t="s">
        <v>71</v>
      </c>
      <c r="G1693" s="4" t="s">
        <v>72</v>
      </c>
      <c r="H1693" s="4" t="s">
        <v>18</v>
      </c>
      <c r="I1693" s="6">
        <v>0.3000000000000001</v>
      </c>
      <c r="J1693" s="7">
        <v>3500</v>
      </c>
      <c r="K1693" s="8">
        <f t="shared" si="12"/>
        <v>1050.0000000000005</v>
      </c>
      <c r="L1693" s="8">
        <f t="shared" si="13"/>
        <v>367.50000000000011</v>
      </c>
      <c r="M1693" s="9">
        <v>0.35</v>
      </c>
    </row>
    <row r="1694" spans="1:13" ht="15.75" customHeight="1" x14ac:dyDescent="0.2">
      <c r="A1694" s="1"/>
      <c r="B1694" s="4" t="s">
        <v>14</v>
      </c>
      <c r="C1694" s="4">
        <v>1185732</v>
      </c>
      <c r="D1694" s="5">
        <v>44365</v>
      </c>
      <c r="E1694" s="4" t="s">
        <v>33</v>
      </c>
      <c r="F1694" s="4" t="s">
        <v>71</v>
      </c>
      <c r="G1694" s="4" t="s">
        <v>72</v>
      </c>
      <c r="H1694" s="4" t="s">
        <v>19</v>
      </c>
      <c r="I1694" s="6">
        <v>0.25000000000000006</v>
      </c>
      <c r="J1694" s="7">
        <v>3750</v>
      </c>
      <c r="K1694" s="8">
        <f t="shared" si="12"/>
        <v>937.50000000000023</v>
      </c>
      <c r="L1694" s="8">
        <f t="shared" si="13"/>
        <v>328.12500000000006</v>
      </c>
      <c r="M1694" s="9">
        <v>0.35</v>
      </c>
    </row>
    <row r="1695" spans="1:13" ht="15.75" customHeight="1" x14ac:dyDescent="0.2">
      <c r="A1695" s="1"/>
      <c r="B1695" s="4" t="s">
        <v>14</v>
      </c>
      <c r="C1695" s="4">
        <v>1185732</v>
      </c>
      <c r="D1695" s="5">
        <v>44365</v>
      </c>
      <c r="E1695" s="4" t="s">
        <v>33</v>
      </c>
      <c r="F1695" s="4" t="s">
        <v>71</v>
      </c>
      <c r="G1695" s="4" t="s">
        <v>72</v>
      </c>
      <c r="H1695" s="4" t="s">
        <v>20</v>
      </c>
      <c r="I1695" s="6">
        <v>0.25000000000000006</v>
      </c>
      <c r="J1695" s="7">
        <v>3500</v>
      </c>
      <c r="K1695" s="8">
        <f t="shared" si="12"/>
        <v>875.00000000000023</v>
      </c>
      <c r="L1695" s="8">
        <f t="shared" si="13"/>
        <v>350.00000000000011</v>
      </c>
      <c r="M1695" s="9">
        <v>0.4</v>
      </c>
    </row>
    <row r="1696" spans="1:13" ht="15.75" customHeight="1" x14ac:dyDescent="0.2">
      <c r="A1696" s="1"/>
      <c r="B1696" s="4" t="s">
        <v>14</v>
      </c>
      <c r="C1696" s="4">
        <v>1185732</v>
      </c>
      <c r="D1696" s="5">
        <v>44365</v>
      </c>
      <c r="E1696" s="4" t="s">
        <v>33</v>
      </c>
      <c r="F1696" s="4" t="s">
        <v>71</v>
      </c>
      <c r="G1696" s="4" t="s">
        <v>72</v>
      </c>
      <c r="H1696" s="4" t="s">
        <v>21</v>
      </c>
      <c r="I1696" s="6">
        <v>0.4</v>
      </c>
      <c r="J1696" s="7">
        <v>3500</v>
      </c>
      <c r="K1696" s="8">
        <f t="shared" si="12"/>
        <v>1400</v>
      </c>
      <c r="L1696" s="8">
        <f t="shared" si="13"/>
        <v>489.99999999999994</v>
      </c>
      <c r="M1696" s="9">
        <v>0.35</v>
      </c>
    </row>
    <row r="1697" spans="1:13" ht="15.75" customHeight="1" x14ac:dyDescent="0.2">
      <c r="A1697" s="1"/>
      <c r="B1697" s="4" t="s">
        <v>14</v>
      </c>
      <c r="C1697" s="4">
        <v>1185732</v>
      </c>
      <c r="D1697" s="5">
        <v>44365</v>
      </c>
      <c r="E1697" s="4" t="s">
        <v>33</v>
      </c>
      <c r="F1697" s="4" t="s">
        <v>71</v>
      </c>
      <c r="G1697" s="4" t="s">
        <v>72</v>
      </c>
      <c r="H1697" s="4" t="s">
        <v>22</v>
      </c>
      <c r="I1697" s="6">
        <v>0.45</v>
      </c>
      <c r="J1697" s="7">
        <v>5250</v>
      </c>
      <c r="K1697" s="8">
        <f t="shared" si="12"/>
        <v>2362.5</v>
      </c>
      <c r="L1697" s="8">
        <f t="shared" si="13"/>
        <v>1181.25</v>
      </c>
      <c r="M1697" s="9">
        <v>0.5</v>
      </c>
    </row>
    <row r="1698" spans="1:13" ht="15.75" customHeight="1" x14ac:dyDescent="0.2">
      <c r="A1698" s="1"/>
      <c r="B1698" s="4" t="s">
        <v>14</v>
      </c>
      <c r="C1698" s="4">
        <v>1185732</v>
      </c>
      <c r="D1698" s="5">
        <v>44394</v>
      </c>
      <c r="E1698" s="4" t="s">
        <v>33</v>
      </c>
      <c r="F1698" s="4" t="s">
        <v>71</v>
      </c>
      <c r="G1698" s="4" t="s">
        <v>72</v>
      </c>
      <c r="H1698" s="4" t="s">
        <v>17</v>
      </c>
      <c r="I1698" s="6">
        <v>0.4</v>
      </c>
      <c r="J1698" s="7">
        <v>7500</v>
      </c>
      <c r="K1698" s="8">
        <f t="shared" si="12"/>
        <v>3000</v>
      </c>
      <c r="L1698" s="8">
        <f t="shared" si="13"/>
        <v>1200</v>
      </c>
      <c r="M1698" s="9">
        <v>0.4</v>
      </c>
    </row>
    <row r="1699" spans="1:13" ht="15.75" customHeight="1" x14ac:dyDescent="0.2">
      <c r="A1699" s="1"/>
      <c r="B1699" s="4" t="s">
        <v>14</v>
      </c>
      <c r="C1699" s="4">
        <v>1185732</v>
      </c>
      <c r="D1699" s="5">
        <v>44394</v>
      </c>
      <c r="E1699" s="4" t="s">
        <v>33</v>
      </c>
      <c r="F1699" s="4" t="s">
        <v>71</v>
      </c>
      <c r="G1699" s="4" t="s">
        <v>72</v>
      </c>
      <c r="H1699" s="4" t="s">
        <v>18</v>
      </c>
      <c r="I1699" s="6">
        <v>0.35000000000000009</v>
      </c>
      <c r="J1699" s="7">
        <v>5000</v>
      </c>
      <c r="K1699" s="8">
        <f t="shared" si="12"/>
        <v>1750.0000000000005</v>
      </c>
      <c r="L1699" s="8">
        <f t="shared" si="13"/>
        <v>612.50000000000011</v>
      </c>
      <c r="M1699" s="9">
        <v>0.35</v>
      </c>
    </row>
    <row r="1700" spans="1:13" ht="15.75" customHeight="1" x14ac:dyDescent="0.2">
      <c r="A1700" s="1"/>
      <c r="B1700" s="4" t="s">
        <v>14</v>
      </c>
      <c r="C1700" s="4">
        <v>1185732</v>
      </c>
      <c r="D1700" s="5">
        <v>44394</v>
      </c>
      <c r="E1700" s="4" t="s">
        <v>33</v>
      </c>
      <c r="F1700" s="4" t="s">
        <v>71</v>
      </c>
      <c r="G1700" s="4" t="s">
        <v>72</v>
      </c>
      <c r="H1700" s="4" t="s">
        <v>19</v>
      </c>
      <c r="I1700" s="6">
        <v>0.30000000000000004</v>
      </c>
      <c r="J1700" s="7">
        <v>4250</v>
      </c>
      <c r="K1700" s="8">
        <f t="shared" si="12"/>
        <v>1275.0000000000002</v>
      </c>
      <c r="L1700" s="8">
        <f t="shared" si="13"/>
        <v>446.25000000000006</v>
      </c>
      <c r="M1700" s="9">
        <v>0.35</v>
      </c>
    </row>
    <row r="1701" spans="1:13" ht="15.75" customHeight="1" x14ac:dyDescent="0.2">
      <c r="A1701" s="1"/>
      <c r="B1701" s="4" t="s">
        <v>14</v>
      </c>
      <c r="C1701" s="4">
        <v>1185732</v>
      </c>
      <c r="D1701" s="5">
        <v>44394</v>
      </c>
      <c r="E1701" s="4" t="s">
        <v>33</v>
      </c>
      <c r="F1701" s="4" t="s">
        <v>71</v>
      </c>
      <c r="G1701" s="4" t="s">
        <v>72</v>
      </c>
      <c r="H1701" s="4" t="s">
        <v>20</v>
      </c>
      <c r="I1701" s="6">
        <v>0.30000000000000004</v>
      </c>
      <c r="J1701" s="7">
        <v>3750</v>
      </c>
      <c r="K1701" s="8">
        <f t="shared" si="12"/>
        <v>1125.0000000000002</v>
      </c>
      <c r="L1701" s="8">
        <f t="shared" si="13"/>
        <v>450.00000000000011</v>
      </c>
      <c r="M1701" s="9">
        <v>0.4</v>
      </c>
    </row>
    <row r="1702" spans="1:13" ht="15.75" customHeight="1" x14ac:dyDescent="0.2">
      <c r="A1702" s="1"/>
      <c r="B1702" s="4" t="s">
        <v>14</v>
      </c>
      <c r="C1702" s="4">
        <v>1185732</v>
      </c>
      <c r="D1702" s="5">
        <v>44394</v>
      </c>
      <c r="E1702" s="4" t="s">
        <v>33</v>
      </c>
      <c r="F1702" s="4" t="s">
        <v>71</v>
      </c>
      <c r="G1702" s="4" t="s">
        <v>72</v>
      </c>
      <c r="H1702" s="4" t="s">
        <v>21</v>
      </c>
      <c r="I1702" s="6">
        <v>0.4</v>
      </c>
      <c r="J1702" s="7">
        <v>3750</v>
      </c>
      <c r="K1702" s="8">
        <f t="shared" si="12"/>
        <v>1500</v>
      </c>
      <c r="L1702" s="8">
        <f t="shared" si="13"/>
        <v>525</v>
      </c>
      <c r="M1702" s="9">
        <v>0.35</v>
      </c>
    </row>
    <row r="1703" spans="1:13" ht="15.75" customHeight="1" x14ac:dyDescent="0.2">
      <c r="A1703" s="1"/>
      <c r="B1703" s="4" t="s">
        <v>14</v>
      </c>
      <c r="C1703" s="4">
        <v>1185732</v>
      </c>
      <c r="D1703" s="5">
        <v>44394</v>
      </c>
      <c r="E1703" s="4" t="s">
        <v>33</v>
      </c>
      <c r="F1703" s="4" t="s">
        <v>71</v>
      </c>
      <c r="G1703" s="4" t="s">
        <v>72</v>
      </c>
      <c r="H1703" s="4" t="s">
        <v>22</v>
      </c>
      <c r="I1703" s="6">
        <v>0.45</v>
      </c>
      <c r="J1703" s="7">
        <v>5500</v>
      </c>
      <c r="K1703" s="8">
        <f t="shared" si="12"/>
        <v>2475</v>
      </c>
      <c r="L1703" s="8">
        <f t="shared" si="13"/>
        <v>1237.5</v>
      </c>
      <c r="M1703" s="9">
        <v>0.5</v>
      </c>
    </row>
    <row r="1704" spans="1:13" ht="15.75" customHeight="1" x14ac:dyDescent="0.2">
      <c r="A1704" s="1"/>
      <c r="B1704" s="4" t="s">
        <v>14</v>
      </c>
      <c r="C1704" s="4">
        <v>1185732</v>
      </c>
      <c r="D1704" s="5">
        <v>44426</v>
      </c>
      <c r="E1704" s="4" t="s">
        <v>33</v>
      </c>
      <c r="F1704" s="4" t="s">
        <v>71</v>
      </c>
      <c r="G1704" s="4" t="s">
        <v>72</v>
      </c>
      <c r="H1704" s="4" t="s">
        <v>17</v>
      </c>
      <c r="I1704" s="6">
        <v>0.4</v>
      </c>
      <c r="J1704" s="7">
        <v>7000</v>
      </c>
      <c r="K1704" s="8">
        <f t="shared" si="12"/>
        <v>2800</v>
      </c>
      <c r="L1704" s="8">
        <f t="shared" si="13"/>
        <v>1120</v>
      </c>
      <c r="M1704" s="9">
        <v>0.4</v>
      </c>
    </row>
    <row r="1705" spans="1:13" ht="15.75" customHeight="1" x14ac:dyDescent="0.2">
      <c r="A1705" s="1"/>
      <c r="B1705" s="4" t="s">
        <v>14</v>
      </c>
      <c r="C1705" s="4">
        <v>1185732</v>
      </c>
      <c r="D1705" s="5">
        <v>44426</v>
      </c>
      <c r="E1705" s="4" t="s">
        <v>33</v>
      </c>
      <c r="F1705" s="4" t="s">
        <v>71</v>
      </c>
      <c r="G1705" s="4" t="s">
        <v>72</v>
      </c>
      <c r="H1705" s="4" t="s">
        <v>18</v>
      </c>
      <c r="I1705" s="6">
        <v>0.40000000000000008</v>
      </c>
      <c r="J1705" s="7">
        <v>4750</v>
      </c>
      <c r="K1705" s="8">
        <f t="shared" si="12"/>
        <v>1900.0000000000005</v>
      </c>
      <c r="L1705" s="8">
        <f t="shared" si="13"/>
        <v>665.00000000000011</v>
      </c>
      <c r="M1705" s="9">
        <v>0.35</v>
      </c>
    </row>
    <row r="1706" spans="1:13" ht="15.75" customHeight="1" x14ac:dyDescent="0.2">
      <c r="A1706" s="1"/>
      <c r="B1706" s="4" t="s">
        <v>14</v>
      </c>
      <c r="C1706" s="4">
        <v>1185732</v>
      </c>
      <c r="D1706" s="5">
        <v>44426</v>
      </c>
      <c r="E1706" s="4" t="s">
        <v>33</v>
      </c>
      <c r="F1706" s="4" t="s">
        <v>71</v>
      </c>
      <c r="G1706" s="4" t="s">
        <v>72</v>
      </c>
      <c r="H1706" s="4" t="s">
        <v>19</v>
      </c>
      <c r="I1706" s="6">
        <v>0.35000000000000003</v>
      </c>
      <c r="J1706" s="7">
        <v>4000</v>
      </c>
      <c r="K1706" s="8">
        <f t="shared" si="12"/>
        <v>1400.0000000000002</v>
      </c>
      <c r="L1706" s="8">
        <f t="shared" si="13"/>
        <v>490.00000000000006</v>
      </c>
      <c r="M1706" s="9">
        <v>0.35</v>
      </c>
    </row>
    <row r="1707" spans="1:13" ht="15.75" customHeight="1" x14ac:dyDescent="0.2">
      <c r="A1707" s="1"/>
      <c r="B1707" s="4" t="s">
        <v>14</v>
      </c>
      <c r="C1707" s="4">
        <v>1185732</v>
      </c>
      <c r="D1707" s="5">
        <v>44426</v>
      </c>
      <c r="E1707" s="4" t="s">
        <v>33</v>
      </c>
      <c r="F1707" s="4" t="s">
        <v>71</v>
      </c>
      <c r="G1707" s="4" t="s">
        <v>72</v>
      </c>
      <c r="H1707" s="4" t="s">
        <v>20</v>
      </c>
      <c r="I1707" s="6">
        <v>0.25000000000000006</v>
      </c>
      <c r="J1707" s="7">
        <v>3250</v>
      </c>
      <c r="K1707" s="8">
        <f t="shared" si="12"/>
        <v>812.50000000000023</v>
      </c>
      <c r="L1707" s="8">
        <f t="shared" si="13"/>
        <v>325.00000000000011</v>
      </c>
      <c r="M1707" s="9">
        <v>0.4</v>
      </c>
    </row>
    <row r="1708" spans="1:13" ht="15.75" customHeight="1" x14ac:dyDescent="0.2">
      <c r="A1708" s="1"/>
      <c r="B1708" s="4" t="s">
        <v>14</v>
      </c>
      <c r="C1708" s="4">
        <v>1185732</v>
      </c>
      <c r="D1708" s="5">
        <v>44426</v>
      </c>
      <c r="E1708" s="4" t="s">
        <v>33</v>
      </c>
      <c r="F1708" s="4" t="s">
        <v>71</v>
      </c>
      <c r="G1708" s="4" t="s">
        <v>72</v>
      </c>
      <c r="H1708" s="4" t="s">
        <v>21</v>
      </c>
      <c r="I1708" s="6">
        <v>0.35000000000000003</v>
      </c>
      <c r="J1708" s="7">
        <v>3000</v>
      </c>
      <c r="K1708" s="8">
        <f t="shared" si="12"/>
        <v>1050</v>
      </c>
      <c r="L1708" s="8">
        <f t="shared" si="13"/>
        <v>367.5</v>
      </c>
      <c r="M1708" s="9">
        <v>0.35</v>
      </c>
    </row>
    <row r="1709" spans="1:13" ht="15.75" customHeight="1" x14ac:dyDescent="0.2">
      <c r="A1709" s="1"/>
      <c r="B1709" s="4" t="s">
        <v>14</v>
      </c>
      <c r="C1709" s="4">
        <v>1185732</v>
      </c>
      <c r="D1709" s="5">
        <v>44426</v>
      </c>
      <c r="E1709" s="4" t="s">
        <v>33</v>
      </c>
      <c r="F1709" s="4" t="s">
        <v>71</v>
      </c>
      <c r="G1709" s="4" t="s">
        <v>72</v>
      </c>
      <c r="H1709" s="4" t="s">
        <v>22</v>
      </c>
      <c r="I1709" s="6">
        <v>0.4</v>
      </c>
      <c r="J1709" s="7">
        <v>4750</v>
      </c>
      <c r="K1709" s="8">
        <f t="shared" si="12"/>
        <v>1900</v>
      </c>
      <c r="L1709" s="8">
        <f t="shared" si="13"/>
        <v>950</v>
      </c>
      <c r="M1709" s="9">
        <v>0.5</v>
      </c>
    </row>
    <row r="1710" spans="1:13" ht="15.75" customHeight="1" x14ac:dyDescent="0.2">
      <c r="A1710" s="1"/>
      <c r="B1710" s="4" t="s">
        <v>14</v>
      </c>
      <c r="C1710" s="4">
        <v>1185732</v>
      </c>
      <c r="D1710" s="5">
        <v>44458</v>
      </c>
      <c r="E1710" s="4" t="s">
        <v>33</v>
      </c>
      <c r="F1710" s="4" t="s">
        <v>71</v>
      </c>
      <c r="G1710" s="4" t="s">
        <v>72</v>
      </c>
      <c r="H1710" s="4" t="s">
        <v>17</v>
      </c>
      <c r="I1710" s="6">
        <v>0.35000000000000003</v>
      </c>
      <c r="J1710" s="7">
        <v>6000</v>
      </c>
      <c r="K1710" s="8">
        <f t="shared" si="12"/>
        <v>2100</v>
      </c>
      <c r="L1710" s="8">
        <f t="shared" si="13"/>
        <v>840</v>
      </c>
      <c r="M1710" s="9">
        <v>0.4</v>
      </c>
    </row>
    <row r="1711" spans="1:13" ht="15.75" customHeight="1" x14ac:dyDescent="0.2">
      <c r="A1711" s="1"/>
      <c r="B1711" s="4" t="s">
        <v>14</v>
      </c>
      <c r="C1711" s="4">
        <v>1185732</v>
      </c>
      <c r="D1711" s="5">
        <v>44458</v>
      </c>
      <c r="E1711" s="4" t="s">
        <v>33</v>
      </c>
      <c r="F1711" s="4" t="s">
        <v>71</v>
      </c>
      <c r="G1711" s="4" t="s">
        <v>72</v>
      </c>
      <c r="H1711" s="4" t="s">
        <v>18</v>
      </c>
      <c r="I1711" s="6">
        <v>0.3000000000000001</v>
      </c>
      <c r="J1711" s="7">
        <v>4000</v>
      </c>
      <c r="K1711" s="8">
        <f t="shared" si="12"/>
        <v>1200.0000000000005</v>
      </c>
      <c r="L1711" s="8">
        <f t="shared" si="13"/>
        <v>420.00000000000011</v>
      </c>
      <c r="M1711" s="9">
        <v>0.35</v>
      </c>
    </row>
    <row r="1712" spans="1:13" ht="15.75" customHeight="1" x14ac:dyDescent="0.2">
      <c r="A1712" s="1"/>
      <c r="B1712" s="4" t="s">
        <v>14</v>
      </c>
      <c r="C1712" s="4">
        <v>1185732</v>
      </c>
      <c r="D1712" s="5">
        <v>44458</v>
      </c>
      <c r="E1712" s="4" t="s">
        <v>33</v>
      </c>
      <c r="F1712" s="4" t="s">
        <v>71</v>
      </c>
      <c r="G1712" s="4" t="s">
        <v>72</v>
      </c>
      <c r="H1712" s="4" t="s">
        <v>19</v>
      </c>
      <c r="I1712" s="6">
        <v>0.15000000000000002</v>
      </c>
      <c r="J1712" s="7">
        <v>3000</v>
      </c>
      <c r="K1712" s="8">
        <f t="shared" si="12"/>
        <v>450.00000000000006</v>
      </c>
      <c r="L1712" s="8">
        <f t="shared" si="13"/>
        <v>157.5</v>
      </c>
      <c r="M1712" s="9">
        <v>0.35</v>
      </c>
    </row>
    <row r="1713" spans="1:13" ht="15.75" customHeight="1" x14ac:dyDescent="0.2">
      <c r="A1713" s="1"/>
      <c r="B1713" s="4" t="s">
        <v>14</v>
      </c>
      <c r="C1713" s="4">
        <v>1185732</v>
      </c>
      <c r="D1713" s="5">
        <v>44458</v>
      </c>
      <c r="E1713" s="4" t="s">
        <v>33</v>
      </c>
      <c r="F1713" s="4" t="s">
        <v>71</v>
      </c>
      <c r="G1713" s="4" t="s">
        <v>72</v>
      </c>
      <c r="H1713" s="4" t="s">
        <v>20</v>
      </c>
      <c r="I1713" s="6">
        <v>0.15000000000000002</v>
      </c>
      <c r="J1713" s="7">
        <v>2750</v>
      </c>
      <c r="K1713" s="8">
        <f t="shared" si="12"/>
        <v>412.50000000000006</v>
      </c>
      <c r="L1713" s="8">
        <f t="shared" si="13"/>
        <v>165.00000000000003</v>
      </c>
      <c r="M1713" s="9">
        <v>0.4</v>
      </c>
    </row>
    <row r="1714" spans="1:13" ht="15.75" customHeight="1" x14ac:dyDescent="0.2">
      <c r="A1714" s="1"/>
      <c r="B1714" s="4" t="s">
        <v>14</v>
      </c>
      <c r="C1714" s="4">
        <v>1185732</v>
      </c>
      <c r="D1714" s="5">
        <v>44458</v>
      </c>
      <c r="E1714" s="4" t="s">
        <v>33</v>
      </c>
      <c r="F1714" s="4" t="s">
        <v>71</v>
      </c>
      <c r="G1714" s="4" t="s">
        <v>72</v>
      </c>
      <c r="H1714" s="4" t="s">
        <v>21</v>
      </c>
      <c r="I1714" s="6">
        <v>0.25</v>
      </c>
      <c r="J1714" s="7">
        <v>2750</v>
      </c>
      <c r="K1714" s="8">
        <f t="shared" si="12"/>
        <v>687.5</v>
      </c>
      <c r="L1714" s="8">
        <f t="shared" si="13"/>
        <v>240.62499999999997</v>
      </c>
      <c r="M1714" s="9">
        <v>0.35</v>
      </c>
    </row>
    <row r="1715" spans="1:13" ht="15.75" customHeight="1" x14ac:dyDescent="0.2">
      <c r="A1715" s="1"/>
      <c r="B1715" s="4" t="s">
        <v>14</v>
      </c>
      <c r="C1715" s="4">
        <v>1185732</v>
      </c>
      <c r="D1715" s="5">
        <v>44458</v>
      </c>
      <c r="E1715" s="4" t="s">
        <v>33</v>
      </c>
      <c r="F1715" s="4" t="s">
        <v>71</v>
      </c>
      <c r="G1715" s="4" t="s">
        <v>72</v>
      </c>
      <c r="H1715" s="4" t="s">
        <v>22</v>
      </c>
      <c r="I1715" s="6">
        <v>0.30000000000000004</v>
      </c>
      <c r="J1715" s="7">
        <v>3500</v>
      </c>
      <c r="K1715" s="8">
        <f t="shared" si="12"/>
        <v>1050.0000000000002</v>
      </c>
      <c r="L1715" s="8">
        <f t="shared" si="13"/>
        <v>525.00000000000011</v>
      </c>
      <c r="M1715" s="9">
        <v>0.5</v>
      </c>
    </row>
    <row r="1716" spans="1:13" ht="15.75" customHeight="1" x14ac:dyDescent="0.2">
      <c r="A1716" s="1"/>
      <c r="B1716" s="4" t="s">
        <v>14</v>
      </c>
      <c r="C1716" s="4">
        <v>1185732</v>
      </c>
      <c r="D1716" s="5">
        <v>44487</v>
      </c>
      <c r="E1716" s="4" t="s">
        <v>33</v>
      </c>
      <c r="F1716" s="4" t="s">
        <v>71</v>
      </c>
      <c r="G1716" s="4" t="s">
        <v>72</v>
      </c>
      <c r="H1716" s="4" t="s">
        <v>17</v>
      </c>
      <c r="I1716" s="6">
        <v>0.35</v>
      </c>
      <c r="J1716" s="7">
        <v>5250</v>
      </c>
      <c r="K1716" s="8">
        <f t="shared" si="12"/>
        <v>1837.4999999999998</v>
      </c>
      <c r="L1716" s="8">
        <f t="shared" si="13"/>
        <v>735</v>
      </c>
      <c r="M1716" s="9">
        <v>0.4</v>
      </c>
    </row>
    <row r="1717" spans="1:13" ht="15.75" customHeight="1" x14ac:dyDescent="0.2">
      <c r="A1717" s="1"/>
      <c r="B1717" s="4" t="s">
        <v>14</v>
      </c>
      <c r="C1717" s="4">
        <v>1185732</v>
      </c>
      <c r="D1717" s="5">
        <v>44487</v>
      </c>
      <c r="E1717" s="4" t="s">
        <v>33</v>
      </c>
      <c r="F1717" s="4" t="s">
        <v>71</v>
      </c>
      <c r="G1717" s="4" t="s">
        <v>72</v>
      </c>
      <c r="H1717" s="4" t="s">
        <v>18</v>
      </c>
      <c r="I1717" s="6">
        <v>0.25</v>
      </c>
      <c r="J1717" s="7">
        <v>3500</v>
      </c>
      <c r="K1717" s="8">
        <f t="shared" si="12"/>
        <v>875</v>
      </c>
      <c r="L1717" s="8">
        <f t="shared" si="13"/>
        <v>306.25</v>
      </c>
      <c r="M1717" s="9">
        <v>0.35</v>
      </c>
    </row>
    <row r="1718" spans="1:13" ht="15.75" customHeight="1" x14ac:dyDescent="0.2">
      <c r="A1718" s="1"/>
      <c r="B1718" s="4" t="s">
        <v>14</v>
      </c>
      <c r="C1718" s="4">
        <v>1185732</v>
      </c>
      <c r="D1718" s="5">
        <v>44487</v>
      </c>
      <c r="E1718" s="4" t="s">
        <v>33</v>
      </c>
      <c r="F1718" s="4" t="s">
        <v>71</v>
      </c>
      <c r="G1718" s="4" t="s">
        <v>72</v>
      </c>
      <c r="H1718" s="4" t="s">
        <v>19</v>
      </c>
      <c r="I1718" s="6">
        <v>0.25</v>
      </c>
      <c r="J1718" s="7">
        <v>2500</v>
      </c>
      <c r="K1718" s="8">
        <f t="shared" si="12"/>
        <v>625</v>
      </c>
      <c r="L1718" s="8">
        <f t="shared" si="13"/>
        <v>218.75</v>
      </c>
      <c r="M1718" s="9">
        <v>0.35</v>
      </c>
    </row>
    <row r="1719" spans="1:13" ht="15.75" customHeight="1" x14ac:dyDescent="0.2">
      <c r="A1719" s="1"/>
      <c r="B1719" s="4" t="s">
        <v>14</v>
      </c>
      <c r="C1719" s="4">
        <v>1185732</v>
      </c>
      <c r="D1719" s="5">
        <v>44487</v>
      </c>
      <c r="E1719" s="4" t="s">
        <v>33</v>
      </c>
      <c r="F1719" s="4" t="s">
        <v>71</v>
      </c>
      <c r="G1719" s="4" t="s">
        <v>72</v>
      </c>
      <c r="H1719" s="4" t="s">
        <v>20</v>
      </c>
      <c r="I1719" s="6">
        <v>0.25</v>
      </c>
      <c r="J1719" s="7">
        <v>2250</v>
      </c>
      <c r="K1719" s="8">
        <f t="shared" si="12"/>
        <v>562.5</v>
      </c>
      <c r="L1719" s="8">
        <f t="shared" si="13"/>
        <v>225</v>
      </c>
      <c r="M1719" s="9">
        <v>0.4</v>
      </c>
    </row>
    <row r="1720" spans="1:13" ht="15.75" customHeight="1" x14ac:dyDescent="0.2">
      <c r="A1720" s="1"/>
      <c r="B1720" s="4" t="s">
        <v>14</v>
      </c>
      <c r="C1720" s="4">
        <v>1185732</v>
      </c>
      <c r="D1720" s="5">
        <v>44487</v>
      </c>
      <c r="E1720" s="4" t="s">
        <v>33</v>
      </c>
      <c r="F1720" s="4" t="s">
        <v>71</v>
      </c>
      <c r="G1720" s="4" t="s">
        <v>72</v>
      </c>
      <c r="H1720" s="4" t="s">
        <v>21</v>
      </c>
      <c r="I1720" s="6">
        <v>0.35</v>
      </c>
      <c r="J1720" s="7">
        <v>2250</v>
      </c>
      <c r="K1720" s="8">
        <f t="shared" si="12"/>
        <v>787.5</v>
      </c>
      <c r="L1720" s="8">
        <f t="shared" si="13"/>
        <v>275.625</v>
      </c>
      <c r="M1720" s="9">
        <v>0.35</v>
      </c>
    </row>
    <row r="1721" spans="1:13" ht="15.75" customHeight="1" x14ac:dyDescent="0.2">
      <c r="A1721" s="1"/>
      <c r="B1721" s="4" t="s">
        <v>14</v>
      </c>
      <c r="C1721" s="4">
        <v>1185732</v>
      </c>
      <c r="D1721" s="5">
        <v>44487</v>
      </c>
      <c r="E1721" s="4" t="s">
        <v>33</v>
      </c>
      <c r="F1721" s="4" t="s">
        <v>71</v>
      </c>
      <c r="G1721" s="4" t="s">
        <v>72</v>
      </c>
      <c r="H1721" s="4" t="s">
        <v>22</v>
      </c>
      <c r="I1721" s="6">
        <v>0.39999999999999991</v>
      </c>
      <c r="J1721" s="7">
        <v>3500</v>
      </c>
      <c r="K1721" s="8">
        <f t="shared" si="12"/>
        <v>1399.9999999999998</v>
      </c>
      <c r="L1721" s="8">
        <f t="shared" si="13"/>
        <v>699.99999999999989</v>
      </c>
      <c r="M1721" s="9">
        <v>0.5</v>
      </c>
    </row>
    <row r="1722" spans="1:13" ht="15.75" customHeight="1" x14ac:dyDescent="0.2">
      <c r="A1722" s="1"/>
      <c r="B1722" s="4" t="s">
        <v>14</v>
      </c>
      <c r="C1722" s="4">
        <v>1185732</v>
      </c>
      <c r="D1722" s="5">
        <v>44518</v>
      </c>
      <c r="E1722" s="4" t="s">
        <v>33</v>
      </c>
      <c r="F1722" s="4" t="s">
        <v>71</v>
      </c>
      <c r="G1722" s="4" t="s">
        <v>72</v>
      </c>
      <c r="H1722" s="4" t="s">
        <v>17</v>
      </c>
      <c r="I1722" s="6">
        <v>0.35000000000000003</v>
      </c>
      <c r="J1722" s="7">
        <v>5000</v>
      </c>
      <c r="K1722" s="8">
        <f t="shared" si="12"/>
        <v>1750.0000000000002</v>
      </c>
      <c r="L1722" s="8">
        <f t="shared" si="13"/>
        <v>700.00000000000011</v>
      </c>
      <c r="M1722" s="9">
        <v>0.4</v>
      </c>
    </row>
    <row r="1723" spans="1:13" ht="15.75" customHeight="1" x14ac:dyDescent="0.2">
      <c r="A1723" s="1"/>
      <c r="B1723" s="4" t="s">
        <v>14</v>
      </c>
      <c r="C1723" s="4">
        <v>1185732</v>
      </c>
      <c r="D1723" s="5">
        <v>44518</v>
      </c>
      <c r="E1723" s="4" t="s">
        <v>33</v>
      </c>
      <c r="F1723" s="4" t="s">
        <v>71</v>
      </c>
      <c r="G1723" s="4" t="s">
        <v>72</v>
      </c>
      <c r="H1723" s="4" t="s">
        <v>18</v>
      </c>
      <c r="I1723" s="6">
        <v>0.25000000000000006</v>
      </c>
      <c r="J1723" s="7">
        <v>3500</v>
      </c>
      <c r="K1723" s="8">
        <f t="shared" si="12"/>
        <v>875.00000000000023</v>
      </c>
      <c r="L1723" s="8">
        <f t="shared" si="13"/>
        <v>306.25000000000006</v>
      </c>
      <c r="M1723" s="9">
        <v>0.35</v>
      </c>
    </row>
    <row r="1724" spans="1:13" ht="15.75" customHeight="1" x14ac:dyDescent="0.2">
      <c r="A1724" s="1"/>
      <c r="B1724" s="4" t="s">
        <v>14</v>
      </c>
      <c r="C1724" s="4">
        <v>1185732</v>
      </c>
      <c r="D1724" s="5">
        <v>44518</v>
      </c>
      <c r="E1724" s="4" t="s">
        <v>33</v>
      </c>
      <c r="F1724" s="4" t="s">
        <v>71</v>
      </c>
      <c r="G1724" s="4" t="s">
        <v>72</v>
      </c>
      <c r="H1724" s="4" t="s">
        <v>19</v>
      </c>
      <c r="I1724" s="6">
        <v>0.25000000000000006</v>
      </c>
      <c r="J1724" s="7">
        <v>2950</v>
      </c>
      <c r="K1724" s="8">
        <f t="shared" si="12"/>
        <v>737.50000000000011</v>
      </c>
      <c r="L1724" s="8">
        <f t="shared" si="13"/>
        <v>258.125</v>
      </c>
      <c r="M1724" s="9">
        <v>0.35</v>
      </c>
    </row>
    <row r="1725" spans="1:13" ht="15.75" customHeight="1" x14ac:dyDescent="0.2">
      <c r="A1725" s="1"/>
      <c r="B1725" s="4" t="s">
        <v>14</v>
      </c>
      <c r="C1725" s="4">
        <v>1185732</v>
      </c>
      <c r="D1725" s="5">
        <v>44518</v>
      </c>
      <c r="E1725" s="4" t="s">
        <v>33</v>
      </c>
      <c r="F1725" s="4" t="s">
        <v>71</v>
      </c>
      <c r="G1725" s="4" t="s">
        <v>72</v>
      </c>
      <c r="H1725" s="4" t="s">
        <v>20</v>
      </c>
      <c r="I1725" s="6">
        <v>0.25000000000000006</v>
      </c>
      <c r="J1725" s="7">
        <v>3250</v>
      </c>
      <c r="K1725" s="8">
        <f t="shared" si="12"/>
        <v>812.50000000000023</v>
      </c>
      <c r="L1725" s="8">
        <f t="shared" si="13"/>
        <v>325.00000000000011</v>
      </c>
      <c r="M1725" s="9">
        <v>0.4</v>
      </c>
    </row>
    <row r="1726" spans="1:13" ht="15.75" customHeight="1" x14ac:dyDescent="0.2">
      <c r="A1726" s="1"/>
      <c r="B1726" s="4" t="s">
        <v>14</v>
      </c>
      <c r="C1726" s="4">
        <v>1185732</v>
      </c>
      <c r="D1726" s="5">
        <v>44518</v>
      </c>
      <c r="E1726" s="4" t="s">
        <v>33</v>
      </c>
      <c r="F1726" s="4" t="s">
        <v>71</v>
      </c>
      <c r="G1726" s="4" t="s">
        <v>72</v>
      </c>
      <c r="H1726" s="4" t="s">
        <v>21</v>
      </c>
      <c r="I1726" s="6">
        <v>0.44999999999999996</v>
      </c>
      <c r="J1726" s="7">
        <v>3000</v>
      </c>
      <c r="K1726" s="8">
        <f t="shared" si="12"/>
        <v>1349.9999999999998</v>
      </c>
      <c r="L1726" s="8">
        <f t="shared" si="13"/>
        <v>472.49999999999989</v>
      </c>
      <c r="M1726" s="9">
        <v>0.35</v>
      </c>
    </row>
    <row r="1727" spans="1:13" ht="15.75" customHeight="1" x14ac:dyDescent="0.2">
      <c r="A1727" s="1"/>
      <c r="B1727" s="4" t="s">
        <v>14</v>
      </c>
      <c r="C1727" s="4">
        <v>1185732</v>
      </c>
      <c r="D1727" s="5">
        <v>44518</v>
      </c>
      <c r="E1727" s="4" t="s">
        <v>33</v>
      </c>
      <c r="F1727" s="4" t="s">
        <v>71</v>
      </c>
      <c r="G1727" s="4" t="s">
        <v>72</v>
      </c>
      <c r="H1727" s="4" t="s">
        <v>22</v>
      </c>
      <c r="I1727" s="6">
        <v>0.49999999999999983</v>
      </c>
      <c r="J1727" s="7">
        <v>4000</v>
      </c>
      <c r="K1727" s="8">
        <f t="shared" si="12"/>
        <v>1999.9999999999993</v>
      </c>
      <c r="L1727" s="8">
        <f t="shared" si="13"/>
        <v>999.99999999999966</v>
      </c>
      <c r="M1727" s="9">
        <v>0.5</v>
      </c>
    </row>
    <row r="1728" spans="1:13" ht="15.75" customHeight="1" x14ac:dyDescent="0.2">
      <c r="A1728" s="1"/>
      <c r="B1728" s="4" t="s">
        <v>14</v>
      </c>
      <c r="C1728" s="4">
        <v>1185732</v>
      </c>
      <c r="D1728" s="5">
        <v>44547</v>
      </c>
      <c r="E1728" s="4" t="s">
        <v>33</v>
      </c>
      <c r="F1728" s="4" t="s">
        <v>71</v>
      </c>
      <c r="G1728" s="4" t="s">
        <v>72</v>
      </c>
      <c r="H1728" s="4" t="s">
        <v>17</v>
      </c>
      <c r="I1728" s="6">
        <v>0.44999999999999996</v>
      </c>
      <c r="J1728" s="7">
        <v>6500</v>
      </c>
      <c r="K1728" s="8">
        <f t="shared" si="12"/>
        <v>2924.9999999999995</v>
      </c>
      <c r="L1728" s="8">
        <f t="shared" si="13"/>
        <v>1169.9999999999998</v>
      </c>
      <c r="M1728" s="9">
        <v>0.4</v>
      </c>
    </row>
    <row r="1729" spans="1:13" ht="15.75" customHeight="1" x14ac:dyDescent="0.2">
      <c r="A1729" s="1"/>
      <c r="B1729" s="4" t="s">
        <v>14</v>
      </c>
      <c r="C1729" s="4">
        <v>1185732</v>
      </c>
      <c r="D1729" s="5">
        <v>44547</v>
      </c>
      <c r="E1729" s="4" t="s">
        <v>33</v>
      </c>
      <c r="F1729" s="4" t="s">
        <v>71</v>
      </c>
      <c r="G1729" s="4" t="s">
        <v>72</v>
      </c>
      <c r="H1729" s="4" t="s">
        <v>18</v>
      </c>
      <c r="I1729" s="6">
        <v>0.35000000000000003</v>
      </c>
      <c r="J1729" s="7">
        <v>4500</v>
      </c>
      <c r="K1729" s="8">
        <f t="shared" si="12"/>
        <v>1575.0000000000002</v>
      </c>
      <c r="L1729" s="8">
        <f t="shared" si="13"/>
        <v>551.25</v>
      </c>
      <c r="M1729" s="9">
        <v>0.35</v>
      </c>
    </row>
    <row r="1730" spans="1:13" ht="15.75" customHeight="1" x14ac:dyDescent="0.2">
      <c r="A1730" s="1"/>
      <c r="B1730" s="4" t="s">
        <v>14</v>
      </c>
      <c r="C1730" s="4">
        <v>1185732</v>
      </c>
      <c r="D1730" s="5">
        <v>44547</v>
      </c>
      <c r="E1730" s="4" t="s">
        <v>33</v>
      </c>
      <c r="F1730" s="4" t="s">
        <v>71</v>
      </c>
      <c r="G1730" s="4" t="s">
        <v>72</v>
      </c>
      <c r="H1730" s="4" t="s">
        <v>19</v>
      </c>
      <c r="I1730" s="6">
        <v>0.35000000000000003</v>
      </c>
      <c r="J1730" s="7">
        <v>4000</v>
      </c>
      <c r="K1730" s="8">
        <f t="shared" si="12"/>
        <v>1400.0000000000002</v>
      </c>
      <c r="L1730" s="8">
        <f t="shared" si="13"/>
        <v>490.00000000000006</v>
      </c>
      <c r="M1730" s="9">
        <v>0.35</v>
      </c>
    </row>
    <row r="1731" spans="1:13" ht="15.75" customHeight="1" x14ac:dyDescent="0.2">
      <c r="A1731" s="1"/>
      <c r="B1731" s="4" t="s">
        <v>14</v>
      </c>
      <c r="C1731" s="4">
        <v>1185732</v>
      </c>
      <c r="D1731" s="5">
        <v>44547</v>
      </c>
      <c r="E1731" s="4" t="s">
        <v>33</v>
      </c>
      <c r="F1731" s="4" t="s">
        <v>71</v>
      </c>
      <c r="G1731" s="4" t="s">
        <v>72</v>
      </c>
      <c r="H1731" s="4" t="s">
        <v>20</v>
      </c>
      <c r="I1731" s="6">
        <v>0.35000000000000003</v>
      </c>
      <c r="J1731" s="7">
        <v>3500</v>
      </c>
      <c r="K1731" s="8">
        <f t="shared" si="12"/>
        <v>1225.0000000000002</v>
      </c>
      <c r="L1731" s="8">
        <f t="shared" si="13"/>
        <v>490.00000000000011</v>
      </c>
      <c r="M1731" s="9">
        <v>0.4</v>
      </c>
    </row>
    <row r="1732" spans="1:13" ht="15.75" customHeight="1" x14ac:dyDescent="0.2">
      <c r="A1732" s="1"/>
      <c r="B1732" s="4" t="s">
        <v>14</v>
      </c>
      <c r="C1732" s="4">
        <v>1185732</v>
      </c>
      <c r="D1732" s="5">
        <v>44547</v>
      </c>
      <c r="E1732" s="4" t="s">
        <v>33</v>
      </c>
      <c r="F1732" s="4" t="s">
        <v>71</v>
      </c>
      <c r="G1732" s="4" t="s">
        <v>72</v>
      </c>
      <c r="H1732" s="4" t="s">
        <v>21</v>
      </c>
      <c r="I1732" s="6">
        <v>0.44999999999999996</v>
      </c>
      <c r="J1732" s="7">
        <v>3500</v>
      </c>
      <c r="K1732" s="8">
        <f t="shared" si="12"/>
        <v>1574.9999999999998</v>
      </c>
      <c r="L1732" s="8">
        <f t="shared" si="13"/>
        <v>551.24999999999989</v>
      </c>
      <c r="M1732" s="9">
        <v>0.35</v>
      </c>
    </row>
    <row r="1733" spans="1:13" ht="15.75" customHeight="1" x14ac:dyDescent="0.2">
      <c r="A1733" s="1"/>
      <c r="B1733" s="4" t="s">
        <v>14</v>
      </c>
      <c r="C1733" s="4">
        <v>1185732</v>
      </c>
      <c r="D1733" s="5">
        <v>44547</v>
      </c>
      <c r="E1733" s="4" t="s">
        <v>33</v>
      </c>
      <c r="F1733" s="4" t="s">
        <v>71</v>
      </c>
      <c r="G1733" s="4" t="s">
        <v>72</v>
      </c>
      <c r="H1733" s="4" t="s">
        <v>22</v>
      </c>
      <c r="I1733" s="6">
        <v>0.49999999999999983</v>
      </c>
      <c r="J1733" s="7">
        <v>4500</v>
      </c>
      <c r="K1733" s="8">
        <f t="shared" si="12"/>
        <v>2249.9999999999991</v>
      </c>
      <c r="L1733" s="8">
        <f t="shared" si="13"/>
        <v>1124.9999999999995</v>
      </c>
      <c r="M1733" s="9">
        <v>0.5</v>
      </c>
    </row>
    <row r="1734" spans="1:13" ht="15.75" customHeight="1" x14ac:dyDescent="0.2">
      <c r="A1734" s="1" t="s">
        <v>39</v>
      </c>
      <c r="B1734" s="4" t="s">
        <v>14</v>
      </c>
      <c r="C1734" s="4">
        <v>1185732</v>
      </c>
      <c r="D1734" s="5">
        <v>44207</v>
      </c>
      <c r="E1734" s="4" t="s">
        <v>33</v>
      </c>
      <c r="F1734" s="4" t="s">
        <v>73</v>
      </c>
      <c r="G1734" s="4" t="s">
        <v>74</v>
      </c>
      <c r="H1734" s="4" t="s">
        <v>17</v>
      </c>
      <c r="I1734" s="6">
        <v>0.25</v>
      </c>
      <c r="J1734" s="7">
        <v>6750</v>
      </c>
      <c r="K1734" s="8">
        <f t="shared" si="12"/>
        <v>1687.5</v>
      </c>
      <c r="L1734" s="8">
        <f t="shared" si="13"/>
        <v>675</v>
      </c>
      <c r="M1734" s="9">
        <v>0.4</v>
      </c>
    </row>
    <row r="1735" spans="1:13" ht="15.75" customHeight="1" x14ac:dyDescent="0.2">
      <c r="A1735" s="1"/>
      <c r="B1735" s="4" t="s">
        <v>14</v>
      </c>
      <c r="C1735" s="4">
        <v>1185732</v>
      </c>
      <c r="D1735" s="5">
        <v>44207</v>
      </c>
      <c r="E1735" s="4" t="s">
        <v>33</v>
      </c>
      <c r="F1735" s="4" t="s">
        <v>73</v>
      </c>
      <c r="G1735" s="4" t="s">
        <v>74</v>
      </c>
      <c r="H1735" s="4" t="s">
        <v>18</v>
      </c>
      <c r="I1735" s="6">
        <v>0.25</v>
      </c>
      <c r="J1735" s="7">
        <v>4750</v>
      </c>
      <c r="K1735" s="8">
        <f t="shared" si="12"/>
        <v>1187.5</v>
      </c>
      <c r="L1735" s="8">
        <f t="shared" si="13"/>
        <v>415.625</v>
      </c>
      <c r="M1735" s="9">
        <v>0.35</v>
      </c>
    </row>
    <row r="1736" spans="1:13" ht="15.75" customHeight="1" x14ac:dyDescent="0.2">
      <c r="A1736" s="1"/>
      <c r="B1736" s="4" t="s">
        <v>14</v>
      </c>
      <c r="C1736" s="4">
        <v>1185732</v>
      </c>
      <c r="D1736" s="5">
        <v>44207</v>
      </c>
      <c r="E1736" s="4" t="s">
        <v>33</v>
      </c>
      <c r="F1736" s="4" t="s">
        <v>73</v>
      </c>
      <c r="G1736" s="4" t="s">
        <v>74</v>
      </c>
      <c r="H1736" s="4" t="s">
        <v>19</v>
      </c>
      <c r="I1736" s="6">
        <v>0.15000000000000002</v>
      </c>
      <c r="J1736" s="7">
        <v>4750</v>
      </c>
      <c r="K1736" s="8">
        <f t="shared" si="12"/>
        <v>712.50000000000011</v>
      </c>
      <c r="L1736" s="8">
        <f t="shared" si="13"/>
        <v>249.37500000000003</v>
      </c>
      <c r="M1736" s="9">
        <v>0.35</v>
      </c>
    </row>
    <row r="1737" spans="1:13" ht="15.75" customHeight="1" x14ac:dyDescent="0.2">
      <c r="A1737" s="1"/>
      <c r="B1737" s="4" t="s">
        <v>14</v>
      </c>
      <c r="C1737" s="4">
        <v>1185732</v>
      </c>
      <c r="D1737" s="5">
        <v>44207</v>
      </c>
      <c r="E1737" s="4" t="s">
        <v>33</v>
      </c>
      <c r="F1737" s="4" t="s">
        <v>73</v>
      </c>
      <c r="G1737" s="4" t="s">
        <v>74</v>
      </c>
      <c r="H1737" s="4" t="s">
        <v>20</v>
      </c>
      <c r="I1737" s="6">
        <v>0.20000000000000007</v>
      </c>
      <c r="J1737" s="7">
        <v>3250</v>
      </c>
      <c r="K1737" s="8">
        <f t="shared" si="12"/>
        <v>650.00000000000023</v>
      </c>
      <c r="L1737" s="8">
        <f t="shared" si="13"/>
        <v>260.00000000000011</v>
      </c>
      <c r="M1737" s="9">
        <v>0.4</v>
      </c>
    </row>
    <row r="1738" spans="1:13" ht="15.75" customHeight="1" x14ac:dyDescent="0.2">
      <c r="A1738" s="1"/>
      <c r="B1738" s="4" t="s">
        <v>14</v>
      </c>
      <c r="C1738" s="4">
        <v>1185732</v>
      </c>
      <c r="D1738" s="5">
        <v>44207</v>
      </c>
      <c r="E1738" s="4" t="s">
        <v>33</v>
      </c>
      <c r="F1738" s="4" t="s">
        <v>73</v>
      </c>
      <c r="G1738" s="4" t="s">
        <v>74</v>
      </c>
      <c r="H1738" s="4" t="s">
        <v>21</v>
      </c>
      <c r="I1738" s="6">
        <v>0.35</v>
      </c>
      <c r="J1738" s="7">
        <v>3750</v>
      </c>
      <c r="K1738" s="8">
        <f t="shared" si="12"/>
        <v>1312.5</v>
      </c>
      <c r="L1738" s="8">
        <f t="shared" si="13"/>
        <v>459.37499999999994</v>
      </c>
      <c r="M1738" s="9">
        <v>0.35</v>
      </c>
    </row>
    <row r="1739" spans="1:13" ht="15.75" customHeight="1" x14ac:dyDescent="0.2">
      <c r="A1739" s="1"/>
      <c r="B1739" s="4" t="s">
        <v>14</v>
      </c>
      <c r="C1739" s="4">
        <v>1185732</v>
      </c>
      <c r="D1739" s="5">
        <v>44207</v>
      </c>
      <c r="E1739" s="4" t="s">
        <v>33</v>
      </c>
      <c r="F1739" s="4" t="s">
        <v>73</v>
      </c>
      <c r="G1739" s="4" t="s">
        <v>74</v>
      </c>
      <c r="H1739" s="4" t="s">
        <v>22</v>
      </c>
      <c r="I1739" s="6">
        <v>0.25</v>
      </c>
      <c r="J1739" s="7">
        <v>4750</v>
      </c>
      <c r="K1739" s="8">
        <f t="shared" si="12"/>
        <v>1187.5</v>
      </c>
      <c r="L1739" s="8">
        <f t="shared" si="13"/>
        <v>593.75</v>
      </c>
      <c r="M1739" s="9">
        <v>0.5</v>
      </c>
    </row>
    <row r="1740" spans="1:13" ht="15.75" customHeight="1" x14ac:dyDescent="0.2">
      <c r="A1740" s="1"/>
      <c r="B1740" s="4" t="s">
        <v>14</v>
      </c>
      <c r="C1740" s="4">
        <v>1185732</v>
      </c>
      <c r="D1740" s="5">
        <v>44238</v>
      </c>
      <c r="E1740" s="4" t="s">
        <v>33</v>
      </c>
      <c r="F1740" s="4" t="s">
        <v>73</v>
      </c>
      <c r="G1740" s="4" t="s">
        <v>74</v>
      </c>
      <c r="H1740" s="4" t="s">
        <v>17</v>
      </c>
      <c r="I1740" s="6">
        <v>0.25</v>
      </c>
      <c r="J1740" s="7">
        <v>7250</v>
      </c>
      <c r="K1740" s="8">
        <f t="shared" si="12"/>
        <v>1812.5</v>
      </c>
      <c r="L1740" s="8">
        <f t="shared" si="13"/>
        <v>725</v>
      </c>
      <c r="M1740" s="9">
        <v>0.4</v>
      </c>
    </row>
    <row r="1741" spans="1:13" ht="15.75" customHeight="1" x14ac:dyDescent="0.2">
      <c r="A1741" s="1"/>
      <c r="B1741" s="4" t="s">
        <v>14</v>
      </c>
      <c r="C1741" s="4">
        <v>1185732</v>
      </c>
      <c r="D1741" s="5">
        <v>44238</v>
      </c>
      <c r="E1741" s="4" t="s">
        <v>33</v>
      </c>
      <c r="F1741" s="4" t="s">
        <v>73</v>
      </c>
      <c r="G1741" s="4" t="s">
        <v>74</v>
      </c>
      <c r="H1741" s="4" t="s">
        <v>18</v>
      </c>
      <c r="I1741" s="6">
        <v>0.25</v>
      </c>
      <c r="J1741" s="7">
        <v>3750</v>
      </c>
      <c r="K1741" s="8">
        <f t="shared" si="12"/>
        <v>937.5</v>
      </c>
      <c r="L1741" s="8">
        <f t="shared" si="13"/>
        <v>328.125</v>
      </c>
      <c r="M1741" s="9">
        <v>0.35</v>
      </c>
    </row>
    <row r="1742" spans="1:13" ht="15.75" customHeight="1" x14ac:dyDescent="0.2">
      <c r="A1742" s="1"/>
      <c r="B1742" s="4" t="s">
        <v>14</v>
      </c>
      <c r="C1742" s="4">
        <v>1185732</v>
      </c>
      <c r="D1742" s="5">
        <v>44238</v>
      </c>
      <c r="E1742" s="4" t="s">
        <v>33</v>
      </c>
      <c r="F1742" s="4" t="s">
        <v>73</v>
      </c>
      <c r="G1742" s="4" t="s">
        <v>74</v>
      </c>
      <c r="H1742" s="4" t="s">
        <v>19</v>
      </c>
      <c r="I1742" s="6">
        <v>0.15000000000000002</v>
      </c>
      <c r="J1742" s="7">
        <v>4250</v>
      </c>
      <c r="K1742" s="8">
        <f t="shared" si="12"/>
        <v>637.50000000000011</v>
      </c>
      <c r="L1742" s="8">
        <f t="shared" si="13"/>
        <v>223.12500000000003</v>
      </c>
      <c r="M1742" s="9">
        <v>0.35</v>
      </c>
    </row>
    <row r="1743" spans="1:13" ht="15.75" customHeight="1" x14ac:dyDescent="0.2">
      <c r="A1743" s="1"/>
      <c r="B1743" s="4" t="s">
        <v>14</v>
      </c>
      <c r="C1743" s="4">
        <v>1185732</v>
      </c>
      <c r="D1743" s="5">
        <v>44238</v>
      </c>
      <c r="E1743" s="4" t="s">
        <v>33</v>
      </c>
      <c r="F1743" s="4" t="s">
        <v>73</v>
      </c>
      <c r="G1743" s="4" t="s">
        <v>74</v>
      </c>
      <c r="H1743" s="4" t="s">
        <v>20</v>
      </c>
      <c r="I1743" s="6">
        <v>0.20000000000000007</v>
      </c>
      <c r="J1743" s="7">
        <v>3000</v>
      </c>
      <c r="K1743" s="8">
        <f t="shared" si="12"/>
        <v>600.00000000000023</v>
      </c>
      <c r="L1743" s="8">
        <f t="shared" si="13"/>
        <v>240.00000000000011</v>
      </c>
      <c r="M1743" s="9">
        <v>0.4</v>
      </c>
    </row>
    <row r="1744" spans="1:13" ht="15.75" customHeight="1" x14ac:dyDescent="0.2">
      <c r="A1744" s="1"/>
      <c r="B1744" s="4" t="s">
        <v>14</v>
      </c>
      <c r="C1744" s="4">
        <v>1185732</v>
      </c>
      <c r="D1744" s="5">
        <v>44238</v>
      </c>
      <c r="E1744" s="4" t="s">
        <v>33</v>
      </c>
      <c r="F1744" s="4" t="s">
        <v>73</v>
      </c>
      <c r="G1744" s="4" t="s">
        <v>74</v>
      </c>
      <c r="H1744" s="4" t="s">
        <v>21</v>
      </c>
      <c r="I1744" s="6">
        <v>0.35</v>
      </c>
      <c r="J1744" s="7">
        <v>3750</v>
      </c>
      <c r="K1744" s="8">
        <f t="shared" si="12"/>
        <v>1312.5</v>
      </c>
      <c r="L1744" s="8">
        <f t="shared" si="13"/>
        <v>459.37499999999994</v>
      </c>
      <c r="M1744" s="9">
        <v>0.35</v>
      </c>
    </row>
    <row r="1745" spans="1:13" ht="15.75" customHeight="1" x14ac:dyDescent="0.2">
      <c r="A1745" s="1"/>
      <c r="B1745" s="4" t="s">
        <v>14</v>
      </c>
      <c r="C1745" s="4">
        <v>1185732</v>
      </c>
      <c r="D1745" s="5">
        <v>44238</v>
      </c>
      <c r="E1745" s="4" t="s">
        <v>33</v>
      </c>
      <c r="F1745" s="4" t="s">
        <v>73</v>
      </c>
      <c r="G1745" s="4" t="s">
        <v>74</v>
      </c>
      <c r="H1745" s="4" t="s">
        <v>22</v>
      </c>
      <c r="I1745" s="6">
        <v>0.25</v>
      </c>
      <c r="J1745" s="7">
        <v>4500</v>
      </c>
      <c r="K1745" s="8">
        <f t="shared" si="12"/>
        <v>1125</v>
      </c>
      <c r="L1745" s="8">
        <f t="shared" si="13"/>
        <v>562.5</v>
      </c>
      <c r="M1745" s="9">
        <v>0.5</v>
      </c>
    </row>
    <row r="1746" spans="1:13" ht="15.75" customHeight="1" x14ac:dyDescent="0.2">
      <c r="A1746" s="1"/>
      <c r="B1746" s="4" t="s">
        <v>14</v>
      </c>
      <c r="C1746" s="4">
        <v>1185732</v>
      </c>
      <c r="D1746" s="5">
        <v>44265</v>
      </c>
      <c r="E1746" s="4" t="s">
        <v>33</v>
      </c>
      <c r="F1746" s="4" t="s">
        <v>73</v>
      </c>
      <c r="G1746" s="4" t="s">
        <v>74</v>
      </c>
      <c r="H1746" s="4" t="s">
        <v>17</v>
      </c>
      <c r="I1746" s="6">
        <v>0.30000000000000004</v>
      </c>
      <c r="J1746" s="7">
        <v>6700</v>
      </c>
      <c r="K1746" s="8">
        <f t="shared" si="12"/>
        <v>2010.0000000000002</v>
      </c>
      <c r="L1746" s="8">
        <f t="shared" si="13"/>
        <v>804.00000000000011</v>
      </c>
      <c r="M1746" s="9">
        <v>0.4</v>
      </c>
    </row>
    <row r="1747" spans="1:13" ht="15.75" customHeight="1" x14ac:dyDescent="0.2">
      <c r="A1747" s="1"/>
      <c r="B1747" s="4" t="s">
        <v>14</v>
      </c>
      <c r="C1747" s="4">
        <v>1185732</v>
      </c>
      <c r="D1747" s="5">
        <v>44265</v>
      </c>
      <c r="E1747" s="4" t="s">
        <v>33</v>
      </c>
      <c r="F1747" s="4" t="s">
        <v>73</v>
      </c>
      <c r="G1747" s="4" t="s">
        <v>74</v>
      </c>
      <c r="H1747" s="4" t="s">
        <v>18</v>
      </c>
      <c r="I1747" s="6">
        <v>0.30000000000000004</v>
      </c>
      <c r="J1747" s="7">
        <v>3500</v>
      </c>
      <c r="K1747" s="8">
        <f t="shared" si="12"/>
        <v>1050.0000000000002</v>
      </c>
      <c r="L1747" s="8">
        <f t="shared" si="13"/>
        <v>367.50000000000006</v>
      </c>
      <c r="M1747" s="9">
        <v>0.35</v>
      </c>
    </row>
    <row r="1748" spans="1:13" ht="15.75" customHeight="1" x14ac:dyDescent="0.2">
      <c r="A1748" s="1"/>
      <c r="B1748" s="4" t="s">
        <v>14</v>
      </c>
      <c r="C1748" s="4">
        <v>1185732</v>
      </c>
      <c r="D1748" s="5">
        <v>44265</v>
      </c>
      <c r="E1748" s="4" t="s">
        <v>33</v>
      </c>
      <c r="F1748" s="4" t="s">
        <v>73</v>
      </c>
      <c r="G1748" s="4" t="s">
        <v>74</v>
      </c>
      <c r="H1748" s="4" t="s">
        <v>19</v>
      </c>
      <c r="I1748" s="6">
        <v>0.20000000000000007</v>
      </c>
      <c r="J1748" s="7">
        <v>4000</v>
      </c>
      <c r="K1748" s="8">
        <f t="shared" si="12"/>
        <v>800.00000000000023</v>
      </c>
      <c r="L1748" s="8">
        <f t="shared" si="13"/>
        <v>280.00000000000006</v>
      </c>
      <c r="M1748" s="9">
        <v>0.35</v>
      </c>
    </row>
    <row r="1749" spans="1:13" ht="15.75" customHeight="1" x14ac:dyDescent="0.2">
      <c r="A1749" s="1"/>
      <c r="B1749" s="4" t="s">
        <v>14</v>
      </c>
      <c r="C1749" s="4">
        <v>1185732</v>
      </c>
      <c r="D1749" s="5">
        <v>44265</v>
      </c>
      <c r="E1749" s="4" t="s">
        <v>33</v>
      </c>
      <c r="F1749" s="4" t="s">
        <v>73</v>
      </c>
      <c r="G1749" s="4" t="s">
        <v>74</v>
      </c>
      <c r="H1749" s="4" t="s">
        <v>20</v>
      </c>
      <c r="I1749" s="6">
        <v>0.25</v>
      </c>
      <c r="J1749" s="7">
        <v>2500</v>
      </c>
      <c r="K1749" s="8">
        <f t="shared" si="12"/>
        <v>625</v>
      </c>
      <c r="L1749" s="8">
        <f t="shared" si="13"/>
        <v>250</v>
      </c>
      <c r="M1749" s="9">
        <v>0.4</v>
      </c>
    </row>
    <row r="1750" spans="1:13" ht="15.75" customHeight="1" x14ac:dyDescent="0.2">
      <c r="A1750" s="1"/>
      <c r="B1750" s="4" t="s">
        <v>14</v>
      </c>
      <c r="C1750" s="4">
        <v>1185732</v>
      </c>
      <c r="D1750" s="5">
        <v>44265</v>
      </c>
      <c r="E1750" s="4" t="s">
        <v>33</v>
      </c>
      <c r="F1750" s="4" t="s">
        <v>73</v>
      </c>
      <c r="G1750" s="4" t="s">
        <v>74</v>
      </c>
      <c r="H1750" s="4" t="s">
        <v>21</v>
      </c>
      <c r="I1750" s="6">
        <v>0.4</v>
      </c>
      <c r="J1750" s="7">
        <v>3000</v>
      </c>
      <c r="K1750" s="8">
        <f t="shared" si="12"/>
        <v>1200</v>
      </c>
      <c r="L1750" s="8">
        <f t="shared" si="13"/>
        <v>420</v>
      </c>
      <c r="M1750" s="9">
        <v>0.35</v>
      </c>
    </row>
    <row r="1751" spans="1:13" ht="15.75" customHeight="1" x14ac:dyDescent="0.2">
      <c r="A1751" s="1"/>
      <c r="B1751" s="4" t="s">
        <v>14</v>
      </c>
      <c r="C1751" s="4">
        <v>1185732</v>
      </c>
      <c r="D1751" s="5">
        <v>44265</v>
      </c>
      <c r="E1751" s="4" t="s">
        <v>33</v>
      </c>
      <c r="F1751" s="4" t="s">
        <v>73</v>
      </c>
      <c r="G1751" s="4" t="s">
        <v>74</v>
      </c>
      <c r="H1751" s="4" t="s">
        <v>22</v>
      </c>
      <c r="I1751" s="6">
        <v>0.30000000000000004</v>
      </c>
      <c r="J1751" s="7">
        <v>4000</v>
      </c>
      <c r="K1751" s="8">
        <f t="shared" si="12"/>
        <v>1200.0000000000002</v>
      </c>
      <c r="L1751" s="8">
        <f t="shared" si="13"/>
        <v>600.00000000000011</v>
      </c>
      <c r="M1751" s="9">
        <v>0.5</v>
      </c>
    </row>
    <row r="1752" spans="1:13" ht="15.75" customHeight="1" x14ac:dyDescent="0.2">
      <c r="A1752" s="1"/>
      <c r="B1752" s="4" t="s">
        <v>14</v>
      </c>
      <c r="C1752" s="4">
        <v>1185732</v>
      </c>
      <c r="D1752" s="5">
        <v>44297</v>
      </c>
      <c r="E1752" s="4" t="s">
        <v>33</v>
      </c>
      <c r="F1752" s="4" t="s">
        <v>73</v>
      </c>
      <c r="G1752" s="4" t="s">
        <v>74</v>
      </c>
      <c r="H1752" s="4" t="s">
        <v>17</v>
      </c>
      <c r="I1752" s="6">
        <v>0.30000000000000004</v>
      </c>
      <c r="J1752" s="7">
        <v>6250</v>
      </c>
      <c r="K1752" s="8">
        <f t="shared" si="12"/>
        <v>1875.0000000000002</v>
      </c>
      <c r="L1752" s="8">
        <f t="shared" si="13"/>
        <v>750.00000000000011</v>
      </c>
      <c r="M1752" s="9">
        <v>0.4</v>
      </c>
    </row>
    <row r="1753" spans="1:13" ht="15.75" customHeight="1" x14ac:dyDescent="0.2">
      <c r="A1753" s="1"/>
      <c r="B1753" s="4" t="s">
        <v>14</v>
      </c>
      <c r="C1753" s="4">
        <v>1185732</v>
      </c>
      <c r="D1753" s="5">
        <v>44297</v>
      </c>
      <c r="E1753" s="4" t="s">
        <v>33</v>
      </c>
      <c r="F1753" s="4" t="s">
        <v>73</v>
      </c>
      <c r="G1753" s="4" t="s">
        <v>74</v>
      </c>
      <c r="H1753" s="4" t="s">
        <v>18</v>
      </c>
      <c r="I1753" s="6">
        <v>0.25000000000000006</v>
      </c>
      <c r="J1753" s="7">
        <v>3250</v>
      </c>
      <c r="K1753" s="8">
        <f t="shared" si="12"/>
        <v>812.50000000000023</v>
      </c>
      <c r="L1753" s="8">
        <f t="shared" si="13"/>
        <v>284.37500000000006</v>
      </c>
      <c r="M1753" s="9">
        <v>0.35</v>
      </c>
    </row>
    <row r="1754" spans="1:13" ht="15.75" customHeight="1" x14ac:dyDescent="0.2">
      <c r="A1754" s="1"/>
      <c r="B1754" s="4" t="s">
        <v>14</v>
      </c>
      <c r="C1754" s="4">
        <v>1185732</v>
      </c>
      <c r="D1754" s="5">
        <v>44297</v>
      </c>
      <c r="E1754" s="4" t="s">
        <v>33</v>
      </c>
      <c r="F1754" s="4" t="s">
        <v>73</v>
      </c>
      <c r="G1754" s="4" t="s">
        <v>74</v>
      </c>
      <c r="H1754" s="4" t="s">
        <v>19</v>
      </c>
      <c r="I1754" s="6">
        <v>0.15000000000000008</v>
      </c>
      <c r="J1754" s="7">
        <v>3250</v>
      </c>
      <c r="K1754" s="8">
        <f t="shared" si="12"/>
        <v>487.50000000000023</v>
      </c>
      <c r="L1754" s="8">
        <f t="shared" si="13"/>
        <v>170.62500000000006</v>
      </c>
      <c r="M1754" s="9">
        <v>0.35</v>
      </c>
    </row>
    <row r="1755" spans="1:13" ht="15.75" customHeight="1" x14ac:dyDescent="0.2">
      <c r="A1755" s="1"/>
      <c r="B1755" s="4" t="s">
        <v>14</v>
      </c>
      <c r="C1755" s="4">
        <v>1185732</v>
      </c>
      <c r="D1755" s="5">
        <v>44297</v>
      </c>
      <c r="E1755" s="4" t="s">
        <v>33</v>
      </c>
      <c r="F1755" s="4" t="s">
        <v>73</v>
      </c>
      <c r="G1755" s="4" t="s">
        <v>74</v>
      </c>
      <c r="H1755" s="4" t="s">
        <v>20</v>
      </c>
      <c r="I1755" s="6">
        <v>0.2</v>
      </c>
      <c r="J1755" s="7">
        <v>2500</v>
      </c>
      <c r="K1755" s="8">
        <f t="shared" si="12"/>
        <v>500</v>
      </c>
      <c r="L1755" s="8">
        <f t="shared" si="13"/>
        <v>200</v>
      </c>
      <c r="M1755" s="9">
        <v>0.4</v>
      </c>
    </row>
    <row r="1756" spans="1:13" ht="15.75" customHeight="1" x14ac:dyDescent="0.2">
      <c r="A1756" s="1"/>
      <c r="B1756" s="4" t="s">
        <v>14</v>
      </c>
      <c r="C1756" s="4">
        <v>1185732</v>
      </c>
      <c r="D1756" s="5">
        <v>44297</v>
      </c>
      <c r="E1756" s="4" t="s">
        <v>33</v>
      </c>
      <c r="F1756" s="4" t="s">
        <v>73</v>
      </c>
      <c r="G1756" s="4" t="s">
        <v>74</v>
      </c>
      <c r="H1756" s="4" t="s">
        <v>21</v>
      </c>
      <c r="I1756" s="6">
        <v>0.35000000000000003</v>
      </c>
      <c r="J1756" s="7">
        <v>2750</v>
      </c>
      <c r="K1756" s="8">
        <f t="shared" si="12"/>
        <v>962.50000000000011</v>
      </c>
      <c r="L1756" s="8">
        <f t="shared" si="13"/>
        <v>336.875</v>
      </c>
      <c r="M1756" s="9">
        <v>0.35</v>
      </c>
    </row>
    <row r="1757" spans="1:13" ht="15.75" customHeight="1" x14ac:dyDescent="0.2">
      <c r="A1757" s="1"/>
      <c r="B1757" s="4" t="s">
        <v>14</v>
      </c>
      <c r="C1757" s="4">
        <v>1185732</v>
      </c>
      <c r="D1757" s="5">
        <v>44297</v>
      </c>
      <c r="E1757" s="4" t="s">
        <v>33</v>
      </c>
      <c r="F1757" s="4" t="s">
        <v>73</v>
      </c>
      <c r="G1757" s="4" t="s">
        <v>74</v>
      </c>
      <c r="H1757" s="4" t="s">
        <v>22</v>
      </c>
      <c r="I1757" s="6">
        <v>0.25000000000000006</v>
      </c>
      <c r="J1757" s="7">
        <v>4000</v>
      </c>
      <c r="K1757" s="8">
        <f t="shared" si="12"/>
        <v>1000.0000000000002</v>
      </c>
      <c r="L1757" s="8">
        <f t="shared" si="13"/>
        <v>500.00000000000011</v>
      </c>
      <c r="M1757" s="9">
        <v>0.5</v>
      </c>
    </row>
    <row r="1758" spans="1:13" ht="15.75" customHeight="1" x14ac:dyDescent="0.2">
      <c r="A1758" s="1"/>
      <c r="B1758" s="4" t="s">
        <v>14</v>
      </c>
      <c r="C1758" s="4">
        <v>1185732</v>
      </c>
      <c r="D1758" s="5">
        <v>44328</v>
      </c>
      <c r="E1758" s="4" t="s">
        <v>33</v>
      </c>
      <c r="F1758" s="4" t="s">
        <v>73</v>
      </c>
      <c r="G1758" s="4" t="s">
        <v>74</v>
      </c>
      <c r="H1758" s="4" t="s">
        <v>17</v>
      </c>
      <c r="I1758" s="6">
        <v>0.35000000000000003</v>
      </c>
      <c r="J1758" s="7">
        <v>6700</v>
      </c>
      <c r="K1758" s="8">
        <f t="shared" si="12"/>
        <v>2345</v>
      </c>
      <c r="L1758" s="8">
        <f t="shared" si="13"/>
        <v>938</v>
      </c>
      <c r="M1758" s="9">
        <v>0.4</v>
      </c>
    </row>
    <row r="1759" spans="1:13" ht="15.75" customHeight="1" x14ac:dyDescent="0.2">
      <c r="A1759" s="1"/>
      <c r="B1759" s="4" t="s">
        <v>14</v>
      </c>
      <c r="C1759" s="4">
        <v>1185732</v>
      </c>
      <c r="D1759" s="5">
        <v>44328</v>
      </c>
      <c r="E1759" s="4" t="s">
        <v>33</v>
      </c>
      <c r="F1759" s="4" t="s">
        <v>73</v>
      </c>
      <c r="G1759" s="4" t="s">
        <v>74</v>
      </c>
      <c r="H1759" s="4" t="s">
        <v>18</v>
      </c>
      <c r="I1759" s="6">
        <v>0.3000000000000001</v>
      </c>
      <c r="J1759" s="7">
        <v>3750</v>
      </c>
      <c r="K1759" s="8">
        <f t="shared" si="12"/>
        <v>1125.0000000000005</v>
      </c>
      <c r="L1759" s="8">
        <f t="shared" si="13"/>
        <v>393.75000000000011</v>
      </c>
      <c r="M1759" s="9">
        <v>0.35</v>
      </c>
    </row>
    <row r="1760" spans="1:13" ht="15.75" customHeight="1" x14ac:dyDescent="0.2">
      <c r="A1760" s="1"/>
      <c r="B1760" s="4" t="s">
        <v>14</v>
      </c>
      <c r="C1760" s="4">
        <v>1185732</v>
      </c>
      <c r="D1760" s="5">
        <v>44328</v>
      </c>
      <c r="E1760" s="4" t="s">
        <v>33</v>
      </c>
      <c r="F1760" s="4" t="s">
        <v>73</v>
      </c>
      <c r="G1760" s="4" t="s">
        <v>74</v>
      </c>
      <c r="H1760" s="4" t="s">
        <v>19</v>
      </c>
      <c r="I1760" s="6">
        <v>0.25000000000000006</v>
      </c>
      <c r="J1760" s="7">
        <v>3500</v>
      </c>
      <c r="K1760" s="8">
        <f t="shared" si="12"/>
        <v>875.00000000000023</v>
      </c>
      <c r="L1760" s="8">
        <f t="shared" si="13"/>
        <v>306.25000000000006</v>
      </c>
      <c r="M1760" s="9">
        <v>0.35</v>
      </c>
    </row>
    <row r="1761" spans="1:13" ht="15.75" customHeight="1" x14ac:dyDescent="0.2">
      <c r="A1761" s="1"/>
      <c r="B1761" s="4" t="s">
        <v>14</v>
      </c>
      <c r="C1761" s="4">
        <v>1185732</v>
      </c>
      <c r="D1761" s="5">
        <v>44328</v>
      </c>
      <c r="E1761" s="4" t="s">
        <v>33</v>
      </c>
      <c r="F1761" s="4" t="s">
        <v>73</v>
      </c>
      <c r="G1761" s="4" t="s">
        <v>74</v>
      </c>
      <c r="H1761" s="4" t="s">
        <v>20</v>
      </c>
      <c r="I1761" s="6">
        <v>0.25000000000000006</v>
      </c>
      <c r="J1761" s="7">
        <v>2750</v>
      </c>
      <c r="K1761" s="8">
        <f t="shared" si="12"/>
        <v>687.50000000000011</v>
      </c>
      <c r="L1761" s="8">
        <f t="shared" si="13"/>
        <v>275.00000000000006</v>
      </c>
      <c r="M1761" s="9">
        <v>0.4</v>
      </c>
    </row>
    <row r="1762" spans="1:13" ht="15.75" customHeight="1" x14ac:dyDescent="0.2">
      <c r="A1762" s="1"/>
      <c r="B1762" s="4" t="s">
        <v>14</v>
      </c>
      <c r="C1762" s="4">
        <v>1185732</v>
      </c>
      <c r="D1762" s="5">
        <v>44328</v>
      </c>
      <c r="E1762" s="4" t="s">
        <v>33</v>
      </c>
      <c r="F1762" s="4" t="s">
        <v>73</v>
      </c>
      <c r="G1762" s="4" t="s">
        <v>74</v>
      </c>
      <c r="H1762" s="4" t="s">
        <v>21</v>
      </c>
      <c r="I1762" s="6">
        <v>0.39999999999999997</v>
      </c>
      <c r="J1762" s="7">
        <v>3000</v>
      </c>
      <c r="K1762" s="8">
        <f t="shared" si="12"/>
        <v>1200</v>
      </c>
      <c r="L1762" s="8">
        <f t="shared" si="13"/>
        <v>420</v>
      </c>
      <c r="M1762" s="9">
        <v>0.35</v>
      </c>
    </row>
    <row r="1763" spans="1:13" ht="15.75" customHeight="1" x14ac:dyDescent="0.2">
      <c r="A1763" s="1"/>
      <c r="B1763" s="4" t="s">
        <v>14</v>
      </c>
      <c r="C1763" s="4">
        <v>1185732</v>
      </c>
      <c r="D1763" s="5">
        <v>44328</v>
      </c>
      <c r="E1763" s="4" t="s">
        <v>33</v>
      </c>
      <c r="F1763" s="4" t="s">
        <v>73</v>
      </c>
      <c r="G1763" s="4" t="s">
        <v>74</v>
      </c>
      <c r="H1763" s="4" t="s">
        <v>22</v>
      </c>
      <c r="I1763" s="6">
        <v>0.44999999999999996</v>
      </c>
      <c r="J1763" s="7">
        <v>4000</v>
      </c>
      <c r="K1763" s="8">
        <f t="shared" si="12"/>
        <v>1799.9999999999998</v>
      </c>
      <c r="L1763" s="8">
        <f t="shared" si="13"/>
        <v>899.99999999999989</v>
      </c>
      <c r="M1763" s="9">
        <v>0.5</v>
      </c>
    </row>
    <row r="1764" spans="1:13" ht="15.75" customHeight="1" x14ac:dyDescent="0.2">
      <c r="A1764" s="1"/>
      <c r="B1764" s="4" t="s">
        <v>14</v>
      </c>
      <c r="C1764" s="4">
        <v>1185732</v>
      </c>
      <c r="D1764" s="5">
        <v>44358</v>
      </c>
      <c r="E1764" s="4" t="s">
        <v>33</v>
      </c>
      <c r="F1764" s="4" t="s">
        <v>73</v>
      </c>
      <c r="G1764" s="4" t="s">
        <v>74</v>
      </c>
      <c r="H1764" s="4" t="s">
        <v>17</v>
      </c>
      <c r="I1764" s="6">
        <v>0.30000000000000004</v>
      </c>
      <c r="J1764" s="7">
        <v>6500</v>
      </c>
      <c r="K1764" s="8">
        <f t="shared" si="12"/>
        <v>1950.0000000000002</v>
      </c>
      <c r="L1764" s="8">
        <f t="shared" si="13"/>
        <v>780.00000000000011</v>
      </c>
      <c r="M1764" s="9">
        <v>0.4</v>
      </c>
    </row>
    <row r="1765" spans="1:13" ht="15.75" customHeight="1" x14ac:dyDescent="0.2">
      <c r="A1765" s="1"/>
      <c r="B1765" s="4" t="s">
        <v>14</v>
      </c>
      <c r="C1765" s="4">
        <v>1185732</v>
      </c>
      <c r="D1765" s="5">
        <v>44358</v>
      </c>
      <c r="E1765" s="4" t="s">
        <v>33</v>
      </c>
      <c r="F1765" s="4" t="s">
        <v>73</v>
      </c>
      <c r="G1765" s="4" t="s">
        <v>74</v>
      </c>
      <c r="H1765" s="4" t="s">
        <v>18</v>
      </c>
      <c r="I1765" s="6">
        <v>0.25000000000000011</v>
      </c>
      <c r="J1765" s="7">
        <v>4000</v>
      </c>
      <c r="K1765" s="8">
        <f t="shared" si="12"/>
        <v>1000.0000000000005</v>
      </c>
      <c r="L1765" s="8">
        <f t="shared" si="13"/>
        <v>350.00000000000011</v>
      </c>
      <c r="M1765" s="9">
        <v>0.35</v>
      </c>
    </row>
    <row r="1766" spans="1:13" ht="15.75" customHeight="1" x14ac:dyDescent="0.2">
      <c r="A1766" s="1"/>
      <c r="B1766" s="4" t="s">
        <v>14</v>
      </c>
      <c r="C1766" s="4">
        <v>1185732</v>
      </c>
      <c r="D1766" s="5">
        <v>44358</v>
      </c>
      <c r="E1766" s="4" t="s">
        <v>33</v>
      </c>
      <c r="F1766" s="4" t="s">
        <v>73</v>
      </c>
      <c r="G1766" s="4" t="s">
        <v>74</v>
      </c>
      <c r="H1766" s="4" t="s">
        <v>19</v>
      </c>
      <c r="I1766" s="6">
        <v>0.20000000000000007</v>
      </c>
      <c r="J1766" s="7">
        <v>4250</v>
      </c>
      <c r="K1766" s="8">
        <f t="shared" si="12"/>
        <v>850.00000000000023</v>
      </c>
      <c r="L1766" s="8">
        <f t="shared" si="13"/>
        <v>297.50000000000006</v>
      </c>
      <c r="M1766" s="9">
        <v>0.35</v>
      </c>
    </row>
    <row r="1767" spans="1:13" ht="15.75" customHeight="1" x14ac:dyDescent="0.2">
      <c r="A1767" s="1"/>
      <c r="B1767" s="4" t="s">
        <v>14</v>
      </c>
      <c r="C1767" s="4">
        <v>1185732</v>
      </c>
      <c r="D1767" s="5">
        <v>44358</v>
      </c>
      <c r="E1767" s="4" t="s">
        <v>33</v>
      </c>
      <c r="F1767" s="4" t="s">
        <v>73</v>
      </c>
      <c r="G1767" s="4" t="s">
        <v>74</v>
      </c>
      <c r="H1767" s="4" t="s">
        <v>20</v>
      </c>
      <c r="I1767" s="6">
        <v>0.20000000000000007</v>
      </c>
      <c r="J1767" s="7">
        <v>4000</v>
      </c>
      <c r="K1767" s="8">
        <f t="shared" si="12"/>
        <v>800.00000000000023</v>
      </c>
      <c r="L1767" s="8">
        <f t="shared" si="13"/>
        <v>320.00000000000011</v>
      </c>
      <c r="M1767" s="9">
        <v>0.4</v>
      </c>
    </row>
    <row r="1768" spans="1:13" ht="15.75" customHeight="1" x14ac:dyDescent="0.2">
      <c r="A1768" s="1"/>
      <c r="B1768" s="4" t="s">
        <v>14</v>
      </c>
      <c r="C1768" s="4">
        <v>1185732</v>
      </c>
      <c r="D1768" s="5">
        <v>44358</v>
      </c>
      <c r="E1768" s="4" t="s">
        <v>33</v>
      </c>
      <c r="F1768" s="4" t="s">
        <v>73</v>
      </c>
      <c r="G1768" s="4" t="s">
        <v>74</v>
      </c>
      <c r="H1768" s="4" t="s">
        <v>21</v>
      </c>
      <c r="I1768" s="6">
        <v>0.35000000000000003</v>
      </c>
      <c r="J1768" s="7">
        <v>4000</v>
      </c>
      <c r="K1768" s="8">
        <f t="shared" si="12"/>
        <v>1400.0000000000002</v>
      </c>
      <c r="L1768" s="8">
        <f t="shared" si="13"/>
        <v>490.00000000000006</v>
      </c>
      <c r="M1768" s="9">
        <v>0.35</v>
      </c>
    </row>
    <row r="1769" spans="1:13" ht="15.75" customHeight="1" x14ac:dyDescent="0.2">
      <c r="A1769" s="1"/>
      <c r="B1769" s="4" t="s">
        <v>14</v>
      </c>
      <c r="C1769" s="4">
        <v>1185732</v>
      </c>
      <c r="D1769" s="5">
        <v>44358</v>
      </c>
      <c r="E1769" s="4" t="s">
        <v>33</v>
      </c>
      <c r="F1769" s="4" t="s">
        <v>73</v>
      </c>
      <c r="G1769" s="4" t="s">
        <v>74</v>
      </c>
      <c r="H1769" s="4" t="s">
        <v>22</v>
      </c>
      <c r="I1769" s="6">
        <v>0.4</v>
      </c>
      <c r="J1769" s="7">
        <v>5750</v>
      </c>
      <c r="K1769" s="8">
        <f t="shared" si="12"/>
        <v>2300</v>
      </c>
      <c r="L1769" s="8">
        <f t="shared" si="13"/>
        <v>1150</v>
      </c>
      <c r="M1769" s="9">
        <v>0.5</v>
      </c>
    </row>
    <row r="1770" spans="1:13" ht="15.75" customHeight="1" x14ac:dyDescent="0.2">
      <c r="A1770" s="1"/>
      <c r="B1770" s="4" t="s">
        <v>14</v>
      </c>
      <c r="C1770" s="4">
        <v>1185732</v>
      </c>
      <c r="D1770" s="5">
        <v>44387</v>
      </c>
      <c r="E1770" s="4" t="s">
        <v>33</v>
      </c>
      <c r="F1770" s="4" t="s">
        <v>73</v>
      </c>
      <c r="G1770" s="4" t="s">
        <v>74</v>
      </c>
      <c r="H1770" s="4" t="s">
        <v>17</v>
      </c>
      <c r="I1770" s="6">
        <v>0.35000000000000003</v>
      </c>
      <c r="J1770" s="7">
        <v>8000</v>
      </c>
      <c r="K1770" s="8">
        <f t="shared" si="12"/>
        <v>2800.0000000000005</v>
      </c>
      <c r="L1770" s="8">
        <f t="shared" si="13"/>
        <v>1120.0000000000002</v>
      </c>
      <c r="M1770" s="9">
        <v>0.4</v>
      </c>
    </row>
    <row r="1771" spans="1:13" ht="15.75" customHeight="1" x14ac:dyDescent="0.2">
      <c r="A1771" s="1"/>
      <c r="B1771" s="4" t="s">
        <v>14</v>
      </c>
      <c r="C1771" s="4">
        <v>1185732</v>
      </c>
      <c r="D1771" s="5">
        <v>44387</v>
      </c>
      <c r="E1771" s="4" t="s">
        <v>33</v>
      </c>
      <c r="F1771" s="4" t="s">
        <v>73</v>
      </c>
      <c r="G1771" s="4" t="s">
        <v>74</v>
      </c>
      <c r="H1771" s="4" t="s">
        <v>18</v>
      </c>
      <c r="I1771" s="6">
        <v>0.3000000000000001</v>
      </c>
      <c r="J1771" s="7">
        <v>5500</v>
      </c>
      <c r="K1771" s="8">
        <f t="shared" si="12"/>
        <v>1650.0000000000005</v>
      </c>
      <c r="L1771" s="8">
        <f t="shared" si="13"/>
        <v>577.50000000000011</v>
      </c>
      <c r="M1771" s="9">
        <v>0.35</v>
      </c>
    </row>
    <row r="1772" spans="1:13" ht="15.75" customHeight="1" x14ac:dyDescent="0.2">
      <c r="A1772" s="1"/>
      <c r="B1772" s="4" t="s">
        <v>14</v>
      </c>
      <c r="C1772" s="4">
        <v>1185732</v>
      </c>
      <c r="D1772" s="5">
        <v>44387</v>
      </c>
      <c r="E1772" s="4" t="s">
        <v>33</v>
      </c>
      <c r="F1772" s="4" t="s">
        <v>73</v>
      </c>
      <c r="G1772" s="4" t="s">
        <v>74</v>
      </c>
      <c r="H1772" s="4" t="s">
        <v>19</v>
      </c>
      <c r="I1772" s="6">
        <v>0.25000000000000006</v>
      </c>
      <c r="J1772" s="7">
        <v>4750</v>
      </c>
      <c r="K1772" s="8">
        <f t="shared" si="12"/>
        <v>1187.5000000000002</v>
      </c>
      <c r="L1772" s="8">
        <f t="shared" si="13"/>
        <v>415.62500000000006</v>
      </c>
      <c r="M1772" s="9">
        <v>0.35</v>
      </c>
    </row>
    <row r="1773" spans="1:13" ht="15.75" customHeight="1" x14ac:dyDescent="0.2">
      <c r="A1773" s="1"/>
      <c r="B1773" s="4" t="s">
        <v>14</v>
      </c>
      <c r="C1773" s="4">
        <v>1185732</v>
      </c>
      <c r="D1773" s="5">
        <v>44387</v>
      </c>
      <c r="E1773" s="4" t="s">
        <v>33</v>
      </c>
      <c r="F1773" s="4" t="s">
        <v>73</v>
      </c>
      <c r="G1773" s="4" t="s">
        <v>74</v>
      </c>
      <c r="H1773" s="4" t="s">
        <v>20</v>
      </c>
      <c r="I1773" s="6">
        <v>0.25000000000000006</v>
      </c>
      <c r="J1773" s="7">
        <v>4250</v>
      </c>
      <c r="K1773" s="8">
        <f t="shared" si="12"/>
        <v>1062.5000000000002</v>
      </c>
      <c r="L1773" s="8">
        <f t="shared" si="13"/>
        <v>425.00000000000011</v>
      </c>
      <c r="M1773" s="9">
        <v>0.4</v>
      </c>
    </row>
    <row r="1774" spans="1:13" ht="15.75" customHeight="1" x14ac:dyDescent="0.2">
      <c r="A1774" s="1"/>
      <c r="B1774" s="4" t="s">
        <v>14</v>
      </c>
      <c r="C1774" s="4">
        <v>1185732</v>
      </c>
      <c r="D1774" s="5">
        <v>44387</v>
      </c>
      <c r="E1774" s="4" t="s">
        <v>33</v>
      </c>
      <c r="F1774" s="4" t="s">
        <v>73</v>
      </c>
      <c r="G1774" s="4" t="s">
        <v>74</v>
      </c>
      <c r="H1774" s="4" t="s">
        <v>21</v>
      </c>
      <c r="I1774" s="6">
        <v>0.35000000000000003</v>
      </c>
      <c r="J1774" s="7">
        <v>4250</v>
      </c>
      <c r="K1774" s="8">
        <f t="shared" si="12"/>
        <v>1487.5000000000002</v>
      </c>
      <c r="L1774" s="8">
        <f t="shared" si="13"/>
        <v>520.625</v>
      </c>
      <c r="M1774" s="9">
        <v>0.35</v>
      </c>
    </row>
    <row r="1775" spans="1:13" ht="15.75" customHeight="1" x14ac:dyDescent="0.2">
      <c r="A1775" s="1"/>
      <c r="B1775" s="4" t="s">
        <v>14</v>
      </c>
      <c r="C1775" s="4">
        <v>1185732</v>
      </c>
      <c r="D1775" s="5">
        <v>44387</v>
      </c>
      <c r="E1775" s="4" t="s">
        <v>33</v>
      </c>
      <c r="F1775" s="4" t="s">
        <v>73</v>
      </c>
      <c r="G1775" s="4" t="s">
        <v>74</v>
      </c>
      <c r="H1775" s="4" t="s">
        <v>22</v>
      </c>
      <c r="I1775" s="6">
        <v>0.4</v>
      </c>
      <c r="J1775" s="7">
        <v>6000</v>
      </c>
      <c r="K1775" s="8">
        <f t="shared" si="12"/>
        <v>2400</v>
      </c>
      <c r="L1775" s="8">
        <f t="shared" si="13"/>
        <v>1200</v>
      </c>
      <c r="M1775" s="9">
        <v>0.5</v>
      </c>
    </row>
    <row r="1776" spans="1:13" ht="15.75" customHeight="1" x14ac:dyDescent="0.2">
      <c r="A1776" s="1"/>
      <c r="B1776" s="4" t="s">
        <v>14</v>
      </c>
      <c r="C1776" s="4">
        <v>1185732</v>
      </c>
      <c r="D1776" s="5">
        <v>44419</v>
      </c>
      <c r="E1776" s="4" t="s">
        <v>33</v>
      </c>
      <c r="F1776" s="4" t="s">
        <v>73</v>
      </c>
      <c r="G1776" s="4" t="s">
        <v>74</v>
      </c>
      <c r="H1776" s="4" t="s">
        <v>17</v>
      </c>
      <c r="I1776" s="6">
        <v>0.35000000000000003</v>
      </c>
      <c r="J1776" s="7">
        <v>7500</v>
      </c>
      <c r="K1776" s="8">
        <f t="shared" si="12"/>
        <v>2625.0000000000005</v>
      </c>
      <c r="L1776" s="8">
        <f t="shared" si="13"/>
        <v>1050.0000000000002</v>
      </c>
      <c r="M1776" s="9">
        <v>0.4</v>
      </c>
    </row>
    <row r="1777" spans="1:13" ht="15.75" customHeight="1" x14ac:dyDescent="0.2">
      <c r="A1777" s="1"/>
      <c r="B1777" s="4" t="s">
        <v>14</v>
      </c>
      <c r="C1777" s="4">
        <v>1185732</v>
      </c>
      <c r="D1777" s="5">
        <v>44419</v>
      </c>
      <c r="E1777" s="4" t="s">
        <v>33</v>
      </c>
      <c r="F1777" s="4" t="s">
        <v>73</v>
      </c>
      <c r="G1777" s="4" t="s">
        <v>74</v>
      </c>
      <c r="H1777" s="4" t="s">
        <v>18</v>
      </c>
      <c r="I1777" s="6">
        <v>0.35000000000000009</v>
      </c>
      <c r="J1777" s="7">
        <v>5250</v>
      </c>
      <c r="K1777" s="8">
        <f t="shared" si="12"/>
        <v>1837.5000000000005</v>
      </c>
      <c r="L1777" s="8">
        <f t="shared" si="13"/>
        <v>643.12500000000011</v>
      </c>
      <c r="M1777" s="9">
        <v>0.35</v>
      </c>
    </row>
    <row r="1778" spans="1:13" ht="15.75" customHeight="1" x14ac:dyDescent="0.2">
      <c r="A1778" s="1"/>
      <c r="B1778" s="4" t="s">
        <v>14</v>
      </c>
      <c r="C1778" s="4">
        <v>1185732</v>
      </c>
      <c r="D1778" s="5">
        <v>44419</v>
      </c>
      <c r="E1778" s="4" t="s">
        <v>33</v>
      </c>
      <c r="F1778" s="4" t="s">
        <v>73</v>
      </c>
      <c r="G1778" s="4" t="s">
        <v>74</v>
      </c>
      <c r="H1778" s="4" t="s">
        <v>19</v>
      </c>
      <c r="I1778" s="6">
        <v>0.30000000000000004</v>
      </c>
      <c r="J1778" s="7">
        <v>4500</v>
      </c>
      <c r="K1778" s="8">
        <f t="shared" si="12"/>
        <v>1350.0000000000002</v>
      </c>
      <c r="L1778" s="8">
        <f t="shared" si="13"/>
        <v>472.50000000000006</v>
      </c>
      <c r="M1778" s="9">
        <v>0.35</v>
      </c>
    </row>
    <row r="1779" spans="1:13" ht="15.75" customHeight="1" x14ac:dyDescent="0.2">
      <c r="A1779" s="1"/>
      <c r="B1779" s="4" t="s">
        <v>14</v>
      </c>
      <c r="C1779" s="4">
        <v>1185732</v>
      </c>
      <c r="D1779" s="5">
        <v>44419</v>
      </c>
      <c r="E1779" s="4" t="s">
        <v>33</v>
      </c>
      <c r="F1779" s="4" t="s">
        <v>73</v>
      </c>
      <c r="G1779" s="4" t="s">
        <v>74</v>
      </c>
      <c r="H1779" s="4" t="s">
        <v>20</v>
      </c>
      <c r="I1779" s="6">
        <v>0.20000000000000007</v>
      </c>
      <c r="J1779" s="7">
        <v>3750</v>
      </c>
      <c r="K1779" s="8">
        <f t="shared" si="12"/>
        <v>750.00000000000023</v>
      </c>
      <c r="L1779" s="8">
        <f t="shared" si="13"/>
        <v>300.00000000000011</v>
      </c>
      <c r="M1779" s="9">
        <v>0.4</v>
      </c>
    </row>
    <row r="1780" spans="1:13" ht="15.75" customHeight="1" x14ac:dyDescent="0.2">
      <c r="A1780" s="1"/>
      <c r="B1780" s="4" t="s">
        <v>14</v>
      </c>
      <c r="C1780" s="4">
        <v>1185732</v>
      </c>
      <c r="D1780" s="5">
        <v>44419</v>
      </c>
      <c r="E1780" s="4" t="s">
        <v>33</v>
      </c>
      <c r="F1780" s="4" t="s">
        <v>73</v>
      </c>
      <c r="G1780" s="4" t="s">
        <v>74</v>
      </c>
      <c r="H1780" s="4" t="s">
        <v>21</v>
      </c>
      <c r="I1780" s="6">
        <v>0.30000000000000004</v>
      </c>
      <c r="J1780" s="7">
        <v>3500</v>
      </c>
      <c r="K1780" s="8">
        <f t="shared" si="12"/>
        <v>1050.0000000000002</v>
      </c>
      <c r="L1780" s="8">
        <f t="shared" si="13"/>
        <v>367.50000000000006</v>
      </c>
      <c r="M1780" s="9">
        <v>0.35</v>
      </c>
    </row>
    <row r="1781" spans="1:13" ht="15.75" customHeight="1" x14ac:dyDescent="0.2">
      <c r="A1781" s="1"/>
      <c r="B1781" s="4" t="s">
        <v>14</v>
      </c>
      <c r="C1781" s="4">
        <v>1185732</v>
      </c>
      <c r="D1781" s="5">
        <v>44419</v>
      </c>
      <c r="E1781" s="4" t="s">
        <v>33</v>
      </c>
      <c r="F1781" s="4" t="s">
        <v>73</v>
      </c>
      <c r="G1781" s="4" t="s">
        <v>74</v>
      </c>
      <c r="H1781" s="4" t="s">
        <v>22</v>
      </c>
      <c r="I1781" s="6">
        <v>0.35000000000000003</v>
      </c>
      <c r="J1781" s="7">
        <v>5250</v>
      </c>
      <c r="K1781" s="8">
        <f t="shared" si="12"/>
        <v>1837.5000000000002</v>
      </c>
      <c r="L1781" s="8">
        <f t="shared" si="13"/>
        <v>918.75000000000011</v>
      </c>
      <c r="M1781" s="9">
        <v>0.5</v>
      </c>
    </row>
    <row r="1782" spans="1:13" ht="15.75" customHeight="1" x14ac:dyDescent="0.2">
      <c r="A1782" s="1"/>
      <c r="B1782" s="4" t="s">
        <v>14</v>
      </c>
      <c r="C1782" s="4">
        <v>1185732</v>
      </c>
      <c r="D1782" s="5">
        <v>44451</v>
      </c>
      <c r="E1782" s="4" t="s">
        <v>33</v>
      </c>
      <c r="F1782" s="4" t="s">
        <v>73</v>
      </c>
      <c r="G1782" s="4" t="s">
        <v>74</v>
      </c>
      <c r="H1782" s="4" t="s">
        <v>17</v>
      </c>
      <c r="I1782" s="6">
        <v>0.30000000000000004</v>
      </c>
      <c r="J1782" s="7">
        <v>6500</v>
      </c>
      <c r="K1782" s="8">
        <f t="shared" si="12"/>
        <v>1950.0000000000002</v>
      </c>
      <c r="L1782" s="8">
        <f t="shared" si="13"/>
        <v>780.00000000000011</v>
      </c>
      <c r="M1782" s="9">
        <v>0.4</v>
      </c>
    </row>
    <row r="1783" spans="1:13" ht="15.75" customHeight="1" x14ac:dyDescent="0.2">
      <c r="A1783" s="1"/>
      <c r="B1783" s="4" t="s">
        <v>14</v>
      </c>
      <c r="C1783" s="4">
        <v>1185732</v>
      </c>
      <c r="D1783" s="5">
        <v>44451</v>
      </c>
      <c r="E1783" s="4" t="s">
        <v>33</v>
      </c>
      <c r="F1783" s="4" t="s">
        <v>73</v>
      </c>
      <c r="G1783" s="4" t="s">
        <v>74</v>
      </c>
      <c r="H1783" s="4" t="s">
        <v>18</v>
      </c>
      <c r="I1783" s="6">
        <v>0.25000000000000011</v>
      </c>
      <c r="J1783" s="7">
        <v>4500</v>
      </c>
      <c r="K1783" s="8">
        <f t="shared" si="12"/>
        <v>1125.0000000000005</v>
      </c>
      <c r="L1783" s="8">
        <f t="shared" si="13"/>
        <v>393.75000000000011</v>
      </c>
      <c r="M1783" s="9">
        <v>0.35</v>
      </c>
    </row>
    <row r="1784" spans="1:13" ht="15.75" customHeight="1" x14ac:dyDescent="0.2">
      <c r="A1784" s="1"/>
      <c r="B1784" s="4" t="s">
        <v>14</v>
      </c>
      <c r="C1784" s="4">
        <v>1185732</v>
      </c>
      <c r="D1784" s="5">
        <v>44451</v>
      </c>
      <c r="E1784" s="4" t="s">
        <v>33</v>
      </c>
      <c r="F1784" s="4" t="s">
        <v>73</v>
      </c>
      <c r="G1784" s="4" t="s">
        <v>74</v>
      </c>
      <c r="H1784" s="4" t="s">
        <v>19</v>
      </c>
      <c r="I1784" s="6">
        <v>0.10000000000000002</v>
      </c>
      <c r="J1784" s="7">
        <v>3500</v>
      </c>
      <c r="K1784" s="8">
        <f t="shared" si="12"/>
        <v>350.00000000000006</v>
      </c>
      <c r="L1784" s="8">
        <f t="shared" si="13"/>
        <v>122.50000000000001</v>
      </c>
      <c r="M1784" s="9">
        <v>0.35</v>
      </c>
    </row>
    <row r="1785" spans="1:13" ht="15.75" customHeight="1" x14ac:dyDescent="0.2">
      <c r="A1785" s="1"/>
      <c r="B1785" s="4" t="s">
        <v>14</v>
      </c>
      <c r="C1785" s="4">
        <v>1185732</v>
      </c>
      <c r="D1785" s="5">
        <v>44451</v>
      </c>
      <c r="E1785" s="4" t="s">
        <v>33</v>
      </c>
      <c r="F1785" s="4" t="s">
        <v>73</v>
      </c>
      <c r="G1785" s="4" t="s">
        <v>74</v>
      </c>
      <c r="H1785" s="4" t="s">
        <v>20</v>
      </c>
      <c r="I1785" s="6">
        <v>0.10000000000000002</v>
      </c>
      <c r="J1785" s="7">
        <v>3250</v>
      </c>
      <c r="K1785" s="8">
        <f t="shared" si="12"/>
        <v>325.00000000000006</v>
      </c>
      <c r="L1785" s="8">
        <f t="shared" si="13"/>
        <v>130.00000000000003</v>
      </c>
      <c r="M1785" s="9">
        <v>0.4</v>
      </c>
    </row>
    <row r="1786" spans="1:13" ht="15.75" customHeight="1" x14ac:dyDescent="0.2">
      <c r="A1786" s="1"/>
      <c r="B1786" s="4" t="s">
        <v>14</v>
      </c>
      <c r="C1786" s="4">
        <v>1185732</v>
      </c>
      <c r="D1786" s="5">
        <v>44451</v>
      </c>
      <c r="E1786" s="4" t="s">
        <v>33</v>
      </c>
      <c r="F1786" s="4" t="s">
        <v>73</v>
      </c>
      <c r="G1786" s="4" t="s">
        <v>74</v>
      </c>
      <c r="H1786" s="4" t="s">
        <v>21</v>
      </c>
      <c r="I1786" s="6">
        <v>0.2</v>
      </c>
      <c r="J1786" s="7">
        <v>3250</v>
      </c>
      <c r="K1786" s="8">
        <f t="shared" si="12"/>
        <v>650</v>
      </c>
      <c r="L1786" s="8">
        <f t="shared" si="13"/>
        <v>227.49999999999997</v>
      </c>
      <c r="M1786" s="9">
        <v>0.35</v>
      </c>
    </row>
    <row r="1787" spans="1:13" ht="15.75" customHeight="1" x14ac:dyDescent="0.2">
      <c r="A1787" s="1"/>
      <c r="B1787" s="4" t="s">
        <v>14</v>
      </c>
      <c r="C1787" s="4">
        <v>1185732</v>
      </c>
      <c r="D1787" s="5">
        <v>44451</v>
      </c>
      <c r="E1787" s="4" t="s">
        <v>33</v>
      </c>
      <c r="F1787" s="4" t="s">
        <v>73</v>
      </c>
      <c r="G1787" s="4" t="s">
        <v>74</v>
      </c>
      <c r="H1787" s="4" t="s">
        <v>22</v>
      </c>
      <c r="I1787" s="6">
        <v>0.25000000000000006</v>
      </c>
      <c r="J1787" s="7">
        <v>4000</v>
      </c>
      <c r="K1787" s="8">
        <f t="shared" si="12"/>
        <v>1000.0000000000002</v>
      </c>
      <c r="L1787" s="8">
        <f t="shared" si="13"/>
        <v>500.00000000000011</v>
      </c>
      <c r="M1787" s="9">
        <v>0.5</v>
      </c>
    </row>
    <row r="1788" spans="1:13" ht="15.75" customHeight="1" x14ac:dyDescent="0.2">
      <c r="A1788" s="1"/>
      <c r="B1788" s="4" t="s">
        <v>14</v>
      </c>
      <c r="C1788" s="4">
        <v>1185732</v>
      </c>
      <c r="D1788" s="5">
        <v>44480</v>
      </c>
      <c r="E1788" s="4" t="s">
        <v>33</v>
      </c>
      <c r="F1788" s="4" t="s">
        <v>73</v>
      </c>
      <c r="G1788" s="4" t="s">
        <v>74</v>
      </c>
      <c r="H1788" s="4" t="s">
        <v>17</v>
      </c>
      <c r="I1788" s="6">
        <v>0.3</v>
      </c>
      <c r="J1788" s="7">
        <v>5750</v>
      </c>
      <c r="K1788" s="8">
        <f t="shared" si="12"/>
        <v>1725</v>
      </c>
      <c r="L1788" s="8">
        <f t="shared" si="13"/>
        <v>690</v>
      </c>
      <c r="M1788" s="9">
        <v>0.4</v>
      </c>
    </row>
    <row r="1789" spans="1:13" ht="15.75" customHeight="1" x14ac:dyDescent="0.2">
      <c r="A1789" s="1"/>
      <c r="B1789" s="4" t="s">
        <v>14</v>
      </c>
      <c r="C1789" s="4">
        <v>1185732</v>
      </c>
      <c r="D1789" s="5">
        <v>44480</v>
      </c>
      <c r="E1789" s="4" t="s">
        <v>33</v>
      </c>
      <c r="F1789" s="4" t="s">
        <v>73</v>
      </c>
      <c r="G1789" s="4" t="s">
        <v>74</v>
      </c>
      <c r="H1789" s="4" t="s">
        <v>18</v>
      </c>
      <c r="I1789" s="6">
        <v>0.2</v>
      </c>
      <c r="J1789" s="7">
        <v>4000</v>
      </c>
      <c r="K1789" s="8">
        <f t="shared" si="12"/>
        <v>800</v>
      </c>
      <c r="L1789" s="8">
        <f t="shared" si="13"/>
        <v>280</v>
      </c>
      <c r="M1789" s="9">
        <v>0.35</v>
      </c>
    </row>
    <row r="1790" spans="1:13" ht="15.75" customHeight="1" x14ac:dyDescent="0.2">
      <c r="A1790" s="1"/>
      <c r="B1790" s="4" t="s">
        <v>14</v>
      </c>
      <c r="C1790" s="4">
        <v>1185732</v>
      </c>
      <c r="D1790" s="5">
        <v>44480</v>
      </c>
      <c r="E1790" s="4" t="s">
        <v>33</v>
      </c>
      <c r="F1790" s="4" t="s">
        <v>73</v>
      </c>
      <c r="G1790" s="4" t="s">
        <v>74</v>
      </c>
      <c r="H1790" s="4" t="s">
        <v>19</v>
      </c>
      <c r="I1790" s="6">
        <v>0.2</v>
      </c>
      <c r="J1790" s="7">
        <v>3000</v>
      </c>
      <c r="K1790" s="8">
        <f t="shared" si="12"/>
        <v>600</v>
      </c>
      <c r="L1790" s="8">
        <f t="shared" si="13"/>
        <v>210</v>
      </c>
      <c r="M1790" s="9">
        <v>0.35</v>
      </c>
    </row>
    <row r="1791" spans="1:13" ht="15.75" customHeight="1" x14ac:dyDescent="0.2">
      <c r="A1791" s="1"/>
      <c r="B1791" s="4" t="s">
        <v>14</v>
      </c>
      <c r="C1791" s="4">
        <v>1185732</v>
      </c>
      <c r="D1791" s="5">
        <v>44480</v>
      </c>
      <c r="E1791" s="4" t="s">
        <v>33</v>
      </c>
      <c r="F1791" s="4" t="s">
        <v>73</v>
      </c>
      <c r="G1791" s="4" t="s">
        <v>74</v>
      </c>
      <c r="H1791" s="4" t="s">
        <v>20</v>
      </c>
      <c r="I1791" s="6">
        <v>0.2</v>
      </c>
      <c r="J1791" s="7">
        <v>2750</v>
      </c>
      <c r="K1791" s="8">
        <f t="shared" ref="K1791:K2045" si="14">I1791*J1791</f>
        <v>550</v>
      </c>
      <c r="L1791" s="8">
        <f t="shared" ref="L1791:L2045" si="15">K1791*M1791</f>
        <v>220</v>
      </c>
      <c r="M1791" s="9">
        <v>0.4</v>
      </c>
    </row>
    <row r="1792" spans="1:13" ht="15.75" customHeight="1" x14ac:dyDescent="0.2">
      <c r="A1792" s="1"/>
      <c r="B1792" s="4" t="s">
        <v>14</v>
      </c>
      <c r="C1792" s="4">
        <v>1185732</v>
      </c>
      <c r="D1792" s="5">
        <v>44480</v>
      </c>
      <c r="E1792" s="4" t="s">
        <v>33</v>
      </c>
      <c r="F1792" s="4" t="s">
        <v>73</v>
      </c>
      <c r="G1792" s="4" t="s">
        <v>74</v>
      </c>
      <c r="H1792" s="4" t="s">
        <v>21</v>
      </c>
      <c r="I1792" s="6">
        <v>0.3</v>
      </c>
      <c r="J1792" s="7">
        <v>2750</v>
      </c>
      <c r="K1792" s="8">
        <f t="shared" si="14"/>
        <v>825</v>
      </c>
      <c r="L1792" s="8">
        <f t="shared" si="15"/>
        <v>288.75</v>
      </c>
      <c r="M1792" s="9">
        <v>0.35</v>
      </c>
    </row>
    <row r="1793" spans="1:13" ht="15.75" customHeight="1" x14ac:dyDescent="0.2">
      <c r="A1793" s="1"/>
      <c r="B1793" s="4" t="s">
        <v>14</v>
      </c>
      <c r="C1793" s="4">
        <v>1185732</v>
      </c>
      <c r="D1793" s="5">
        <v>44480</v>
      </c>
      <c r="E1793" s="4" t="s">
        <v>33</v>
      </c>
      <c r="F1793" s="4" t="s">
        <v>73</v>
      </c>
      <c r="G1793" s="4" t="s">
        <v>74</v>
      </c>
      <c r="H1793" s="4" t="s">
        <v>22</v>
      </c>
      <c r="I1793" s="6">
        <v>0.34999999999999992</v>
      </c>
      <c r="J1793" s="7">
        <v>4000</v>
      </c>
      <c r="K1793" s="8">
        <f t="shared" si="14"/>
        <v>1399.9999999999998</v>
      </c>
      <c r="L1793" s="8">
        <f t="shared" si="15"/>
        <v>699.99999999999989</v>
      </c>
      <c r="M1793" s="9">
        <v>0.5</v>
      </c>
    </row>
    <row r="1794" spans="1:13" ht="15.75" customHeight="1" x14ac:dyDescent="0.2">
      <c r="A1794" s="1"/>
      <c r="B1794" s="4" t="s">
        <v>14</v>
      </c>
      <c r="C1794" s="4">
        <v>1185732</v>
      </c>
      <c r="D1794" s="5">
        <v>44511</v>
      </c>
      <c r="E1794" s="4" t="s">
        <v>33</v>
      </c>
      <c r="F1794" s="4" t="s">
        <v>73</v>
      </c>
      <c r="G1794" s="4" t="s">
        <v>74</v>
      </c>
      <c r="H1794" s="4" t="s">
        <v>17</v>
      </c>
      <c r="I1794" s="6">
        <v>0.30000000000000004</v>
      </c>
      <c r="J1794" s="7">
        <v>5500</v>
      </c>
      <c r="K1794" s="8">
        <f t="shared" si="14"/>
        <v>1650.0000000000002</v>
      </c>
      <c r="L1794" s="8">
        <f t="shared" si="15"/>
        <v>660.00000000000011</v>
      </c>
      <c r="M1794" s="9">
        <v>0.4</v>
      </c>
    </row>
    <row r="1795" spans="1:13" ht="15.75" customHeight="1" x14ac:dyDescent="0.2">
      <c r="A1795" s="1"/>
      <c r="B1795" s="4" t="s">
        <v>14</v>
      </c>
      <c r="C1795" s="4">
        <v>1185732</v>
      </c>
      <c r="D1795" s="5">
        <v>44511</v>
      </c>
      <c r="E1795" s="4" t="s">
        <v>33</v>
      </c>
      <c r="F1795" s="4" t="s">
        <v>73</v>
      </c>
      <c r="G1795" s="4" t="s">
        <v>74</v>
      </c>
      <c r="H1795" s="4" t="s">
        <v>18</v>
      </c>
      <c r="I1795" s="6">
        <v>0.20000000000000007</v>
      </c>
      <c r="J1795" s="7">
        <v>4000</v>
      </c>
      <c r="K1795" s="8">
        <f t="shared" si="14"/>
        <v>800.00000000000023</v>
      </c>
      <c r="L1795" s="8">
        <f t="shared" si="15"/>
        <v>280.00000000000006</v>
      </c>
      <c r="M1795" s="9">
        <v>0.35</v>
      </c>
    </row>
    <row r="1796" spans="1:13" ht="15.75" customHeight="1" x14ac:dyDescent="0.2">
      <c r="A1796" s="1"/>
      <c r="B1796" s="4" t="s">
        <v>14</v>
      </c>
      <c r="C1796" s="4">
        <v>1185732</v>
      </c>
      <c r="D1796" s="5">
        <v>44511</v>
      </c>
      <c r="E1796" s="4" t="s">
        <v>33</v>
      </c>
      <c r="F1796" s="4" t="s">
        <v>73</v>
      </c>
      <c r="G1796" s="4" t="s">
        <v>74</v>
      </c>
      <c r="H1796" s="4" t="s">
        <v>19</v>
      </c>
      <c r="I1796" s="6">
        <v>0.20000000000000007</v>
      </c>
      <c r="J1796" s="7">
        <v>3450</v>
      </c>
      <c r="K1796" s="8">
        <f t="shared" si="14"/>
        <v>690.00000000000023</v>
      </c>
      <c r="L1796" s="8">
        <f t="shared" si="15"/>
        <v>241.50000000000006</v>
      </c>
      <c r="M1796" s="9">
        <v>0.35</v>
      </c>
    </row>
    <row r="1797" spans="1:13" ht="15.75" customHeight="1" x14ac:dyDescent="0.2">
      <c r="A1797" s="1"/>
      <c r="B1797" s="4" t="s">
        <v>14</v>
      </c>
      <c r="C1797" s="4">
        <v>1185732</v>
      </c>
      <c r="D1797" s="5">
        <v>44511</v>
      </c>
      <c r="E1797" s="4" t="s">
        <v>33</v>
      </c>
      <c r="F1797" s="4" t="s">
        <v>73</v>
      </c>
      <c r="G1797" s="4" t="s">
        <v>74</v>
      </c>
      <c r="H1797" s="4" t="s">
        <v>20</v>
      </c>
      <c r="I1797" s="6">
        <v>0.20000000000000007</v>
      </c>
      <c r="J1797" s="7">
        <v>3750</v>
      </c>
      <c r="K1797" s="8">
        <f t="shared" si="14"/>
        <v>750.00000000000023</v>
      </c>
      <c r="L1797" s="8">
        <f t="shared" si="15"/>
        <v>300.00000000000011</v>
      </c>
      <c r="M1797" s="9">
        <v>0.4</v>
      </c>
    </row>
    <row r="1798" spans="1:13" ht="15.75" customHeight="1" x14ac:dyDescent="0.2">
      <c r="A1798" s="1"/>
      <c r="B1798" s="4" t="s">
        <v>14</v>
      </c>
      <c r="C1798" s="4">
        <v>1185732</v>
      </c>
      <c r="D1798" s="5">
        <v>44511</v>
      </c>
      <c r="E1798" s="4" t="s">
        <v>33</v>
      </c>
      <c r="F1798" s="4" t="s">
        <v>73</v>
      </c>
      <c r="G1798" s="4" t="s">
        <v>74</v>
      </c>
      <c r="H1798" s="4" t="s">
        <v>21</v>
      </c>
      <c r="I1798" s="6">
        <v>0.39999999999999997</v>
      </c>
      <c r="J1798" s="7">
        <v>3500</v>
      </c>
      <c r="K1798" s="8">
        <f t="shared" si="14"/>
        <v>1399.9999999999998</v>
      </c>
      <c r="L1798" s="8">
        <f t="shared" si="15"/>
        <v>489.99999999999989</v>
      </c>
      <c r="M1798" s="9">
        <v>0.35</v>
      </c>
    </row>
    <row r="1799" spans="1:13" ht="15.75" customHeight="1" x14ac:dyDescent="0.2">
      <c r="A1799" s="1"/>
      <c r="B1799" s="4" t="s">
        <v>14</v>
      </c>
      <c r="C1799" s="4">
        <v>1185732</v>
      </c>
      <c r="D1799" s="5">
        <v>44511</v>
      </c>
      <c r="E1799" s="4" t="s">
        <v>33</v>
      </c>
      <c r="F1799" s="4" t="s">
        <v>73</v>
      </c>
      <c r="G1799" s="4" t="s">
        <v>74</v>
      </c>
      <c r="H1799" s="4" t="s">
        <v>22</v>
      </c>
      <c r="I1799" s="6">
        <v>0.44999999999999984</v>
      </c>
      <c r="J1799" s="7">
        <v>4500</v>
      </c>
      <c r="K1799" s="8">
        <f t="shared" si="14"/>
        <v>2024.9999999999993</v>
      </c>
      <c r="L1799" s="8">
        <f t="shared" si="15"/>
        <v>1012.4999999999997</v>
      </c>
      <c r="M1799" s="9">
        <v>0.5</v>
      </c>
    </row>
    <row r="1800" spans="1:13" ht="15.75" customHeight="1" x14ac:dyDescent="0.2">
      <c r="A1800" s="1"/>
      <c r="B1800" s="4" t="s">
        <v>14</v>
      </c>
      <c r="C1800" s="4">
        <v>1185732</v>
      </c>
      <c r="D1800" s="5">
        <v>44540</v>
      </c>
      <c r="E1800" s="4" t="s">
        <v>33</v>
      </c>
      <c r="F1800" s="4" t="s">
        <v>73</v>
      </c>
      <c r="G1800" s="4" t="s">
        <v>74</v>
      </c>
      <c r="H1800" s="4" t="s">
        <v>17</v>
      </c>
      <c r="I1800" s="6">
        <v>0.39999999999999997</v>
      </c>
      <c r="J1800" s="7">
        <v>7000</v>
      </c>
      <c r="K1800" s="8">
        <f t="shared" si="14"/>
        <v>2799.9999999999995</v>
      </c>
      <c r="L1800" s="8">
        <f t="shared" si="15"/>
        <v>1119.9999999999998</v>
      </c>
      <c r="M1800" s="9">
        <v>0.4</v>
      </c>
    </row>
    <row r="1801" spans="1:13" ht="15.75" customHeight="1" x14ac:dyDescent="0.2">
      <c r="A1801" s="1"/>
      <c r="B1801" s="4" t="s">
        <v>14</v>
      </c>
      <c r="C1801" s="4">
        <v>1185732</v>
      </c>
      <c r="D1801" s="5">
        <v>44540</v>
      </c>
      <c r="E1801" s="4" t="s">
        <v>33</v>
      </c>
      <c r="F1801" s="4" t="s">
        <v>73</v>
      </c>
      <c r="G1801" s="4" t="s">
        <v>74</v>
      </c>
      <c r="H1801" s="4" t="s">
        <v>18</v>
      </c>
      <c r="I1801" s="6">
        <v>0.30000000000000004</v>
      </c>
      <c r="J1801" s="7">
        <v>5000</v>
      </c>
      <c r="K1801" s="8">
        <f t="shared" si="14"/>
        <v>1500.0000000000002</v>
      </c>
      <c r="L1801" s="8">
        <f t="shared" si="15"/>
        <v>525</v>
      </c>
      <c r="M1801" s="9">
        <v>0.35</v>
      </c>
    </row>
    <row r="1802" spans="1:13" ht="15.75" customHeight="1" x14ac:dyDescent="0.2">
      <c r="A1802" s="1"/>
      <c r="B1802" s="4" t="s">
        <v>14</v>
      </c>
      <c r="C1802" s="4">
        <v>1185732</v>
      </c>
      <c r="D1802" s="5">
        <v>44540</v>
      </c>
      <c r="E1802" s="4" t="s">
        <v>33</v>
      </c>
      <c r="F1802" s="4" t="s">
        <v>73</v>
      </c>
      <c r="G1802" s="4" t="s">
        <v>74</v>
      </c>
      <c r="H1802" s="4" t="s">
        <v>19</v>
      </c>
      <c r="I1802" s="6">
        <v>0.30000000000000004</v>
      </c>
      <c r="J1802" s="7">
        <v>4500</v>
      </c>
      <c r="K1802" s="8">
        <f t="shared" si="14"/>
        <v>1350.0000000000002</v>
      </c>
      <c r="L1802" s="8">
        <f t="shared" si="15"/>
        <v>472.50000000000006</v>
      </c>
      <c r="M1802" s="9">
        <v>0.35</v>
      </c>
    </row>
    <row r="1803" spans="1:13" ht="15.75" customHeight="1" x14ac:dyDescent="0.2">
      <c r="A1803" s="1"/>
      <c r="B1803" s="4" t="s">
        <v>14</v>
      </c>
      <c r="C1803" s="4">
        <v>1185732</v>
      </c>
      <c r="D1803" s="5">
        <v>44540</v>
      </c>
      <c r="E1803" s="4" t="s">
        <v>33</v>
      </c>
      <c r="F1803" s="4" t="s">
        <v>73</v>
      </c>
      <c r="G1803" s="4" t="s">
        <v>74</v>
      </c>
      <c r="H1803" s="4" t="s">
        <v>20</v>
      </c>
      <c r="I1803" s="6">
        <v>0.30000000000000004</v>
      </c>
      <c r="J1803" s="7">
        <v>4000</v>
      </c>
      <c r="K1803" s="8">
        <f t="shared" si="14"/>
        <v>1200.0000000000002</v>
      </c>
      <c r="L1803" s="8">
        <f t="shared" si="15"/>
        <v>480.00000000000011</v>
      </c>
      <c r="M1803" s="9">
        <v>0.4</v>
      </c>
    </row>
    <row r="1804" spans="1:13" ht="15.75" customHeight="1" x14ac:dyDescent="0.2">
      <c r="A1804" s="1"/>
      <c r="B1804" s="4" t="s">
        <v>14</v>
      </c>
      <c r="C1804" s="4">
        <v>1185732</v>
      </c>
      <c r="D1804" s="5">
        <v>44540</v>
      </c>
      <c r="E1804" s="4" t="s">
        <v>33</v>
      </c>
      <c r="F1804" s="4" t="s">
        <v>73</v>
      </c>
      <c r="G1804" s="4" t="s">
        <v>74</v>
      </c>
      <c r="H1804" s="4" t="s">
        <v>21</v>
      </c>
      <c r="I1804" s="6">
        <v>0.39999999999999997</v>
      </c>
      <c r="J1804" s="7">
        <v>4000</v>
      </c>
      <c r="K1804" s="8">
        <f t="shared" si="14"/>
        <v>1599.9999999999998</v>
      </c>
      <c r="L1804" s="8">
        <f t="shared" si="15"/>
        <v>559.99999999999989</v>
      </c>
      <c r="M1804" s="9">
        <v>0.35</v>
      </c>
    </row>
    <row r="1805" spans="1:13" ht="15.75" customHeight="1" x14ac:dyDescent="0.2">
      <c r="A1805" s="1"/>
      <c r="B1805" s="4" t="s">
        <v>14</v>
      </c>
      <c r="C1805" s="4">
        <v>1185732</v>
      </c>
      <c r="D1805" s="5">
        <v>44540</v>
      </c>
      <c r="E1805" s="4" t="s">
        <v>33</v>
      </c>
      <c r="F1805" s="4" t="s">
        <v>73</v>
      </c>
      <c r="G1805" s="4" t="s">
        <v>74</v>
      </c>
      <c r="H1805" s="4" t="s">
        <v>22</v>
      </c>
      <c r="I1805" s="6">
        <v>0.44999999999999984</v>
      </c>
      <c r="J1805" s="7">
        <v>5000</v>
      </c>
      <c r="K1805" s="8">
        <f t="shared" si="14"/>
        <v>2249.9999999999991</v>
      </c>
      <c r="L1805" s="8">
        <f t="shared" si="15"/>
        <v>1124.9999999999995</v>
      </c>
      <c r="M1805" s="9">
        <v>0.5</v>
      </c>
    </row>
    <row r="1806" spans="1:13" ht="15.75" customHeight="1" x14ac:dyDescent="0.2">
      <c r="A1806" s="1" t="s">
        <v>39</v>
      </c>
      <c r="B1806" s="4" t="s">
        <v>27</v>
      </c>
      <c r="C1806" s="4">
        <v>1128299</v>
      </c>
      <c r="D1806" s="5">
        <v>44220</v>
      </c>
      <c r="E1806" s="4" t="s">
        <v>28</v>
      </c>
      <c r="F1806" s="4" t="s">
        <v>75</v>
      </c>
      <c r="G1806" s="4" t="s">
        <v>76</v>
      </c>
      <c r="H1806" s="4" t="s">
        <v>17</v>
      </c>
      <c r="I1806" s="6">
        <v>0.30000000000000004</v>
      </c>
      <c r="J1806" s="7">
        <v>3500</v>
      </c>
      <c r="K1806" s="8">
        <f t="shared" si="14"/>
        <v>1050.0000000000002</v>
      </c>
      <c r="L1806" s="8">
        <f t="shared" si="15"/>
        <v>367.50000000000006</v>
      </c>
      <c r="M1806" s="9">
        <v>0.35</v>
      </c>
    </row>
    <row r="1807" spans="1:13" ht="15.75" customHeight="1" x14ac:dyDescent="0.2">
      <c r="A1807" s="1"/>
      <c r="B1807" s="4" t="s">
        <v>27</v>
      </c>
      <c r="C1807" s="4">
        <v>1128299</v>
      </c>
      <c r="D1807" s="5">
        <v>44220</v>
      </c>
      <c r="E1807" s="4" t="s">
        <v>28</v>
      </c>
      <c r="F1807" s="4" t="s">
        <v>75</v>
      </c>
      <c r="G1807" s="4" t="s">
        <v>76</v>
      </c>
      <c r="H1807" s="4" t="s">
        <v>18</v>
      </c>
      <c r="I1807" s="6">
        <v>0.4</v>
      </c>
      <c r="J1807" s="7">
        <v>3500</v>
      </c>
      <c r="K1807" s="8">
        <f t="shared" si="14"/>
        <v>1400</v>
      </c>
      <c r="L1807" s="8">
        <f t="shared" si="15"/>
        <v>489.99999999999994</v>
      </c>
      <c r="M1807" s="9">
        <v>0.35</v>
      </c>
    </row>
    <row r="1808" spans="1:13" ht="15.75" customHeight="1" x14ac:dyDescent="0.2">
      <c r="A1808" s="1"/>
      <c r="B1808" s="4" t="s">
        <v>27</v>
      </c>
      <c r="C1808" s="4">
        <v>1128299</v>
      </c>
      <c r="D1808" s="5">
        <v>44220</v>
      </c>
      <c r="E1808" s="4" t="s">
        <v>28</v>
      </c>
      <c r="F1808" s="4" t="s">
        <v>75</v>
      </c>
      <c r="G1808" s="4" t="s">
        <v>76</v>
      </c>
      <c r="H1808" s="4" t="s">
        <v>19</v>
      </c>
      <c r="I1808" s="6">
        <v>0.4</v>
      </c>
      <c r="J1808" s="7">
        <v>3500</v>
      </c>
      <c r="K1808" s="8">
        <f t="shared" si="14"/>
        <v>1400</v>
      </c>
      <c r="L1808" s="8">
        <f t="shared" si="15"/>
        <v>489.99999999999994</v>
      </c>
      <c r="M1808" s="9">
        <v>0.35</v>
      </c>
    </row>
    <row r="1809" spans="1:13" ht="15.75" customHeight="1" x14ac:dyDescent="0.2">
      <c r="A1809" s="1"/>
      <c r="B1809" s="4" t="s">
        <v>27</v>
      </c>
      <c r="C1809" s="4">
        <v>1128299</v>
      </c>
      <c r="D1809" s="5">
        <v>44220</v>
      </c>
      <c r="E1809" s="4" t="s">
        <v>28</v>
      </c>
      <c r="F1809" s="4" t="s">
        <v>75</v>
      </c>
      <c r="G1809" s="4" t="s">
        <v>76</v>
      </c>
      <c r="H1809" s="4" t="s">
        <v>20</v>
      </c>
      <c r="I1809" s="6">
        <v>0.4</v>
      </c>
      <c r="J1809" s="7">
        <v>2000</v>
      </c>
      <c r="K1809" s="8">
        <f t="shared" si="14"/>
        <v>800</v>
      </c>
      <c r="L1809" s="8">
        <f t="shared" si="15"/>
        <v>280</v>
      </c>
      <c r="M1809" s="9">
        <v>0.35</v>
      </c>
    </row>
    <row r="1810" spans="1:13" ht="15.75" customHeight="1" x14ac:dyDescent="0.2">
      <c r="A1810" s="1"/>
      <c r="B1810" s="4" t="s">
        <v>27</v>
      </c>
      <c r="C1810" s="4">
        <v>1128299</v>
      </c>
      <c r="D1810" s="5">
        <v>44220</v>
      </c>
      <c r="E1810" s="4" t="s">
        <v>28</v>
      </c>
      <c r="F1810" s="4" t="s">
        <v>75</v>
      </c>
      <c r="G1810" s="4" t="s">
        <v>76</v>
      </c>
      <c r="H1810" s="4" t="s">
        <v>21</v>
      </c>
      <c r="I1810" s="6">
        <v>0.45000000000000007</v>
      </c>
      <c r="J1810" s="7">
        <v>1500</v>
      </c>
      <c r="K1810" s="8">
        <f t="shared" si="14"/>
        <v>675.00000000000011</v>
      </c>
      <c r="L1810" s="8">
        <f t="shared" si="15"/>
        <v>270.00000000000006</v>
      </c>
      <c r="M1810" s="9">
        <v>0.4</v>
      </c>
    </row>
    <row r="1811" spans="1:13" ht="15.75" customHeight="1" x14ac:dyDescent="0.2">
      <c r="A1811" s="1"/>
      <c r="B1811" s="4" t="s">
        <v>27</v>
      </c>
      <c r="C1811" s="4">
        <v>1128299</v>
      </c>
      <c r="D1811" s="5">
        <v>44220</v>
      </c>
      <c r="E1811" s="4" t="s">
        <v>28</v>
      </c>
      <c r="F1811" s="4" t="s">
        <v>75</v>
      </c>
      <c r="G1811" s="4" t="s">
        <v>76</v>
      </c>
      <c r="H1811" s="4" t="s">
        <v>22</v>
      </c>
      <c r="I1811" s="6">
        <v>0.4</v>
      </c>
      <c r="J1811" s="7">
        <v>4000</v>
      </c>
      <c r="K1811" s="8">
        <f t="shared" si="14"/>
        <v>1600</v>
      </c>
      <c r="L1811" s="8">
        <f t="shared" si="15"/>
        <v>480</v>
      </c>
      <c r="M1811" s="9">
        <v>0.3</v>
      </c>
    </row>
    <row r="1812" spans="1:13" ht="15.75" customHeight="1" x14ac:dyDescent="0.2">
      <c r="A1812" s="1"/>
      <c r="B1812" s="4" t="s">
        <v>27</v>
      </c>
      <c r="C1812" s="4">
        <v>1128299</v>
      </c>
      <c r="D1812" s="5">
        <v>44251</v>
      </c>
      <c r="E1812" s="4" t="s">
        <v>28</v>
      </c>
      <c r="F1812" s="4" t="s">
        <v>75</v>
      </c>
      <c r="G1812" s="4" t="s">
        <v>76</v>
      </c>
      <c r="H1812" s="4" t="s">
        <v>17</v>
      </c>
      <c r="I1812" s="6">
        <v>0.30000000000000004</v>
      </c>
      <c r="J1812" s="7">
        <v>4500</v>
      </c>
      <c r="K1812" s="8">
        <f t="shared" si="14"/>
        <v>1350.0000000000002</v>
      </c>
      <c r="L1812" s="8">
        <f t="shared" si="15"/>
        <v>472.50000000000006</v>
      </c>
      <c r="M1812" s="9">
        <v>0.35</v>
      </c>
    </row>
    <row r="1813" spans="1:13" ht="15.75" customHeight="1" x14ac:dyDescent="0.2">
      <c r="A1813" s="1"/>
      <c r="B1813" s="4" t="s">
        <v>27</v>
      </c>
      <c r="C1813" s="4">
        <v>1128299</v>
      </c>
      <c r="D1813" s="5">
        <v>44251</v>
      </c>
      <c r="E1813" s="4" t="s">
        <v>28</v>
      </c>
      <c r="F1813" s="4" t="s">
        <v>75</v>
      </c>
      <c r="G1813" s="4" t="s">
        <v>76</v>
      </c>
      <c r="H1813" s="4" t="s">
        <v>18</v>
      </c>
      <c r="I1813" s="6">
        <v>0.4</v>
      </c>
      <c r="J1813" s="7">
        <v>3500</v>
      </c>
      <c r="K1813" s="8">
        <f t="shared" si="14"/>
        <v>1400</v>
      </c>
      <c r="L1813" s="8">
        <f t="shared" si="15"/>
        <v>489.99999999999994</v>
      </c>
      <c r="M1813" s="9">
        <v>0.35</v>
      </c>
    </row>
    <row r="1814" spans="1:13" ht="15.75" customHeight="1" x14ac:dyDescent="0.2">
      <c r="A1814" s="1"/>
      <c r="B1814" s="4" t="s">
        <v>27</v>
      </c>
      <c r="C1814" s="4">
        <v>1128299</v>
      </c>
      <c r="D1814" s="5">
        <v>44251</v>
      </c>
      <c r="E1814" s="4" t="s">
        <v>28</v>
      </c>
      <c r="F1814" s="4" t="s">
        <v>75</v>
      </c>
      <c r="G1814" s="4" t="s">
        <v>76</v>
      </c>
      <c r="H1814" s="4" t="s">
        <v>19</v>
      </c>
      <c r="I1814" s="6">
        <v>0.4</v>
      </c>
      <c r="J1814" s="7">
        <v>3500</v>
      </c>
      <c r="K1814" s="8">
        <f t="shared" si="14"/>
        <v>1400</v>
      </c>
      <c r="L1814" s="8">
        <f t="shared" si="15"/>
        <v>489.99999999999994</v>
      </c>
      <c r="M1814" s="9">
        <v>0.35</v>
      </c>
    </row>
    <row r="1815" spans="1:13" ht="15.75" customHeight="1" x14ac:dyDescent="0.2">
      <c r="A1815" s="1"/>
      <c r="B1815" s="4" t="s">
        <v>27</v>
      </c>
      <c r="C1815" s="4">
        <v>1128299</v>
      </c>
      <c r="D1815" s="5">
        <v>44251</v>
      </c>
      <c r="E1815" s="4" t="s">
        <v>28</v>
      </c>
      <c r="F1815" s="4" t="s">
        <v>75</v>
      </c>
      <c r="G1815" s="4" t="s">
        <v>76</v>
      </c>
      <c r="H1815" s="4" t="s">
        <v>20</v>
      </c>
      <c r="I1815" s="6">
        <v>0.4</v>
      </c>
      <c r="J1815" s="7">
        <v>2000</v>
      </c>
      <c r="K1815" s="8">
        <f t="shared" si="14"/>
        <v>800</v>
      </c>
      <c r="L1815" s="8">
        <f t="shared" si="15"/>
        <v>280</v>
      </c>
      <c r="M1815" s="9">
        <v>0.35</v>
      </c>
    </row>
    <row r="1816" spans="1:13" ht="15.75" customHeight="1" x14ac:dyDescent="0.2">
      <c r="A1816" s="1"/>
      <c r="B1816" s="4" t="s">
        <v>27</v>
      </c>
      <c r="C1816" s="4">
        <v>1128299</v>
      </c>
      <c r="D1816" s="5">
        <v>44251</v>
      </c>
      <c r="E1816" s="4" t="s">
        <v>28</v>
      </c>
      <c r="F1816" s="4" t="s">
        <v>75</v>
      </c>
      <c r="G1816" s="4" t="s">
        <v>76</v>
      </c>
      <c r="H1816" s="4" t="s">
        <v>21</v>
      </c>
      <c r="I1816" s="6">
        <v>0.45000000000000007</v>
      </c>
      <c r="J1816" s="7">
        <v>1250</v>
      </c>
      <c r="K1816" s="8">
        <f t="shared" si="14"/>
        <v>562.50000000000011</v>
      </c>
      <c r="L1816" s="8">
        <f t="shared" si="15"/>
        <v>225.00000000000006</v>
      </c>
      <c r="M1816" s="9">
        <v>0.4</v>
      </c>
    </row>
    <row r="1817" spans="1:13" ht="15.75" customHeight="1" x14ac:dyDescent="0.2">
      <c r="A1817" s="1"/>
      <c r="B1817" s="4" t="s">
        <v>27</v>
      </c>
      <c r="C1817" s="4">
        <v>1128299</v>
      </c>
      <c r="D1817" s="5">
        <v>44251</v>
      </c>
      <c r="E1817" s="4" t="s">
        <v>28</v>
      </c>
      <c r="F1817" s="4" t="s">
        <v>75</v>
      </c>
      <c r="G1817" s="4" t="s">
        <v>76</v>
      </c>
      <c r="H1817" s="4" t="s">
        <v>22</v>
      </c>
      <c r="I1817" s="6">
        <v>0.4</v>
      </c>
      <c r="J1817" s="7">
        <v>3250</v>
      </c>
      <c r="K1817" s="8">
        <f t="shared" si="14"/>
        <v>1300</v>
      </c>
      <c r="L1817" s="8">
        <f t="shared" si="15"/>
        <v>390</v>
      </c>
      <c r="M1817" s="9">
        <v>0.3</v>
      </c>
    </row>
    <row r="1818" spans="1:13" ht="15.75" customHeight="1" x14ac:dyDescent="0.2">
      <c r="A1818" s="1"/>
      <c r="B1818" s="4" t="s">
        <v>27</v>
      </c>
      <c r="C1818" s="4">
        <v>1128299</v>
      </c>
      <c r="D1818" s="5">
        <v>44278</v>
      </c>
      <c r="E1818" s="4" t="s">
        <v>28</v>
      </c>
      <c r="F1818" s="4" t="s">
        <v>75</v>
      </c>
      <c r="G1818" s="4" t="s">
        <v>76</v>
      </c>
      <c r="H1818" s="4" t="s">
        <v>17</v>
      </c>
      <c r="I1818" s="6">
        <v>0.4</v>
      </c>
      <c r="J1818" s="7">
        <v>4750</v>
      </c>
      <c r="K1818" s="8">
        <f t="shared" si="14"/>
        <v>1900</v>
      </c>
      <c r="L1818" s="8">
        <f t="shared" si="15"/>
        <v>665</v>
      </c>
      <c r="M1818" s="9">
        <v>0.35</v>
      </c>
    </row>
    <row r="1819" spans="1:13" ht="15.75" customHeight="1" x14ac:dyDescent="0.2">
      <c r="A1819" s="1"/>
      <c r="B1819" s="4" t="s">
        <v>27</v>
      </c>
      <c r="C1819" s="4">
        <v>1128299</v>
      </c>
      <c r="D1819" s="5">
        <v>44278</v>
      </c>
      <c r="E1819" s="4" t="s">
        <v>28</v>
      </c>
      <c r="F1819" s="4" t="s">
        <v>75</v>
      </c>
      <c r="G1819" s="4" t="s">
        <v>76</v>
      </c>
      <c r="H1819" s="4" t="s">
        <v>18</v>
      </c>
      <c r="I1819" s="6">
        <v>0.5</v>
      </c>
      <c r="J1819" s="7">
        <v>3250</v>
      </c>
      <c r="K1819" s="8">
        <f t="shared" si="14"/>
        <v>1625</v>
      </c>
      <c r="L1819" s="8">
        <f t="shared" si="15"/>
        <v>568.75</v>
      </c>
      <c r="M1819" s="9">
        <v>0.35</v>
      </c>
    </row>
    <row r="1820" spans="1:13" ht="15.75" customHeight="1" x14ac:dyDescent="0.2">
      <c r="A1820" s="1"/>
      <c r="B1820" s="4" t="s">
        <v>27</v>
      </c>
      <c r="C1820" s="4">
        <v>1128299</v>
      </c>
      <c r="D1820" s="5">
        <v>44278</v>
      </c>
      <c r="E1820" s="4" t="s">
        <v>28</v>
      </c>
      <c r="F1820" s="4" t="s">
        <v>75</v>
      </c>
      <c r="G1820" s="4" t="s">
        <v>76</v>
      </c>
      <c r="H1820" s="4" t="s">
        <v>19</v>
      </c>
      <c r="I1820" s="6">
        <v>0.54999999999999993</v>
      </c>
      <c r="J1820" s="7">
        <v>3500</v>
      </c>
      <c r="K1820" s="8">
        <f t="shared" si="14"/>
        <v>1924.9999999999998</v>
      </c>
      <c r="L1820" s="8">
        <f t="shared" si="15"/>
        <v>673.74999999999989</v>
      </c>
      <c r="M1820" s="9">
        <v>0.35</v>
      </c>
    </row>
    <row r="1821" spans="1:13" ht="15.75" customHeight="1" x14ac:dyDescent="0.2">
      <c r="A1821" s="1"/>
      <c r="B1821" s="4" t="s">
        <v>27</v>
      </c>
      <c r="C1821" s="4">
        <v>1128299</v>
      </c>
      <c r="D1821" s="5">
        <v>44278</v>
      </c>
      <c r="E1821" s="4" t="s">
        <v>28</v>
      </c>
      <c r="F1821" s="4" t="s">
        <v>75</v>
      </c>
      <c r="G1821" s="4" t="s">
        <v>76</v>
      </c>
      <c r="H1821" s="4" t="s">
        <v>20</v>
      </c>
      <c r="I1821" s="6">
        <v>0.5</v>
      </c>
      <c r="J1821" s="7">
        <v>2500</v>
      </c>
      <c r="K1821" s="8">
        <f t="shared" si="14"/>
        <v>1250</v>
      </c>
      <c r="L1821" s="8">
        <f t="shared" si="15"/>
        <v>437.5</v>
      </c>
      <c r="M1821" s="9">
        <v>0.35</v>
      </c>
    </row>
    <row r="1822" spans="1:13" ht="15.75" customHeight="1" x14ac:dyDescent="0.2">
      <c r="A1822" s="1"/>
      <c r="B1822" s="4" t="s">
        <v>27</v>
      </c>
      <c r="C1822" s="4">
        <v>1128299</v>
      </c>
      <c r="D1822" s="5">
        <v>44278</v>
      </c>
      <c r="E1822" s="4" t="s">
        <v>28</v>
      </c>
      <c r="F1822" s="4" t="s">
        <v>75</v>
      </c>
      <c r="G1822" s="4" t="s">
        <v>76</v>
      </c>
      <c r="H1822" s="4" t="s">
        <v>21</v>
      </c>
      <c r="I1822" s="6">
        <v>0.55000000000000004</v>
      </c>
      <c r="J1822" s="7">
        <v>1000</v>
      </c>
      <c r="K1822" s="8">
        <f t="shared" si="14"/>
        <v>550</v>
      </c>
      <c r="L1822" s="8">
        <f t="shared" si="15"/>
        <v>220</v>
      </c>
      <c r="M1822" s="9">
        <v>0.4</v>
      </c>
    </row>
    <row r="1823" spans="1:13" ht="15.75" customHeight="1" x14ac:dyDescent="0.2">
      <c r="A1823" s="1"/>
      <c r="B1823" s="4" t="s">
        <v>27</v>
      </c>
      <c r="C1823" s="4">
        <v>1128299</v>
      </c>
      <c r="D1823" s="5">
        <v>44278</v>
      </c>
      <c r="E1823" s="4" t="s">
        <v>28</v>
      </c>
      <c r="F1823" s="4" t="s">
        <v>75</v>
      </c>
      <c r="G1823" s="4" t="s">
        <v>76</v>
      </c>
      <c r="H1823" s="4" t="s">
        <v>22</v>
      </c>
      <c r="I1823" s="6">
        <v>0.5</v>
      </c>
      <c r="J1823" s="7">
        <v>3000</v>
      </c>
      <c r="K1823" s="8">
        <f t="shared" si="14"/>
        <v>1500</v>
      </c>
      <c r="L1823" s="8">
        <f t="shared" si="15"/>
        <v>450</v>
      </c>
      <c r="M1823" s="9">
        <v>0.3</v>
      </c>
    </row>
    <row r="1824" spans="1:13" ht="15.75" customHeight="1" x14ac:dyDescent="0.2">
      <c r="A1824" s="1"/>
      <c r="B1824" s="4" t="s">
        <v>27</v>
      </c>
      <c r="C1824" s="4">
        <v>1128299</v>
      </c>
      <c r="D1824" s="5">
        <v>44310</v>
      </c>
      <c r="E1824" s="4" t="s">
        <v>28</v>
      </c>
      <c r="F1824" s="4" t="s">
        <v>75</v>
      </c>
      <c r="G1824" s="4" t="s">
        <v>76</v>
      </c>
      <c r="H1824" s="4" t="s">
        <v>17</v>
      </c>
      <c r="I1824" s="6">
        <v>0.55000000000000004</v>
      </c>
      <c r="J1824" s="7">
        <v>4750</v>
      </c>
      <c r="K1824" s="8">
        <f t="shared" si="14"/>
        <v>2612.5</v>
      </c>
      <c r="L1824" s="8">
        <f t="shared" si="15"/>
        <v>914.37499999999989</v>
      </c>
      <c r="M1824" s="9">
        <v>0.35</v>
      </c>
    </row>
    <row r="1825" spans="1:13" ht="15.75" customHeight="1" x14ac:dyDescent="0.2">
      <c r="A1825" s="1"/>
      <c r="B1825" s="4" t="s">
        <v>27</v>
      </c>
      <c r="C1825" s="4">
        <v>1128299</v>
      </c>
      <c r="D1825" s="5">
        <v>44310</v>
      </c>
      <c r="E1825" s="4" t="s">
        <v>28</v>
      </c>
      <c r="F1825" s="4" t="s">
        <v>75</v>
      </c>
      <c r="G1825" s="4" t="s">
        <v>76</v>
      </c>
      <c r="H1825" s="4" t="s">
        <v>18</v>
      </c>
      <c r="I1825" s="6">
        <v>0.60000000000000009</v>
      </c>
      <c r="J1825" s="7">
        <v>2750</v>
      </c>
      <c r="K1825" s="8">
        <f t="shared" si="14"/>
        <v>1650.0000000000002</v>
      </c>
      <c r="L1825" s="8">
        <f t="shared" si="15"/>
        <v>577.5</v>
      </c>
      <c r="M1825" s="9">
        <v>0.35</v>
      </c>
    </row>
    <row r="1826" spans="1:13" ht="15.75" customHeight="1" x14ac:dyDescent="0.2">
      <c r="A1826" s="1"/>
      <c r="B1826" s="4" t="s">
        <v>27</v>
      </c>
      <c r="C1826" s="4">
        <v>1128299</v>
      </c>
      <c r="D1826" s="5">
        <v>44310</v>
      </c>
      <c r="E1826" s="4" t="s">
        <v>28</v>
      </c>
      <c r="F1826" s="4" t="s">
        <v>75</v>
      </c>
      <c r="G1826" s="4" t="s">
        <v>76</v>
      </c>
      <c r="H1826" s="4" t="s">
        <v>19</v>
      </c>
      <c r="I1826" s="6">
        <v>0.60000000000000009</v>
      </c>
      <c r="J1826" s="7">
        <v>3250</v>
      </c>
      <c r="K1826" s="8">
        <f t="shared" si="14"/>
        <v>1950.0000000000002</v>
      </c>
      <c r="L1826" s="8">
        <f t="shared" si="15"/>
        <v>682.5</v>
      </c>
      <c r="M1826" s="9">
        <v>0.35</v>
      </c>
    </row>
    <row r="1827" spans="1:13" ht="15.75" customHeight="1" x14ac:dyDescent="0.2">
      <c r="A1827" s="1"/>
      <c r="B1827" s="4" t="s">
        <v>27</v>
      </c>
      <c r="C1827" s="4">
        <v>1128299</v>
      </c>
      <c r="D1827" s="5">
        <v>44310</v>
      </c>
      <c r="E1827" s="4" t="s">
        <v>28</v>
      </c>
      <c r="F1827" s="4" t="s">
        <v>75</v>
      </c>
      <c r="G1827" s="4" t="s">
        <v>76</v>
      </c>
      <c r="H1827" s="4" t="s">
        <v>20</v>
      </c>
      <c r="I1827" s="6">
        <v>0.45000000000000007</v>
      </c>
      <c r="J1827" s="7">
        <v>2250</v>
      </c>
      <c r="K1827" s="8">
        <f t="shared" si="14"/>
        <v>1012.5000000000001</v>
      </c>
      <c r="L1827" s="8">
        <f t="shared" si="15"/>
        <v>354.375</v>
      </c>
      <c r="M1827" s="9">
        <v>0.35</v>
      </c>
    </row>
    <row r="1828" spans="1:13" ht="15.75" customHeight="1" x14ac:dyDescent="0.2">
      <c r="A1828" s="1"/>
      <c r="B1828" s="4" t="s">
        <v>27</v>
      </c>
      <c r="C1828" s="4">
        <v>1128299</v>
      </c>
      <c r="D1828" s="5">
        <v>44310</v>
      </c>
      <c r="E1828" s="4" t="s">
        <v>28</v>
      </c>
      <c r="F1828" s="4" t="s">
        <v>75</v>
      </c>
      <c r="G1828" s="4" t="s">
        <v>76</v>
      </c>
      <c r="H1828" s="4" t="s">
        <v>21</v>
      </c>
      <c r="I1828" s="6">
        <v>0.50000000000000011</v>
      </c>
      <c r="J1828" s="7">
        <v>1250</v>
      </c>
      <c r="K1828" s="8">
        <f t="shared" si="14"/>
        <v>625.00000000000011</v>
      </c>
      <c r="L1828" s="8">
        <f t="shared" si="15"/>
        <v>250.00000000000006</v>
      </c>
      <c r="M1828" s="9">
        <v>0.4</v>
      </c>
    </row>
    <row r="1829" spans="1:13" ht="15.75" customHeight="1" x14ac:dyDescent="0.2">
      <c r="A1829" s="1"/>
      <c r="B1829" s="4" t="s">
        <v>27</v>
      </c>
      <c r="C1829" s="4">
        <v>1128299</v>
      </c>
      <c r="D1829" s="5">
        <v>44310</v>
      </c>
      <c r="E1829" s="4" t="s">
        <v>28</v>
      </c>
      <c r="F1829" s="4" t="s">
        <v>75</v>
      </c>
      <c r="G1829" s="4" t="s">
        <v>76</v>
      </c>
      <c r="H1829" s="4" t="s">
        <v>22</v>
      </c>
      <c r="I1829" s="6">
        <v>0.65000000000000013</v>
      </c>
      <c r="J1829" s="7">
        <v>3000</v>
      </c>
      <c r="K1829" s="8">
        <f t="shared" si="14"/>
        <v>1950.0000000000005</v>
      </c>
      <c r="L1829" s="8">
        <f t="shared" si="15"/>
        <v>585.00000000000011</v>
      </c>
      <c r="M1829" s="9">
        <v>0.3</v>
      </c>
    </row>
    <row r="1830" spans="1:13" ht="15.75" customHeight="1" x14ac:dyDescent="0.2">
      <c r="A1830" s="1"/>
      <c r="B1830" s="4" t="s">
        <v>27</v>
      </c>
      <c r="C1830" s="4">
        <v>1128299</v>
      </c>
      <c r="D1830" s="5">
        <v>44341</v>
      </c>
      <c r="E1830" s="4" t="s">
        <v>28</v>
      </c>
      <c r="F1830" s="4" t="s">
        <v>75</v>
      </c>
      <c r="G1830" s="4" t="s">
        <v>76</v>
      </c>
      <c r="H1830" s="4" t="s">
        <v>17</v>
      </c>
      <c r="I1830" s="6">
        <v>0.5</v>
      </c>
      <c r="J1830" s="7">
        <v>5000</v>
      </c>
      <c r="K1830" s="8">
        <f t="shared" si="14"/>
        <v>2500</v>
      </c>
      <c r="L1830" s="8">
        <f t="shared" si="15"/>
        <v>875</v>
      </c>
      <c r="M1830" s="9">
        <v>0.35</v>
      </c>
    </row>
    <row r="1831" spans="1:13" ht="15.75" customHeight="1" x14ac:dyDescent="0.2">
      <c r="A1831" s="1"/>
      <c r="B1831" s="4" t="s">
        <v>27</v>
      </c>
      <c r="C1831" s="4">
        <v>1128299</v>
      </c>
      <c r="D1831" s="5">
        <v>44341</v>
      </c>
      <c r="E1831" s="4" t="s">
        <v>28</v>
      </c>
      <c r="F1831" s="4" t="s">
        <v>75</v>
      </c>
      <c r="G1831" s="4" t="s">
        <v>76</v>
      </c>
      <c r="H1831" s="4" t="s">
        <v>18</v>
      </c>
      <c r="I1831" s="6">
        <v>0.55000000000000004</v>
      </c>
      <c r="J1831" s="7">
        <v>3500</v>
      </c>
      <c r="K1831" s="8">
        <f t="shared" si="14"/>
        <v>1925.0000000000002</v>
      </c>
      <c r="L1831" s="8">
        <f t="shared" si="15"/>
        <v>673.75</v>
      </c>
      <c r="M1831" s="9">
        <v>0.35</v>
      </c>
    </row>
    <row r="1832" spans="1:13" ht="15.75" customHeight="1" x14ac:dyDescent="0.2">
      <c r="A1832" s="1"/>
      <c r="B1832" s="4" t="s">
        <v>27</v>
      </c>
      <c r="C1832" s="4">
        <v>1128299</v>
      </c>
      <c r="D1832" s="5">
        <v>44341</v>
      </c>
      <c r="E1832" s="4" t="s">
        <v>28</v>
      </c>
      <c r="F1832" s="4" t="s">
        <v>75</v>
      </c>
      <c r="G1832" s="4" t="s">
        <v>76</v>
      </c>
      <c r="H1832" s="4" t="s">
        <v>19</v>
      </c>
      <c r="I1832" s="6">
        <v>0.55000000000000004</v>
      </c>
      <c r="J1832" s="7">
        <v>3500</v>
      </c>
      <c r="K1832" s="8">
        <f t="shared" si="14"/>
        <v>1925.0000000000002</v>
      </c>
      <c r="L1832" s="8">
        <f t="shared" si="15"/>
        <v>673.75</v>
      </c>
      <c r="M1832" s="9">
        <v>0.35</v>
      </c>
    </row>
    <row r="1833" spans="1:13" ht="15.75" customHeight="1" x14ac:dyDescent="0.2">
      <c r="A1833" s="1"/>
      <c r="B1833" s="4" t="s">
        <v>27</v>
      </c>
      <c r="C1833" s="4">
        <v>1128299</v>
      </c>
      <c r="D1833" s="5">
        <v>44341</v>
      </c>
      <c r="E1833" s="4" t="s">
        <v>28</v>
      </c>
      <c r="F1833" s="4" t="s">
        <v>75</v>
      </c>
      <c r="G1833" s="4" t="s">
        <v>76</v>
      </c>
      <c r="H1833" s="4" t="s">
        <v>20</v>
      </c>
      <c r="I1833" s="6">
        <v>0.5</v>
      </c>
      <c r="J1833" s="7">
        <v>2750</v>
      </c>
      <c r="K1833" s="8">
        <f t="shared" si="14"/>
        <v>1375</v>
      </c>
      <c r="L1833" s="8">
        <f t="shared" si="15"/>
        <v>481.24999999999994</v>
      </c>
      <c r="M1833" s="9">
        <v>0.35</v>
      </c>
    </row>
    <row r="1834" spans="1:13" ht="15.75" customHeight="1" x14ac:dyDescent="0.2">
      <c r="A1834" s="1"/>
      <c r="B1834" s="4" t="s">
        <v>27</v>
      </c>
      <c r="C1834" s="4">
        <v>1128299</v>
      </c>
      <c r="D1834" s="5">
        <v>44341</v>
      </c>
      <c r="E1834" s="4" t="s">
        <v>28</v>
      </c>
      <c r="F1834" s="4" t="s">
        <v>75</v>
      </c>
      <c r="G1834" s="4" t="s">
        <v>76</v>
      </c>
      <c r="H1834" s="4" t="s">
        <v>21</v>
      </c>
      <c r="I1834" s="6">
        <v>0.44999999999999996</v>
      </c>
      <c r="J1834" s="7">
        <v>1750</v>
      </c>
      <c r="K1834" s="8">
        <f t="shared" si="14"/>
        <v>787.49999999999989</v>
      </c>
      <c r="L1834" s="8">
        <f t="shared" si="15"/>
        <v>315</v>
      </c>
      <c r="M1834" s="9">
        <v>0.4</v>
      </c>
    </row>
    <row r="1835" spans="1:13" ht="15.75" customHeight="1" x14ac:dyDescent="0.2">
      <c r="A1835" s="1"/>
      <c r="B1835" s="4" t="s">
        <v>27</v>
      </c>
      <c r="C1835" s="4">
        <v>1128299</v>
      </c>
      <c r="D1835" s="5">
        <v>44341</v>
      </c>
      <c r="E1835" s="4" t="s">
        <v>28</v>
      </c>
      <c r="F1835" s="4" t="s">
        <v>75</v>
      </c>
      <c r="G1835" s="4" t="s">
        <v>76</v>
      </c>
      <c r="H1835" s="4" t="s">
        <v>22</v>
      </c>
      <c r="I1835" s="6">
        <v>0.6</v>
      </c>
      <c r="J1835" s="7">
        <v>5250</v>
      </c>
      <c r="K1835" s="8">
        <f t="shared" si="14"/>
        <v>3150</v>
      </c>
      <c r="L1835" s="8">
        <f t="shared" si="15"/>
        <v>945</v>
      </c>
      <c r="M1835" s="9">
        <v>0.3</v>
      </c>
    </row>
    <row r="1836" spans="1:13" ht="15.75" customHeight="1" x14ac:dyDescent="0.2">
      <c r="A1836" s="1"/>
      <c r="B1836" s="4" t="s">
        <v>27</v>
      </c>
      <c r="C1836" s="4">
        <v>1128299</v>
      </c>
      <c r="D1836" s="5">
        <v>44371</v>
      </c>
      <c r="E1836" s="4" t="s">
        <v>28</v>
      </c>
      <c r="F1836" s="4" t="s">
        <v>75</v>
      </c>
      <c r="G1836" s="4" t="s">
        <v>76</v>
      </c>
      <c r="H1836" s="4" t="s">
        <v>17</v>
      </c>
      <c r="I1836" s="6">
        <v>0.54999999999999993</v>
      </c>
      <c r="J1836" s="7">
        <v>7750</v>
      </c>
      <c r="K1836" s="8">
        <f t="shared" si="14"/>
        <v>4262.4999999999991</v>
      </c>
      <c r="L1836" s="8">
        <f t="shared" si="15"/>
        <v>1491.8749999999995</v>
      </c>
      <c r="M1836" s="9">
        <v>0.35</v>
      </c>
    </row>
    <row r="1837" spans="1:13" ht="15.75" customHeight="1" x14ac:dyDescent="0.2">
      <c r="A1837" s="1"/>
      <c r="B1837" s="4" t="s">
        <v>27</v>
      </c>
      <c r="C1837" s="4">
        <v>1128299</v>
      </c>
      <c r="D1837" s="5">
        <v>44371</v>
      </c>
      <c r="E1837" s="4" t="s">
        <v>28</v>
      </c>
      <c r="F1837" s="4" t="s">
        <v>75</v>
      </c>
      <c r="G1837" s="4" t="s">
        <v>76</v>
      </c>
      <c r="H1837" s="4" t="s">
        <v>18</v>
      </c>
      <c r="I1837" s="6">
        <v>0.64999999999999991</v>
      </c>
      <c r="J1837" s="7">
        <v>6500</v>
      </c>
      <c r="K1837" s="8">
        <f t="shared" si="14"/>
        <v>4224.9999999999991</v>
      </c>
      <c r="L1837" s="8">
        <f t="shared" si="15"/>
        <v>1478.7499999999995</v>
      </c>
      <c r="M1837" s="9">
        <v>0.35</v>
      </c>
    </row>
    <row r="1838" spans="1:13" ht="15.75" customHeight="1" x14ac:dyDescent="0.2">
      <c r="A1838" s="1"/>
      <c r="B1838" s="4" t="s">
        <v>27</v>
      </c>
      <c r="C1838" s="4">
        <v>1128299</v>
      </c>
      <c r="D1838" s="5">
        <v>44371</v>
      </c>
      <c r="E1838" s="4" t="s">
        <v>28</v>
      </c>
      <c r="F1838" s="4" t="s">
        <v>75</v>
      </c>
      <c r="G1838" s="4" t="s">
        <v>76</v>
      </c>
      <c r="H1838" s="4" t="s">
        <v>19</v>
      </c>
      <c r="I1838" s="6">
        <v>0.79999999999999993</v>
      </c>
      <c r="J1838" s="7">
        <v>6500</v>
      </c>
      <c r="K1838" s="8">
        <f t="shared" si="14"/>
        <v>5200</v>
      </c>
      <c r="L1838" s="8">
        <f t="shared" si="15"/>
        <v>1819.9999999999998</v>
      </c>
      <c r="M1838" s="9">
        <v>0.35</v>
      </c>
    </row>
    <row r="1839" spans="1:13" ht="15.75" customHeight="1" x14ac:dyDescent="0.2">
      <c r="A1839" s="1"/>
      <c r="B1839" s="4" t="s">
        <v>27</v>
      </c>
      <c r="C1839" s="4">
        <v>1128299</v>
      </c>
      <c r="D1839" s="5">
        <v>44371</v>
      </c>
      <c r="E1839" s="4" t="s">
        <v>28</v>
      </c>
      <c r="F1839" s="4" t="s">
        <v>75</v>
      </c>
      <c r="G1839" s="4" t="s">
        <v>76</v>
      </c>
      <c r="H1839" s="4" t="s">
        <v>20</v>
      </c>
      <c r="I1839" s="6">
        <v>0.79999999999999993</v>
      </c>
      <c r="J1839" s="7">
        <v>5250</v>
      </c>
      <c r="K1839" s="8">
        <f t="shared" si="14"/>
        <v>4200</v>
      </c>
      <c r="L1839" s="8">
        <f t="shared" si="15"/>
        <v>1470</v>
      </c>
      <c r="M1839" s="9">
        <v>0.35</v>
      </c>
    </row>
    <row r="1840" spans="1:13" ht="15.75" customHeight="1" x14ac:dyDescent="0.2">
      <c r="A1840" s="1"/>
      <c r="B1840" s="4" t="s">
        <v>27</v>
      </c>
      <c r="C1840" s="4">
        <v>1128299</v>
      </c>
      <c r="D1840" s="5">
        <v>44371</v>
      </c>
      <c r="E1840" s="4" t="s">
        <v>28</v>
      </c>
      <c r="F1840" s="4" t="s">
        <v>75</v>
      </c>
      <c r="G1840" s="4" t="s">
        <v>76</v>
      </c>
      <c r="H1840" s="4" t="s">
        <v>21</v>
      </c>
      <c r="I1840" s="6">
        <v>0.9</v>
      </c>
      <c r="J1840" s="7">
        <v>4000</v>
      </c>
      <c r="K1840" s="8">
        <f t="shared" si="14"/>
        <v>3600</v>
      </c>
      <c r="L1840" s="8">
        <f t="shared" si="15"/>
        <v>1440</v>
      </c>
      <c r="M1840" s="9">
        <v>0.4</v>
      </c>
    </row>
    <row r="1841" spans="1:13" ht="15.75" customHeight="1" x14ac:dyDescent="0.2">
      <c r="A1841" s="1"/>
      <c r="B1841" s="4" t="s">
        <v>27</v>
      </c>
      <c r="C1841" s="4">
        <v>1128299</v>
      </c>
      <c r="D1841" s="5">
        <v>44371</v>
      </c>
      <c r="E1841" s="4" t="s">
        <v>28</v>
      </c>
      <c r="F1841" s="4" t="s">
        <v>75</v>
      </c>
      <c r="G1841" s="4" t="s">
        <v>76</v>
      </c>
      <c r="H1841" s="4" t="s">
        <v>22</v>
      </c>
      <c r="I1841" s="6">
        <v>1.05</v>
      </c>
      <c r="J1841" s="7">
        <v>7000</v>
      </c>
      <c r="K1841" s="8">
        <f t="shared" si="14"/>
        <v>7350</v>
      </c>
      <c r="L1841" s="8">
        <f t="shared" si="15"/>
        <v>2205</v>
      </c>
      <c r="M1841" s="9">
        <v>0.3</v>
      </c>
    </row>
    <row r="1842" spans="1:13" ht="15.75" customHeight="1" x14ac:dyDescent="0.2">
      <c r="A1842" s="1"/>
      <c r="B1842" s="4" t="s">
        <v>27</v>
      </c>
      <c r="C1842" s="4">
        <v>1128299</v>
      </c>
      <c r="D1842" s="5">
        <v>44400</v>
      </c>
      <c r="E1842" s="4" t="s">
        <v>28</v>
      </c>
      <c r="F1842" s="4" t="s">
        <v>75</v>
      </c>
      <c r="G1842" s="4" t="s">
        <v>76</v>
      </c>
      <c r="H1842" s="4" t="s">
        <v>17</v>
      </c>
      <c r="I1842" s="6">
        <v>0.85</v>
      </c>
      <c r="J1842" s="7">
        <v>8500</v>
      </c>
      <c r="K1842" s="8">
        <f t="shared" si="14"/>
        <v>7225</v>
      </c>
      <c r="L1842" s="8">
        <f t="shared" si="15"/>
        <v>2528.75</v>
      </c>
      <c r="M1842" s="9">
        <v>0.35</v>
      </c>
    </row>
    <row r="1843" spans="1:13" ht="15.75" customHeight="1" x14ac:dyDescent="0.2">
      <c r="A1843" s="1"/>
      <c r="B1843" s="4" t="s">
        <v>27</v>
      </c>
      <c r="C1843" s="4">
        <v>1128299</v>
      </c>
      <c r="D1843" s="5">
        <v>44400</v>
      </c>
      <c r="E1843" s="4" t="s">
        <v>28</v>
      </c>
      <c r="F1843" s="4" t="s">
        <v>75</v>
      </c>
      <c r="G1843" s="4" t="s">
        <v>76</v>
      </c>
      <c r="H1843" s="4" t="s">
        <v>18</v>
      </c>
      <c r="I1843" s="6">
        <v>0.9</v>
      </c>
      <c r="J1843" s="7">
        <v>7000</v>
      </c>
      <c r="K1843" s="8">
        <f t="shared" si="14"/>
        <v>6300</v>
      </c>
      <c r="L1843" s="8">
        <f t="shared" si="15"/>
        <v>2205</v>
      </c>
      <c r="M1843" s="9">
        <v>0.35</v>
      </c>
    </row>
    <row r="1844" spans="1:13" ht="15.75" customHeight="1" x14ac:dyDescent="0.2">
      <c r="A1844" s="1"/>
      <c r="B1844" s="4" t="s">
        <v>27</v>
      </c>
      <c r="C1844" s="4">
        <v>1128299</v>
      </c>
      <c r="D1844" s="5">
        <v>44400</v>
      </c>
      <c r="E1844" s="4" t="s">
        <v>28</v>
      </c>
      <c r="F1844" s="4" t="s">
        <v>75</v>
      </c>
      <c r="G1844" s="4" t="s">
        <v>76</v>
      </c>
      <c r="H1844" s="4" t="s">
        <v>19</v>
      </c>
      <c r="I1844" s="6">
        <v>0.9</v>
      </c>
      <c r="J1844" s="7">
        <v>6500</v>
      </c>
      <c r="K1844" s="8">
        <f t="shared" si="14"/>
        <v>5850</v>
      </c>
      <c r="L1844" s="8">
        <f t="shared" si="15"/>
        <v>2047.4999999999998</v>
      </c>
      <c r="M1844" s="9">
        <v>0.35</v>
      </c>
    </row>
    <row r="1845" spans="1:13" ht="15.75" customHeight="1" x14ac:dyDescent="0.2">
      <c r="A1845" s="1"/>
      <c r="B1845" s="4" t="s">
        <v>27</v>
      </c>
      <c r="C1845" s="4">
        <v>1128299</v>
      </c>
      <c r="D1845" s="5">
        <v>44400</v>
      </c>
      <c r="E1845" s="4" t="s">
        <v>28</v>
      </c>
      <c r="F1845" s="4" t="s">
        <v>75</v>
      </c>
      <c r="G1845" s="4" t="s">
        <v>76</v>
      </c>
      <c r="H1845" s="4" t="s">
        <v>20</v>
      </c>
      <c r="I1845" s="6">
        <v>0.85</v>
      </c>
      <c r="J1845" s="7">
        <v>5500</v>
      </c>
      <c r="K1845" s="8">
        <f t="shared" si="14"/>
        <v>4675</v>
      </c>
      <c r="L1845" s="8">
        <f t="shared" si="15"/>
        <v>1636.25</v>
      </c>
      <c r="M1845" s="9">
        <v>0.35</v>
      </c>
    </row>
    <row r="1846" spans="1:13" ht="15.75" customHeight="1" x14ac:dyDescent="0.2">
      <c r="A1846" s="1"/>
      <c r="B1846" s="4" t="s">
        <v>27</v>
      </c>
      <c r="C1846" s="4">
        <v>1128299</v>
      </c>
      <c r="D1846" s="5">
        <v>44400</v>
      </c>
      <c r="E1846" s="4" t="s">
        <v>28</v>
      </c>
      <c r="F1846" s="4" t="s">
        <v>75</v>
      </c>
      <c r="G1846" s="4" t="s">
        <v>76</v>
      </c>
      <c r="H1846" s="4" t="s">
        <v>21</v>
      </c>
      <c r="I1846" s="6">
        <v>0.9</v>
      </c>
      <c r="J1846" s="7">
        <v>6000</v>
      </c>
      <c r="K1846" s="8">
        <f t="shared" si="14"/>
        <v>5400</v>
      </c>
      <c r="L1846" s="8">
        <f t="shared" si="15"/>
        <v>2160</v>
      </c>
      <c r="M1846" s="9">
        <v>0.4</v>
      </c>
    </row>
    <row r="1847" spans="1:13" ht="15.75" customHeight="1" x14ac:dyDescent="0.2">
      <c r="A1847" s="1"/>
      <c r="B1847" s="4" t="s">
        <v>27</v>
      </c>
      <c r="C1847" s="4">
        <v>1128299</v>
      </c>
      <c r="D1847" s="5">
        <v>44400</v>
      </c>
      <c r="E1847" s="4" t="s">
        <v>28</v>
      </c>
      <c r="F1847" s="4" t="s">
        <v>75</v>
      </c>
      <c r="G1847" s="4" t="s">
        <v>76</v>
      </c>
      <c r="H1847" s="4" t="s">
        <v>22</v>
      </c>
      <c r="I1847" s="6">
        <v>1.05</v>
      </c>
      <c r="J1847" s="7">
        <v>6000</v>
      </c>
      <c r="K1847" s="8">
        <f t="shared" si="14"/>
        <v>6300</v>
      </c>
      <c r="L1847" s="8">
        <f t="shared" si="15"/>
        <v>1890</v>
      </c>
      <c r="M1847" s="9">
        <v>0.3</v>
      </c>
    </row>
    <row r="1848" spans="1:13" ht="15.75" customHeight="1" x14ac:dyDescent="0.2">
      <c r="A1848" s="1"/>
      <c r="B1848" s="4" t="s">
        <v>27</v>
      </c>
      <c r="C1848" s="4">
        <v>1128299</v>
      </c>
      <c r="D1848" s="5">
        <v>44432</v>
      </c>
      <c r="E1848" s="4" t="s">
        <v>28</v>
      </c>
      <c r="F1848" s="4" t="s">
        <v>75</v>
      </c>
      <c r="G1848" s="4" t="s">
        <v>76</v>
      </c>
      <c r="H1848" s="4" t="s">
        <v>17</v>
      </c>
      <c r="I1848" s="6">
        <v>0.9</v>
      </c>
      <c r="J1848" s="7">
        <v>8000</v>
      </c>
      <c r="K1848" s="8">
        <f t="shared" si="14"/>
        <v>7200</v>
      </c>
      <c r="L1848" s="8">
        <f t="shared" si="15"/>
        <v>2520</v>
      </c>
      <c r="M1848" s="9">
        <v>0.35</v>
      </c>
    </row>
    <row r="1849" spans="1:13" ht="15.75" customHeight="1" x14ac:dyDescent="0.2">
      <c r="A1849" s="1"/>
      <c r="B1849" s="4" t="s">
        <v>27</v>
      </c>
      <c r="C1849" s="4">
        <v>1128299</v>
      </c>
      <c r="D1849" s="5">
        <v>44432</v>
      </c>
      <c r="E1849" s="4" t="s">
        <v>28</v>
      </c>
      <c r="F1849" s="4" t="s">
        <v>75</v>
      </c>
      <c r="G1849" s="4" t="s">
        <v>76</v>
      </c>
      <c r="H1849" s="4" t="s">
        <v>18</v>
      </c>
      <c r="I1849" s="6">
        <v>0.8</v>
      </c>
      <c r="J1849" s="7">
        <v>7750</v>
      </c>
      <c r="K1849" s="8">
        <f t="shared" si="14"/>
        <v>6200</v>
      </c>
      <c r="L1849" s="8">
        <f t="shared" si="15"/>
        <v>2170</v>
      </c>
      <c r="M1849" s="9">
        <v>0.35</v>
      </c>
    </row>
    <row r="1850" spans="1:13" ht="15.75" customHeight="1" x14ac:dyDescent="0.2">
      <c r="A1850" s="1"/>
      <c r="B1850" s="4" t="s">
        <v>27</v>
      </c>
      <c r="C1850" s="4">
        <v>1128299</v>
      </c>
      <c r="D1850" s="5">
        <v>44432</v>
      </c>
      <c r="E1850" s="4" t="s">
        <v>28</v>
      </c>
      <c r="F1850" s="4" t="s">
        <v>75</v>
      </c>
      <c r="G1850" s="4" t="s">
        <v>76</v>
      </c>
      <c r="H1850" s="4" t="s">
        <v>19</v>
      </c>
      <c r="I1850" s="6">
        <v>0.70000000000000007</v>
      </c>
      <c r="J1850" s="7">
        <v>6500</v>
      </c>
      <c r="K1850" s="8">
        <f t="shared" si="14"/>
        <v>4550</v>
      </c>
      <c r="L1850" s="8">
        <f t="shared" si="15"/>
        <v>1592.5</v>
      </c>
      <c r="M1850" s="9">
        <v>0.35</v>
      </c>
    </row>
    <row r="1851" spans="1:13" ht="15.75" customHeight="1" x14ac:dyDescent="0.2">
      <c r="A1851" s="1"/>
      <c r="B1851" s="4" t="s">
        <v>27</v>
      </c>
      <c r="C1851" s="4">
        <v>1128299</v>
      </c>
      <c r="D1851" s="5">
        <v>44432</v>
      </c>
      <c r="E1851" s="4" t="s">
        <v>28</v>
      </c>
      <c r="F1851" s="4" t="s">
        <v>75</v>
      </c>
      <c r="G1851" s="4" t="s">
        <v>76</v>
      </c>
      <c r="H1851" s="4" t="s">
        <v>20</v>
      </c>
      <c r="I1851" s="6">
        <v>0.70000000000000007</v>
      </c>
      <c r="J1851" s="7">
        <v>4250</v>
      </c>
      <c r="K1851" s="8">
        <f t="shared" si="14"/>
        <v>2975.0000000000005</v>
      </c>
      <c r="L1851" s="8">
        <f t="shared" si="15"/>
        <v>1041.25</v>
      </c>
      <c r="M1851" s="9">
        <v>0.35</v>
      </c>
    </row>
    <row r="1852" spans="1:13" ht="15.75" customHeight="1" x14ac:dyDescent="0.2">
      <c r="A1852" s="1"/>
      <c r="B1852" s="4" t="s">
        <v>27</v>
      </c>
      <c r="C1852" s="4">
        <v>1128299</v>
      </c>
      <c r="D1852" s="5">
        <v>44432</v>
      </c>
      <c r="E1852" s="4" t="s">
        <v>28</v>
      </c>
      <c r="F1852" s="4" t="s">
        <v>75</v>
      </c>
      <c r="G1852" s="4" t="s">
        <v>76</v>
      </c>
      <c r="H1852" s="4" t="s">
        <v>21</v>
      </c>
      <c r="I1852" s="6">
        <v>0.7</v>
      </c>
      <c r="J1852" s="7">
        <v>4250</v>
      </c>
      <c r="K1852" s="8">
        <f t="shared" si="14"/>
        <v>2975</v>
      </c>
      <c r="L1852" s="8">
        <f t="shared" si="15"/>
        <v>1190</v>
      </c>
      <c r="M1852" s="9">
        <v>0.4</v>
      </c>
    </row>
    <row r="1853" spans="1:13" ht="15.75" customHeight="1" x14ac:dyDescent="0.2">
      <c r="A1853" s="1"/>
      <c r="B1853" s="4" t="s">
        <v>27</v>
      </c>
      <c r="C1853" s="4">
        <v>1128299</v>
      </c>
      <c r="D1853" s="5">
        <v>44432</v>
      </c>
      <c r="E1853" s="4" t="s">
        <v>28</v>
      </c>
      <c r="F1853" s="4" t="s">
        <v>75</v>
      </c>
      <c r="G1853" s="4" t="s">
        <v>76</v>
      </c>
      <c r="H1853" s="4" t="s">
        <v>22</v>
      </c>
      <c r="I1853" s="6">
        <v>0.75</v>
      </c>
      <c r="J1853" s="7">
        <v>2500</v>
      </c>
      <c r="K1853" s="8">
        <f t="shared" si="14"/>
        <v>1875</v>
      </c>
      <c r="L1853" s="8">
        <f t="shared" si="15"/>
        <v>562.5</v>
      </c>
      <c r="M1853" s="9">
        <v>0.3</v>
      </c>
    </row>
    <row r="1854" spans="1:13" ht="15.75" customHeight="1" x14ac:dyDescent="0.2">
      <c r="A1854" s="1"/>
      <c r="B1854" s="4" t="s">
        <v>27</v>
      </c>
      <c r="C1854" s="4">
        <v>1128299</v>
      </c>
      <c r="D1854" s="5">
        <v>44464</v>
      </c>
      <c r="E1854" s="4" t="s">
        <v>28</v>
      </c>
      <c r="F1854" s="4" t="s">
        <v>75</v>
      </c>
      <c r="G1854" s="4" t="s">
        <v>76</v>
      </c>
      <c r="H1854" s="4" t="s">
        <v>17</v>
      </c>
      <c r="I1854" s="6">
        <v>0.50000000000000011</v>
      </c>
      <c r="J1854" s="7">
        <v>4500</v>
      </c>
      <c r="K1854" s="8">
        <f t="shared" si="14"/>
        <v>2250.0000000000005</v>
      </c>
      <c r="L1854" s="8">
        <f t="shared" si="15"/>
        <v>787.50000000000011</v>
      </c>
      <c r="M1854" s="9">
        <v>0.35</v>
      </c>
    </row>
    <row r="1855" spans="1:13" ht="15.75" customHeight="1" x14ac:dyDescent="0.2">
      <c r="A1855" s="1"/>
      <c r="B1855" s="4" t="s">
        <v>27</v>
      </c>
      <c r="C1855" s="4">
        <v>1128299</v>
      </c>
      <c r="D1855" s="5">
        <v>44464</v>
      </c>
      <c r="E1855" s="4" t="s">
        <v>28</v>
      </c>
      <c r="F1855" s="4" t="s">
        <v>75</v>
      </c>
      <c r="G1855" s="4" t="s">
        <v>76</v>
      </c>
      <c r="H1855" s="4" t="s">
        <v>18</v>
      </c>
      <c r="I1855" s="6">
        <v>0.55000000000000016</v>
      </c>
      <c r="J1855" s="7">
        <v>4500</v>
      </c>
      <c r="K1855" s="8">
        <f t="shared" si="14"/>
        <v>2475.0000000000009</v>
      </c>
      <c r="L1855" s="8">
        <f t="shared" si="15"/>
        <v>866.25000000000023</v>
      </c>
      <c r="M1855" s="9">
        <v>0.35</v>
      </c>
    </row>
    <row r="1856" spans="1:13" ht="15.75" customHeight="1" x14ac:dyDescent="0.2">
      <c r="A1856" s="1"/>
      <c r="B1856" s="4" t="s">
        <v>27</v>
      </c>
      <c r="C1856" s="4">
        <v>1128299</v>
      </c>
      <c r="D1856" s="5">
        <v>44464</v>
      </c>
      <c r="E1856" s="4" t="s">
        <v>28</v>
      </c>
      <c r="F1856" s="4" t="s">
        <v>75</v>
      </c>
      <c r="G1856" s="4" t="s">
        <v>76</v>
      </c>
      <c r="H1856" s="4" t="s">
        <v>19</v>
      </c>
      <c r="I1856" s="6">
        <v>0.50000000000000011</v>
      </c>
      <c r="J1856" s="7">
        <v>2500</v>
      </c>
      <c r="K1856" s="8">
        <f t="shared" si="14"/>
        <v>1250.0000000000002</v>
      </c>
      <c r="L1856" s="8">
        <f t="shared" si="15"/>
        <v>437.50000000000006</v>
      </c>
      <c r="M1856" s="9">
        <v>0.35</v>
      </c>
    </row>
    <row r="1857" spans="1:13" ht="15.75" customHeight="1" x14ac:dyDescent="0.2">
      <c r="A1857" s="1"/>
      <c r="B1857" s="4" t="s">
        <v>27</v>
      </c>
      <c r="C1857" s="4">
        <v>1128299</v>
      </c>
      <c r="D1857" s="5">
        <v>44464</v>
      </c>
      <c r="E1857" s="4" t="s">
        <v>28</v>
      </c>
      <c r="F1857" s="4" t="s">
        <v>75</v>
      </c>
      <c r="G1857" s="4" t="s">
        <v>76</v>
      </c>
      <c r="H1857" s="4" t="s">
        <v>20</v>
      </c>
      <c r="I1857" s="6">
        <v>0.50000000000000011</v>
      </c>
      <c r="J1857" s="7">
        <v>2000</v>
      </c>
      <c r="K1857" s="8">
        <f t="shared" si="14"/>
        <v>1000.0000000000002</v>
      </c>
      <c r="L1857" s="8">
        <f t="shared" si="15"/>
        <v>350.00000000000006</v>
      </c>
      <c r="M1857" s="9">
        <v>0.35</v>
      </c>
    </row>
    <row r="1858" spans="1:13" ht="15.75" customHeight="1" x14ac:dyDescent="0.2">
      <c r="A1858" s="1"/>
      <c r="B1858" s="4" t="s">
        <v>27</v>
      </c>
      <c r="C1858" s="4">
        <v>1128299</v>
      </c>
      <c r="D1858" s="5">
        <v>44464</v>
      </c>
      <c r="E1858" s="4" t="s">
        <v>28</v>
      </c>
      <c r="F1858" s="4" t="s">
        <v>75</v>
      </c>
      <c r="G1858" s="4" t="s">
        <v>76</v>
      </c>
      <c r="H1858" s="4" t="s">
        <v>21</v>
      </c>
      <c r="I1858" s="6">
        <v>0.60000000000000009</v>
      </c>
      <c r="J1858" s="7">
        <v>2250</v>
      </c>
      <c r="K1858" s="8">
        <f t="shared" si="14"/>
        <v>1350.0000000000002</v>
      </c>
      <c r="L1858" s="8">
        <f t="shared" si="15"/>
        <v>540.00000000000011</v>
      </c>
      <c r="M1858" s="9">
        <v>0.4</v>
      </c>
    </row>
    <row r="1859" spans="1:13" ht="15.75" customHeight="1" x14ac:dyDescent="0.2">
      <c r="A1859" s="1"/>
      <c r="B1859" s="4" t="s">
        <v>27</v>
      </c>
      <c r="C1859" s="4">
        <v>1128299</v>
      </c>
      <c r="D1859" s="5">
        <v>44464</v>
      </c>
      <c r="E1859" s="4" t="s">
        <v>28</v>
      </c>
      <c r="F1859" s="4" t="s">
        <v>75</v>
      </c>
      <c r="G1859" s="4" t="s">
        <v>76</v>
      </c>
      <c r="H1859" s="4" t="s">
        <v>22</v>
      </c>
      <c r="I1859" s="6">
        <v>0.44999999999999996</v>
      </c>
      <c r="J1859" s="7">
        <v>2500</v>
      </c>
      <c r="K1859" s="8">
        <f t="shared" si="14"/>
        <v>1125</v>
      </c>
      <c r="L1859" s="8">
        <f t="shared" si="15"/>
        <v>337.5</v>
      </c>
      <c r="M1859" s="9">
        <v>0.3</v>
      </c>
    </row>
    <row r="1860" spans="1:13" ht="15.75" customHeight="1" x14ac:dyDescent="0.2">
      <c r="A1860" s="1"/>
      <c r="B1860" s="4" t="s">
        <v>27</v>
      </c>
      <c r="C1860" s="4">
        <v>1128299</v>
      </c>
      <c r="D1860" s="5">
        <v>44493</v>
      </c>
      <c r="E1860" s="4" t="s">
        <v>28</v>
      </c>
      <c r="F1860" s="4" t="s">
        <v>75</v>
      </c>
      <c r="G1860" s="4" t="s">
        <v>76</v>
      </c>
      <c r="H1860" s="4" t="s">
        <v>17</v>
      </c>
      <c r="I1860" s="6">
        <v>0.4</v>
      </c>
      <c r="J1860" s="7">
        <v>3500</v>
      </c>
      <c r="K1860" s="8">
        <f t="shared" si="14"/>
        <v>1400</v>
      </c>
      <c r="L1860" s="8">
        <f t="shared" si="15"/>
        <v>489.99999999999994</v>
      </c>
      <c r="M1860" s="9">
        <v>0.35</v>
      </c>
    </row>
    <row r="1861" spans="1:13" ht="15.75" customHeight="1" x14ac:dyDescent="0.2">
      <c r="A1861" s="1"/>
      <c r="B1861" s="4" t="s">
        <v>27</v>
      </c>
      <c r="C1861" s="4">
        <v>1128299</v>
      </c>
      <c r="D1861" s="5">
        <v>44493</v>
      </c>
      <c r="E1861" s="4" t="s">
        <v>28</v>
      </c>
      <c r="F1861" s="4" t="s">
        <v>75</v>
      </c>
      <c r="G1861" s="4" t="s">
        <v>76</v>
      </c>
      <c r="H1861" s="4" t="s">
        <v>18</v>
      </c>
      <c r="I1861" s="6">
        <v>0.55000000000000016</v>
      </c>
      <c r="J1861" s="7">
        <v>5250</v>
      </c>
      <c r="K1861" s="8">
        <f t="shared" si="14"/>
        <v>2887.5000000000009</v>
      </c>
      <c r="L1861" s="8">
        <f t="shared" si="15"/>
        <v>1010.6250000000002</v>
      </c>
      <c r="M1861" s="9">
        <v>0.35</v>
      </c>
    </row>
    <row r="1862" spans="1:13" ht="15.75" customHeight="1" x14ac:dyDescent="0.2">
      <c r="A1862" s="1"/>
      <c r="B1862" s="4" t="s">
        <v>27</v>
      </c>
      <c r="C1862" s="4">
        <v>1128299</v>
      </c>
      <c r="D1862" s="5">
        <v>44493</v>
      </c>
      <c r="E1862" s="4" t="s">
        <v>28</v>
      </c>
      <c r="F1862" s="4" t="s">
        <v>75</v>
      </c>
      <c r="G1862" s="4" t="s">
        <v>76</v>
      </c>
      <c r="H1862" s="4" t="s">
        <v>19</v>
      </c>
      <c r="I1862" s="6">
        <v>0.50000000000000011</v>
      </c>
      <c r="J1862" s="7">
        <v>3500</v>
      </c>
      <c r="K1862" s="8">
        <f t="shared" si="14"/>
        <v>1750.0000000000005</v>
      </c>
      <c r="L1862" s="8">
        <f t="shared" si="15"/>
        <v>612.50000000000011</v>
      </c>
      <c r="M1862" s="9">
        <v>0.35</v>
      </c>
    </row>
    <row r="1863" spans="1:13" ht="15.75" customHeight="1" x14ac:dyDescent="0.2">
      <c r="A1863" s="1"/>
      <c r="B1863" s="4" t="s">
        <v>27</v>
      </c>
      <c r="C1863" s="4">
        <v>1128299</v>
      </c>
      <c r="D1863" s="5">
        <v>44493</v>
      </c>
      <c r="E1863" s="4" t="s">
        <v>28</v>
      </c>
      <c r="F1863" s="4" t="s">
        <v>75</v>
      </c>
      <c r="G1863" s="4" t="s">
        <v>76</v>
      </c>
      <c r="H1863" s="4" t="s">
        <v>20</v>
      </c>
      <c r="I1863" s="6">
        <v>0.45000000000000007</v>
      </c>
      <c r="J1863" s="7">
        <v>3250</v>
      </c>
      <c r="K1863" s="8">
        <f t="shared" si="14"/>
        <v>1462.5000000000002</v>
      </c>
      <c r="L1863" s="8">
        <f t="shared" si="15"/>
        <v>511.87500000000006</v>
      </c>
      <c r="M1863" s="9">
        <v>0.35</v>
      </c>
    </row>
    <row r="1864" spans="1:13" ht="15.75" customHeight="1" x14ac:dyDescent="0.2">
      <c r="A1864" s="1"/>
      <c r="B1864" s="4" t="s">
        <v>27</v>
      </c>
      <c r="C1864" s="4">
        <v>1128299</v>
      </c>
      <c r="D1864" s="5">
        <v>44493</v>
      </c>
      <c r="E1864" s="4" t="s">
        <v>28</v>
      </c>
      <c r="F1864" s="4" t="s">
        <v>75</v>
      </c>
      <c r="G1864" s="4" t="s">
        <v>76</v>
      </c>
      <c r="H1864" s="4" t="s">
        <v>21</v>
      </c>
      <c r="I1864" s="6">
        <v>0.55000000000000004</v>
      </c>
      <c r="J1864" s="7">
        <v>3000</v>
      </c>
      <c r="K1864" s="8">
        <f t="shared" si="14"/>
        <v>1650.0000000000002</v>
      </c>
      <c r="L1864" s="8">
        <f t="shared" si="15"/>
        <v>660.00000000000011</v>
      </c>
      <c r="M1864" s="9">
        <v>0.4</v>
      </c>
    </row>
    <row r="1865" spans="1:13" ht="15.75" customHeight="1" x14ac:dyDescent="0.2">
      <c r="A1865" s="1"/>
      <c r="B1865" s="4" t="s">
        <v>27</v>
      </c>
      <c r="C1865" s="4">
        <v>1128299</v>
      </c>
      <c r="D1865" s="5">
        <v>44493</v>
      </c>
      <c r="E1865" s="4" t="s">
        <v>28</v>
      </c>
      <c r="F1865" s="4" t="s">
        <v>75</v>
      </c>
      <c r="G1865" s="4" t="s">
        <v>76</v>
      </c>
      <c r="H1865" s="4" t="s">
        <v>22</v>
      </c>
      <c r="I1865" s="6">
        <v>0.60000000000000009</v>
      </c>
      <c r="J1865" s="7">
        <v>3500</v>
      </c>
      <c r="K1865" s="8">
        <f t="shared" si="14"/>
        <v>2100.0000000000005</v>
      </c>
      <c r="L1865" s="8">
        <f t="shared" si="15"/>
        <v>630.00000000000011</v>
      </c>
      <c r="M1865" s="9">
        <v>0.3</v>
      </c>
    </row>
    <row r="1866" spans="1:13" ht="15.75" customHeight="1" x14ac:dyDescent="0.2">
      <c r="A1866" s="1"/>
      <c r="B1866" s="4" t="s">
        <v>27</v>
      </c>
      <c r="C1866" s="4">
        <v>1128299</v>
      </c>
      <c r="D1866" s="5">
        <v>44524</v>
      </c>
      <c r="E1866" s="4" t="s">
        <v>28</v>
      </c>
      <c r="F1866" s="4" t="s">
        <v>75</v>
      </c>
      <c r="G1866" s="4" t="s">
        <v>76</v>
      </c>
      <c r="H1866" s="4" t="s">
        <v>17</v>
      </c>
      <c r="I1866" s="6">
        <v>0.45000000000000007</v>
      </c>
      <c r="J1866" s="7">
        <v>5750</v>
      </c>
      <c r="K1866" s="8">
        <f t="shared" si="14"/>
        <v>2587.5000000000005</v>
      </c>
      <c r="L1866" s="8">
        <f t="shared" si="15"/>
        <v>905.62500000000011</v>
      </c>
      <c r="M1866" s="9">
        <v>0.35</v>
      </c>
    </row>
    <row r="1867" spans="1:13" ht="15.75" customHeight="1" x14ac:dyDescent="0.2">
      <c r="A1867" s="1"/>
      <c r="B1867" s="4" t="s">
        <v>27</v>
      </c>
      <c r="C1867" s="4">
        <v>1128299</v>
      </c>
      <c r="D1867" s="5">
        <v>44524</v>
      </c>
      <c r="E1867" s="4" t="s">
        <v>28</v>
      </c>
      <c r="F1867" s="4" t="s">
        <v>75</v>
      </c>
      <c r="G1867" s="4" t="s">
        <v>76</v>
      </c>
      <c r="H1867" s="4" t="s">
        <v>18</v>
      </c>
      <c r="I1867" s="6">
        <v>0.50000000000000011</v>
      </c>
      <c r="J1867" s="7">
        <v>6500</v>
      </c>
      <c r="K1867" s="8">
        <f t="shared" si="14"/>
        <v>3250.0000000000009</v>
      </c>
      <c r="L1867" s="8">
        <f t="shared" si="15"/>
        <v>1137.5000000000002</v>
      </c>
      <c r="M1867" s="9">
        <v>0.35</v>
      </c>
    </row>
    <row r="1868" spans="1:13" ht="15.75" customHeight="1" x14ac:dyDescent="0.2">
      <c r="A1868" s="1"/>
      <c r="B1868" s="4" t="s">
        <v>27</v>
      </c>
      <c r="C1868" s="4">
        <v>1128299</v>
      </c>
      <c r="D1868" s="5">
        <v>44524</v>
      </c>
      <c r="E1868" s="4" t="s">
        <v>28</v>
      </c>
      <c r="F1868" s="4" t="s">
        <v>75</v>
      </c>
      <c r="G1868" s="4" t="s">
        <v>76</v>
      </c>
      <c r="H1868" s="4" t="s">
        <v>19</v>
      </c>
      <c r="I1868" s="6">
        <v>0.45000000000000007</v>
      </c>
      <c r="J1868" s="7">
        <v>4750</v>
      </c>
      <c r="K1868" s="8">
        <f t="shared" si="14"/>
        <v>2137.5000000000005</v>
      </c>
      <c r="L1868" s="8">
        <f t="shared" si="15"/>
        <v>748.12500000000011</v>
      </c>
      <c r="M1868" s="9">
        <v>0.35</v>
      </c>
    </row>
    <row r="1869" spans="1:13" ht="15.75" customHeight="1" x14ac:dyDescent="0.2">
      <c r="A1869" s="1"/>
      <c r="B1869" s="4" t="s">
        <v>27</v>
      </c>
      <c r="C1869" s="4">
        <v>1128299</v>
      </c>
      <c r="D1869" s="5">
        <v>44524</v>
      </c>
      <c r="E1869" s="4" t="s">
        <v>28</v>
      </c>
      <c r="F1869" s="4" t="s">
        <v>75</v>
      </c>
      <c r="G1869" s="4" t="s">
        <v>76</v>
      </c>
      <c r="H1869" s="4" t="s">
        <v>20</v>
      </c>
      <c r="I1869" s="6">
        <v>0.55000000000000016</v>
      </c>
      <c r="J1869" s="7">
        <v>4500</v>
      </c>
      <c r="K1869" s="8">
        <f t="shared" si="14"/>
        <v>2475.0000000000009</v>
      </c>
      <c r="L1869" s="8">
        <f t="shared" si="15"/>
        <v>866.25000000000023</v>
      </c>
      <c r="M1869" s="9">
        <v>0.35</v>
      </c>
    </row>
    <row r="1870" spans="1:13" ht="15.75" customHeight="1" x14ac:dyDescent="0.2">
      <c r="A1870" s="1"/>
      <c r="B1870" s="4" t="s">
        <v>27</v>
      </c>
      <c r="C1870" s="4">
        <v>1128299</v>
      </c>
      <c r="D1870" s="5">
        <v>44524</v>
      </c>
      <c r="E1870" s="4" t="s">
        <v>28</v>
      </c>
      <c r="F1870" s="4" t="s">
        <v>75</v>
      </c>
      <c r="G1870" s="4" t="s">
        <v>76</v>
      </c>
      <c r="H1870" s="4" t="s">
        <v>21</v>
      </c>
      <c r="I1870" s="6">
        <v>0.75000000000000011</v>
      </c>
      <c r="J1870" s="7">
        <v>4250</v>
      </c>
      <c r="K1870" s="8">
        <f t="shared" si="14"/>
        <v>3187.5000000000005</v>
      </c>
      <c r="L1870" s="8">
        <f t="shared" si="15"/>
        <v>1275.0000000000002</v>
      </c>
      <c r="M1870" s="9">
        <v>0.4</v>
      </c>
    </row>
    <row r="1871" spans="1:13" ht="15.75" customHeight="1" x14ac:dyDescent="0.2">
      <c r="A1871" s="1"/>
      <c r="B1871" s="4" t="s">
        <v>27</v>
      </c>
      <c r="C1871" s="4">
        <v>1128299</v>
      </c>
      <c r="D1871" s="5">
        <v>44524</v>
      </c>
      <c r="E1871" s="4" t="s">
        <v>28</v>
      </c>
      <c r="F1871" s="4" t="s">
        <v>75</v>
      </c>
      <c r="G1871" s="4" t="s">
        <v>76</v>
      </c>
      <c r="H1871" s="4" t="s">
        <v>22</v>
      </c>
      <c r="I1871" s="6">
        <v>0.80000000000000016</v>
      </c>
      <c r="J1871" s="7">
        <v>5500</v>
      </c>
      <c r="K1871" s="8">
        <f t="shared" si="14"/>
        <v>4400.0000000000009</v>
      </c>
      <c r="L1871" s="8">
        <f t="shared" si="15"/>
        <v>1320.0000000000002</v>
      </c>
      <c r="M1871" s="9">
        <v>0.3</v>
      </c>
    </row>
    <row r="1872" spans="1:13" ht="15.75" customHeight="1" x14ac:dyDescent="0.2">
      <c r="A1872" s="1"/>
      <c r="B1872" s="4" t="s">
        <v>27</v>
      </c>
      <c r="C1872" s="4">
        <v>1128299</v>
      </c>
      <c r="D1872" s="5">
        <v>44553</v>
      </c>
      <c r="E1872" s="4" t="s">
        <v>28</v>
      </c>
      <c r="F1872" s="4" t="s">
        <v>75</v>
      </c>
      <c r="G1872" s="4" t="s">
        <v>76</v>
      </c>
      <c r="H1872" s="4" t="s">
        <v>17</v>
      </c>
      <c r="I1872" s="6">
        <v>0.65000000000000013</v>
      </c>
      <c r="J1872" s="7">
        <v>7500</v>
      </c>
      <c r="K1872" s="8">
        <f t="shared" si="14"/>
        <v>4875.0000000000009</v>
      </c>
      <c r="L1872" s="8">
        <f t="shared" si="15"/>
        <v>1706.2500000000002</v>
      </c>
      <c r="M1872" s="9">
        <v>0.35</v>
      </c>
    </row>
    <row r="1873" spans="1:13" ht="15.75" customHeight="1" x14ac:dyDescent="0.2">
      <c r="A1873" s="1"/>
      <c r="B1873" s="4" t="s">
        <v>27</v>
      </c>
      <c r="C1873" s="4">
        <v>1128299</v>
      </c>
      <c r="D1873" s="5">
        <v>44553</v>
      </c>
      <c r="E1873" s="4" t="s">
        <v>28</v>
      </c>
      <c r="F1873" s="4" t="s">
        <v>75</v>
      </c>
      <c r="G1873" s="4" t="s">
        <v>76</v>
      </c>
      <c r="H1873" s="4" t="s">
        <v>18</v>
      </c>
      <c r="I1873" s="6">
        <v>0.75000000000000022</v>
      </c>
      <c r="J1873" s="7">
        <v>7500</v>
      </c>
      <c r="K1873" s="8">
        <f t="shared" si="14"/>
        <v>5625.0000000000018</v>
      </c>
      <c r="L1873" s="8">
        <f t="shared" si="15"/>
        <v>1968.7500000000005</v>
      </c>
      <c r="M1873" s="9">
        <v>0.35</v>
      </c>
    </row>
    <row r="1874" spans="1:13" ht="15.75" customHeight="1" x14ac:dyDescent="0.2">
      <c r="A1874" s="1"/>
      <c r="B1874" s="4" t="s">
        <v>27</v>
      </c>
      <c r="C1874" s="4">
        <v>1128299</v>
      </c>
      <c r="D1874" s="5">
        <v>44553</v>
      </c>
      <c r="E1874" s="4" t="s">
        <v>28</v>
      </c>
      <c r="F1874" s="4" t="s">
        <v>75</v>
      </c>
      <c r="G1874" s="4" t="s">
        <v>76</v>
      </c>
      <c r="H1874" s="4" t="s">
        <v>19</v>
      </c>
      <c r="I1874" s="6">
        <v>0.70000000000000018</v>
      </c>
      <c r="J1874" s="7">
        <v>5500</v>
      </c>
      <c r="K1874" s="8">
        <f t="shared" si="14"/>
        <v>3850.0000000000009</v>
      </c>
      <c r="L1874" s="8">
        <f t="shared" si="15"/>
        <v>1347.5000000000002</v>
      </c>
      <c r="M1874" s="9">
        <v>0.35</v>
      </c>
    </row>
    <row r="1875" spans="1:13" ht="15.75" customHeight="1" x14ac:dyDescent="0.2">
      <c r="A1875" s="1"/>
      <c r="B1875" s="4" t="s">
        <v>27</v>
      </c>
      <c r="C1875" s="4">
        <v>1128299</v>
      </c>
      <c r="D1875" s="5">
        <v>44553</v>
      </c>
      <c r="E1875" s="4" t="s">
        <v>28</v>
      </c>
      <c r="F1875" s="4" t="s">
        <v>75</v>
      </c>
      <c r="G1875" s="4" t="s">
        <v>76</v>
      </c>
      <c r="H1875" s="4" t="s">
        <v>20</v>
      </c>
      <c r="I1875" s="6">
        <v>0.70000000000000018</v>
      </c>
      <c r="J1875" s="7">
        <v>5500</v>
      </c>
      <c r="K1875" s="8">
        <f t="shared" si="14"/>
        <v>3850.0000000000009</v>
      </c>
      <c r="L1875" s="8">
        <f t="shared" si="15"/>
        <v>1347.5000000000002</v>
      </c>
      <c r="M1875" s="9">
        <v>0.35</v>
      </c>
    </row>
    <row r="1876" spans="1:13" ht="15.75" customHeight="1" x14ac:dyDescent="0.2">
      <c r="A1876" s="1"/>
      <c r="B1876" s="4" t="s">
        <v>27</v>
      </c>
      <c r="C1876" s="4">
        <v>1128299</v>
      </c>
      <c r="D1876" s="5">
        <v>44553</v>
      </c>
      <c r="E1876" s="4" t="s">
        <v>28</v>
      </c>
      <c r="F1876" s="4" t="s">
        <v>75</v>
      </c>
      <c r="G1876" s="4" t="s">
        <v>76</v>
      </c>
      <c r="H1876" s="4" t="s">
        <v>21</v>
      </c>
      <c r="I1876" s="6">
        <v>0.80000000000000016</v>
      </c>
      <c r="J1876" s="7">
        <v>4750</v>
      </c>
      <c r="K1876" s="8">
        <f t="shared" si="14"/>
        <v>3800.0000000000009</v>
      </c>
      <c r="L1876" s="8">
        <f t="shared" si="15"/>
        <v>1520.0000000000005</v>
      </c>
      <c r="M1876" s="9">
        <v>0.4</v>
      </c>
    </row>
    <row r="1877" spans="1:13" ht="15.75" customHeight="1" x14ac:dyDescent="0.2">
      <c r="A1877" s="1"/>
      <c r="B1877" s="4" t="s">
        <v>27</v>
      </c>
      <c r="C1877" s="4">
        <v>1128299</v>
      </c>
      <c r="D1877" s="5">
        <v>44553</v>
      </c>
      <c r="E1877" s="4" t="s">
        <v>28</v>
      </c>
      <c r="F1877" s="4" t="s">
        <v>75</v>
      </c>
      <c r="G1877" s="4" t="s">
        <v>76</v>
      </c>
      <c r="H1877" s="4" t="s">
        <v>22</v>
      </c>
      <c r="I1877" s="6">
        <v>0.8500000000000002</v>
      </c>
      <c r="J1877" s="7">
        <v>5750</v>
      </c>
      <c r="K1877" s="8">
        <f t="shared" si="14"/>
        <v>4887.5000000000009</v>
      </c>
      <c r="L1877" s="8">
        <f t="shared" si="15"/>
        <v>1466.2500000000002</v>
      </c>
      <c r="M1877" s="9">
        <v>0.3</v>
      </c>
    </row>
    <row r="1878" spans="1:13" ht="15.75" customHeight="1" x14ac:dyDescent="0.2">
      <c r="A1878" s="1" t="s">
        <v>39</v>
      </c>
      <c r="B1878" s="4" t="s">
        <v>27</v>
      </c>
      <c r="C1878" s="4">
        <v>1128299</v>
      </c>
      <c r="D1878" s="5">
        <v>44213</v>
      </c>
      <c r="E1878" s="4" t="s">
        <v>28</v>
      </c>
      <c r="F1878" s="4" t="s">
        <v>77</v>
      </c>
      <c r="G1878" s="4" t="s">
        <v>60</v>
      </c>
      <c r="H1878" s="4" t="s">
        <v>17</v>
      </c>
      <c r="I1878" s="6">
        <v>0.35000000000000003</v>
      </c>
      <c r="J1878" s="7">
        <v>4000</v>
      </c>
      <c r="K1878" s="8">
        <f t="shared" si="14"/>
        <v>1400.0000000000002</v>
      </c>
      <c r="L1878" s="8">
        <f t="shared" si="15"/>
        <v>560</v>
      </c>
      <c r="M1878" s="9">
        <v>0.39999999999999997</v>
      </c>
    </row>
    <row r="1879" spans="1:13" ht="15.75" customHeight="1" x14ac:dyDescent="0.2">
      <c r="A1879" s="1"/>
      <c r="B1879" s="4" t="s">
        <v>27</v>
      </c>
      <c r="C1879" s="4">
        <v>1128299</v>
      </c>
      <c r="D1879" s="5">
        <v>44213</v>
      </c>
      <c r="E1879" s="4" t="s">
        <v>28</v>
      </c>
      <c r="F1879" s="4" t="s">
        <v>77</v>
      </c>
      <c r="G1879" s="4" t="s">
        <v>60</v>
      </c>
      <c r="H1879" s="4" t="s">
        <v>18</v>
      </c>
      <c r="I1879" s="6">
        <v>0.45</v>
      </c>
      <c r="J1879" s="7">
        <v>4000</v>
      </c>
      <c r="K1879" s="8">
        <f t="shared" si="14"/>
        <v>1800</v>
      </c>
      <c r="L1879" s="8">
        <f t="shared" si="15"/>
        <v>719.99999999999989</v>
      </c>
      <c r="M1879" s="9">
        <v>0.39999999999999997</v>
      </c>
    </row>
    <row r="1880" spans="1:13" ht="15.75" customHeight="1" x14ac:dyDescent="0.2">
      <c r="A1880" s="1"/>
      <c r="B1880" s="4" t="s">
        <v>27</v>
      </c>
      <c r="C1880" s="4">
        <v>1128299</v>
      </c>
      <c r="D1880" s="5">
        <v>44213</v>
      </c>
      <c r="E1880" s="4" t="s">
        <v>28</v>
      </c>
      <c r="F1880" s="4" t="s">
        <v>77</v>
      </c>
      <c r="G1880" s="4" t="s">
        <v>60</v>
      </c>
      <c r="H1880" s="4" t="s">
        <v>19</v>
      </c>
      <c r="I1880" s="6">
        <v>0.45</v>
      </c>
      <c r="J1880" s="7">
        <v>4000</v>
      </c>
      <c r="K1880" s="8">
        <f t="shared" si="14"/>
        <v>1800</v>
      </c>
      <c r="L1880" s="8">
        <f t="shared" si="15"/>
        <v>719.99999999999989</v>
      </c>
      <c r="M1880" s="9">
        <v>0.39999999999999997</v>
      </c>
    </row>
    <row r="1881" spans="1:13" ht="15.75" customHeight="1" x14ac:dyDescent="0.2">
      <c r="A1881" s="1"/>
      <c r="B1881" s="4" t="s">
        <v>27</v>
      </c>
      <c r="C1881" s="4">
        <v>1128299</v>
      </c>
      <c r="D1881" s="5">
        <v>44213</v>
      </c>
      <c r="E1881" s="4" t="s">
        <v>28</v>
      </c>
      <c r="F1881" s="4" t="s">
        <v>77</v>
      </c>
      <c r="G1881" s="4" t="s">
        <v>60</v>
      </c>
      <c r="H1881" s="4" t="s">
        <v>20</v>
      </c>
      <c r="I1881" s="6">
        <v>0.45</v>
      </c>
      <c r="J1881" s="7">
        <v>2500</v>
      </c>
      <c r="K1881" s="8">
        <f t="shared" si="14"/>
        <v>1125</v>
      </c>
      <c r="L1881" s="8">
        <f t="shared" si="15"/>
        <v>449.99999999999994</v>
      </c>
      <c r="M1881" s="9">
        <v>0.39999999999999997</v>
      </c>
    </row>
    <row r="1882" spans="1:13" ht="15.75" customHeight="1" x14ac:dyDescent="0.2">
      <c r="A1882" s="1"/>
      <c r="B1882" s="4" t="s">
        <v>27</v>
      </c>
      <c r="C1882" s="4">
        <v>1128299</v>
      </c>
      <c r="D1882" s="5">
        <v>44213</v>
      </c>
      <c r="E1882" s="4" t="s">
        <v>28</v>
      </c>
      <c r="F1882" s="4" t="s">
        <v>77</v>
      </c>
      <c r="G1882" s="4" t="s">
        <v>60</v>
      </c>
      <c r="H1882" s="4" t="s">
        <v>21</v>
      </c>
      <c r="I1882" s="6">
        <v>0.50000000000000011</v>
      </c>
      <c r="J1882" s="7">
        <v>2000</v>
      </c>
      <c r="K1882" s="8">
        <f t="shared" si="14"/>
        <v>1000.0000000000002</v>
      </c>
      <c r="L1882" s="8">
        <f t="shared" si="15"/>
        <v>450.00000000000011</v>
      </c>
      <c r="M1882" s="9">
        <v>0.45</v>
      </c>
    </row>
    <row r="1883" spans="1:13" ht="15.75" customHeight="1" x14ac:dyDescent="0.2">
      <c r="A1883" s="1"/>
      <c r="B1883" s="4" t="s">
        <v>27</v>
      </c>
      <c r="C1883" s="4">
        <v>1128299</v>
      </c>
      <c r="D1883" s="5">
        <v>44213</v>
      </c>
      <c r="E1883" s="4" t="s">
        <v>28</v>
      </c>
      <c r="F1883" s="4" t="s">
        <v>77</v>
      </c>
      <c r="G1883" s="4" t="s">
        <v>60</v>
      </c>
      <c r="H1883" s="4" t="s">
        <v>22</v>
      </c>
      <c r="I1883" s="6">
        <v>0.45</v>
      </c>
      <c r="J1883" s="7">
        <v>4500</v>
      </c>
      <c r="K1883" s="8">
        <f t="shared" si="14"/>
        <v>2025</v>
      </c>
      <c r="L1883" s="8">
        <f t="shared" si="15"/>
        <v>708.75</v>
      </c>
      <c r="M1883" s="9">
        <v>0.35</v>
      </c>
    </row>
    <row r="1884" spans="1:13" ht="15.75" customHeight="1" x14ac:dyDescent="0.2">
      <c r="A1884" s="1"/>
      <c r="B1884" s="4" t="s">
        <v>27</v>
      </c>
      <c r="C1884" s="4">
        <v>1128299</v>
      </c>
      <c r="D1884" s="5">
        <v>44244</v>
      </c>
      <c r="E1884" s="4" t="s">
        <v>28</v>
      </c>
      <c r="F1884" s="4" t="s">
        <v>77</v>
      </c>
      <c r="G1884" s="4" t="s">
        <v>60</v>
      </c>
      <c r="H1884" s="4" t="s">
        <v>17</v>
      </c>
      <c r="I1884" s="6">
        <v>0.35000000000000003</v>
      </c>
      <c r="J1884" s="7">
        <v>5000</v>
      </c>
      <c r="K1884" s="8">
        <f t="shared" si="14"/>
        <v>1750.0000000000002</v>
      </c>
      <c r="L1884" s="8">
        <f t="shared" si="15"/>
        <v>700</v>
      </c>
      <c r="M1884" s="9">
        <v>0.39999999999999997</v>
      </c>
    </row>
    <row r="1885" spans="1:13" ht="15.75" customHeight="1" x14ac:dyDescent="0.2">
      <c r="A1885" s="1"/>
      <c r="B1885" s="4" t="s">
        <v>27</v>
      </c>
      <c r="C1885" s="4">
        <v>1128299</v>
      </c>
      <c r="D1885" s="5">
        <v>44244</v>
      </c>
      <c r="E1885" s="4" t="s">
        <v>28</v>
      </c>
      <c r="F1885" s="4" t="s">
        <v>77</v>
      </c>
      <c r="G1885" s="4" t="s">
        <v>60</v>
      </c>
      <c r="H1885" s="4" t="s">
        <v>18</v>
      </c>
      <c r="I1885" s="6">
        <v>0.45</v>
      </c>
      <c r="J1885" s="7">
        <v>4000</v>
      </c>
      <c r="K1885" s="8">
        <f t="shared" si="14"/>
        <v>1800</v>
      </c>
      <c r="L1885" s="8">
        <f t="shared" si="15"/>
        <v>719.99999999999989</v>
      </c>
      <c r="M1885" s="9">
        <v>0.39999999999999997</v>
      </c>
    </row>
    <row r="1886" spans="1:13" ht="15.75" customHeight="1" x14ac:dyDescent="0.2">
      <c r="A1886" s="1"/>
      <c r="B1886" s="4" t="s">
        <v>27</v>
      </c>
      <c r="C1886" s="4">
        <v>1128299</v>
      </c>
      <c r="D1886" s="5">
        <v>44244</v>
      </c>
      <c r="E1886" s="4" t="s">
        <v>28</v>
      </c>
      <c r="F1886" s="4" t="s">
        <v>77</v>
      </c>
      <c r="G1886" s="4" t="s">
        <v>60</v>
      </c>
      <c r="H1886" s="4" t="s">
        <v>19</v>
      </c>
      <c r="I1886" s="6">
        <v>0.45</v>
      </c>
      <c r="J1886" s="7">
        <v>4000</v>
      </c>
      <c r="K1886" s="8">
        <f t="shared" si="14"/>
        <v>1800</v>
      </c>
      <c r="L1886" s="8">
        <f t="shared" si="15"/>
        <v>719.99999999999989</v>
      </c>
      <c r="M1886" s="9">
        <v>0.39999999999999997</v>
      </c>
    </row>
    <row r="1887" spans="1:13" ht="15.75" customHeight="1" x14ac:dyDescent="0.2">
      <c r="A1887" s="1"/>
      <c r="B1887" s="4" t="s">
        <v>27</v>
      </c>
      <c r="C1887" s="4">
        <v>1128299</v>
      </c>
      <c r="D1887" s="5">
        <v>44244</v>
      </c>
      <c r="E1887" s="4" t="s">
        <v>28</v>
      </c>
      <c r="F1887" s="4" t="s">
        <v>77</v>
      </c>
      <c r="G1887" s="4" t="s">
        <v>60</v>
      </c>
      <c r="H1887" s="4" t="s">
        <v>20</v>
      </c>
      <c r="I1887" s="6">
        <v>0.45</v>
      </c>
      <c r="J1887" s="7">
        <v>2500</v>
      </c>
      <c r="K1887" s="8">
        <f t="shared" si="14"/>
        <v>1125</v>
      </c>
      <c r="L1887" s="8">
        <f t="shared" si="15"/>
        <v>449.99999999999994</v>
      </c>
      <c r="M1887" s="9">
        <v>0.39999999999999997</v>
      </c>
    </row>
    <row r="1888" spans="1:13" ht="15.75" customHeight="1" x14ac:dyDescent="0.2">
      <c r="A1888" s="1"/>
      <c r="B1888" s="4" t="s">
        <v>27</v>
      </c>
      <c r="C1888" s="4">
        <v>1128299</v>
      </c>
      <c r="D1888" s="5">
        <v>44244</v>
      </c>
      <c r="E1888" s="4" t="s">
        <v>28</v>
      </c>
      <c r="F1888" s="4" t="s">
        <v>77</v>
      </c>
      <c r="G1888" s="4" t="s">
        <v>60</v>
      </c>
      <c r="H1888" s="4" t="s">
        <v>21</v>
      </c>
      <c r="I1888" s="6">
        <v>0.50000000000000011</v>
      </c>
      <c r="J1888" s="7">
        <v>1750</v>
      </c>
      <c r="K1888" s="8">
        <f t="shared" si="14"/>
        <v>875.00000000000023</v>
      </c>
      <c r="L1888" s="8">
        <f t="shared" si="15"/>
        <v>393.75000000000011</v>
      </c>
      <c r="M1888" s="9">
        <v>0.45</v>
      </c>
    </row>
    <row r="1889" spans="1:13" ht="15.75" customHeight="1" x14ac:dyDescent="0.2">
      <c r="A1889" s="1"/>
      <c r="B1889" s="4" t="s">
        <v>27</v>
      </c>
      <c r="C1889" s="4">
        <v>1128299</v>
      </c>
      <c r="D1889" s="5">
        <v>44244</v>
      </c>
      <c r="E1889" s="4" t="s">
        <v>28</v>
      </c>
      <c r="F1889" s="4" t="s">
        <v>77</v>
      </c>
      <c r="G1889" s="4" t="s">
        <v>60</v>
      </c>
      <c r="H1889" s="4" t="s">
        <v>22</v>
      </c>
      <c r="I1889" s="6">
        <v>0.45</v>
      </c>
      <c r="J1889" s="7">
        <v>3750</v>
      </c>
      <c r="K1889" s="8">
        <f t="shared" si="14"/>
        <v>1687.5</v>
      </c>
      <c r="L1889" s="8">
        <f t="shared" si="15"/>
        <v>590.625</v>
      </c>
      <c r="M1889" s="9">
        <v>0.35</v>
      </c>
    </row>
    <row r="1890" spans="1:13" ht="15.75" customHeight="1" x14ac:dyDescent="0.2">
      <c r="A1890" s="1"/>
      <c r="B1890" s="4" t="s">
        <v>27</v>
      </c>
      <c r="C1890" s="4">
        <v>1128299</v>
      </c>
      <c r="D1890" s="5">
        <v>44271</v>
      </c>
      <c r="E1890" s="4" t="s">
        <v>28</v>
      </c>
      <c r="F1890" s="4" t="s">
        <v>77</v>
      </c>
      <c r="G1890" s="4" t="s">
        <v>60</v>
      </c>
      <c r="H1890" s="4" t="s">
        <v>17</v>
      </c>
      <c r="I1890" s="6">
        <v>0.45</v>
      </c>
      <c r="J1890" s="7">
        <v>5250</v>
      </c>
      <c r="K1890" s="8">
        <f t="shared" si="14"/>
        <v>2362.5</v>
      </c>
      <c r="L1890" s="8">
        <f t="shared" si="15"/>
        <v>944.99999999999989</v>
      </c>
      <c r="M1890" s="9">
        <v>0.39999999999999997</v>
      </c>
    </row>
    <row r="1891" spans="1:13" ht="15.75" customHeight="1" x14ac:dyDescent="0.2">
      <c r="A1891" s="1"/>
      <c r="B1891" s="4" t="s">
        <v>27</v>
      </c>
      <c r="C1891" s="4">
        <v>1128299</v>
      </c>
      <c r="D1891" s="5">
        <v>44271</v>
      </c>
      <c r="E1891" s="4" t="s">
        <v>28</v>
      </c>
      <c r="F1891" s="4" t="s">
        <v>77</v>
      </c>
      <c r="G1891" s="4" t="s">
        <v>60</v>
      </c>
      <c r="H1891" s="4" t="s">
        <v>18</v>
      </c>
      <c r="I1891" s="6">
        <v>0.55000000000000004</v>
      </c>
      <c r="J1891" s="7">
        <v>3750</v>
      </c>
      <c r="K1891" s="8">
        <f t="shared" si="14"/>
        <v>2062.5</v>
      </c>
      <c r="L1891" s="8">
        <f t="shared" si="15"/>
        <v>824.99999999999989</v>
      </c>
      <c r="M1891" s="9">
        <v>0.39999999999999997</v>
      </c>
    </row>
    <row r="1892" spans="1:13" ht="15.75" customHeight="1" x14ac:dyDescent="0.2">
      <c r="A1892" s="1"/>
      <c r="B1892" s="4" t="s">
        <v>27</v>
      </c>
      <c r="C1892" s="4">
        <v>1128299</v>
      </c>
      <c r="D1892" s="5">
        <v>44271</v>
      </c>
      <c r="E1892" s="4" t="s">
        <v>28</v>
      </c>
      <c r="F1892" s="4" t="s">
        <v>77</v>
      </c>
      <c r="G1892" s="4" t="s">
        <v>60</v>
      </c>
      <c r="H1892" s="4" t="s">
        <v>19</v>
      </c>
      <c r="I1892" s="6">
        <v>0.6</v>
      </c>
      <c r="J1892" s="7">
        <v>4000</v>
      </c>
      <c r="K1892" s="8">
        <f t="shared" si="14"/>
        <v>2400</v>
      </c>
      <c r="L1892" s="8">
        <f t="shared" si="15"/>
        <v>959.99999999999989</v>
      </c>
      <c r="M1892" s="9">
        <v>0.39999999999999997</v>
      </c>
    </row>
    <row r="1893" spans="1:13" ht="15.75" customHeight="1" x14ac:dyDescent="0.2">
      <c r="A1893" s="1"/>
      <c r="B1893" s="4" t="s">
        <v>27</v>
      </c>
      <c r="C1893" s="4">
        <v>1128299</v>
      </c>
      <c r="D1893" s="5">
        <v>44271</v>
      </c>
      <c r="E1893" s="4" t="s">
        <v>28</v>
      </c>
      <c r="F1893" s="4" t="s">
        <v>77</v>
      </c>
      <c r="G1893" s="4" t="s">
        <v>60</v>
      </c>
      <c r="H1893" s="4" t="s">
        <v>20</v>
      </c>
      <c r="I1893" s="6">
        <v>0.55000000000000004</v>
      </c>
      <c r="J1893" s="7">
        <v>3000</v>
      </c>
      <c r="K1893" s="8">
        <f t="shared" si="14"/>
        <v>1650.0000000000002</v>
      </c>
      <c r="L1893" s="8">
        <f t="shared" si="15"/>
        <v>660</v>
      </c>
      <c r="M1893" s="9">
        <v>0.39999999999999997</v>
      </c>
    </row>
    <row r="1894" spans="1:13" ht="15.75" customHeight="1" x14ac:dyDescent="0.2">
      <c r="A1894" s="1"/>
      <c r="B1894" s="4" t="s">
        <v>27</v>
      </c>
      <c r="C1894" s="4">
        <v>1128299</v>
      </c>
      <c r="D1894" s="5">
        <v>44271</v>
      </c>
      <c r="E1894" s="4" t="s">
        <v>28</v>
      </c>
      <c r="F1894" s="4" t="s">
        <v>77</v>
      </c>
      <c r="G1894" s="4" t="s">
        <v>60</v>
      </c>
      <c r="H1894" s="4" t="s">
        <v>21</v>
      </c>
      <c r="I1894" s="6">
        <v>0.60000000000000009</v>
      </c>
      <c r="J1894" s="7">
        <v>1500</v>
      </c>
      <c r="K1894" s="8">
        <f t="shared" si="14"/>
        <v>900.00000000000011</v>
      </c>
      <c r="L1894" s="8">
        <f t="shared" si="15"/>
        <v>405.00000000000006</v>
      </c>
      <c r="M1894" s="9">
        <v>0.45</v>
      </c>
    </row>
    <row r="1895" spans="1:13" ht="15.75" customHeight="1" x14ac:dyDescent="0.2">
      <c r="A1895" s="1"/>
      <c r="B1895" s="4" t="s">
        <v>27</v>
      </c>
      <c r="C1895" s="4">
        <v>1128299</v>
      </c>
      <c r="D1895" s="5">
        <v>44271</v>
      </c>
      <c r="E1895" s="4" t="s">
        <v>28</v>
      </c>
      <c r="F1895" s="4" t="s">
        <v>77</v>
      </c>
      <c r="G1895" s="4" t="s">
        <v>60</v>
      </c>
      <c r="H1895" s="4" t="s">
        <v>22</v>
      </c>
      <c r="I1895" s="6">
        <v>0.45</v>
      </c>
      <c r="J1895" s="7">
        <v>3500</v>
      </c>
      <c r="K1895" s="8">
        <f t="shared" si="14"/>
        <v>1575</v>
      </c>
      <c r="L1895" s="8">
        <f t="shared" si="15"/>
        <v>551.25</v>
      </c>
      <c r="M1895" s="9">
        <v>0.35</v>
      </c>
    </row>
    <row r="1896" spans="1:13" ht="15.75" customHeight="1" x14ac:dyDescent="0.2">
      <c r="A1896" s="1"/>
      <c r="B1896" s="4" t="s">
        <v>27</v>
      </c>
      <c r="C1896" s="4">
        <v>1128299</v>
      </c>
      <c r="D1896" s="5">
        <v>44303</v>
      </c>
      <c r="E1896" s="4" t="s">
        <v>28</v>
      </c>
      <c r="F1896" s="4" t="s">
        <v>77</v>
      </c>
      <c r="G1896" s="4" t="s">
        <v>60</v>
      </c>
      <c r="H1896" s="4" t="s">
        <v>17</v>
      </c>
      <c r="I1896" s="6">
        <v>0.5</v>
      </c>
      <c r="J1896" s="7">
        <v>5250</v>
      </c>
      <c r="K1896" s="8">
        <f t="shared" si="14"/>
        <v>2625</v>
      </c>
      <c r="L1896" s="8">
        <f t="shared" si="15"/>
        <v>1050</v>
      </c>
      <c r="M1896" s="9">
        <v>0.39999999999999997</v>
      </c>
    </row>
    <row r="1897" spans="1:13" ht="15.75" customHeight="1" x14ac:dyDescent="0.2">
      <c r="A1897" s="1"/>
      <c r="B1897" s="4" t="s">
        <v>27</v>
      </c>
      <c r="C1897" s="4">
        <v>1128299</v>
      </c>
      <c r="D1897" s="5">
        <v>44303</v>
      </c>
      <c r="E1897" s="4" t="s">
        <v>28</v>
      </c>
      <c r="F1897" s="4" t="s">
        <v>77</v>
      </c>
      <c r="G1897" s="4" t="s">
        <v>60</v>
      </c>
      <c r="H1897" s="4" t="s">
        <v>18</v>
      </c>
      <c r="I1897" s="6">
        <v>0.55000000000000004</v>
      </c>
      <c r="J1897" s="7">
        <v>3250</v>
      </c>
      <c r="K1897" s="8">
        <f t="shared" si="14"/>
        <v>1787.5000000000002</v>
      </c>
      <c r="L1897" s="8">
        <f t="shared" si="15"/>
        <v>715</v>
      </c>
      <c r="M1897" s="9">
        <v>0.39999999999999997</v>
      </c>
    </row>
    <row r="1898" spans="1:13" ht="15.75" customHeight="1" x14ac:dyDescent="0.2">
      <c r="A1898" s="1"/>
      <c r="B1898" s="4" t="s">
        <v>27</v>
      </c>
      <c r="C1898" s="4">
        <v>1128299</v>
      </c>
      <c r="D1898" s="5">
        <v>44303</v>
      </c>
      <c r="E1898" s="4" t="s">
        <v>28</v>
      </c>
      <c r="F1898" s="4" t="s">
        <v>77</v>
      </c>
      <c r="G1898" s="4" t="s">
        <v>60</v>
      </c>
      <c r="H1898" s="4" t="s">
        <v>19</v>
      </c>
      <c r="I1898" s="6">
        <v>0.55000000000000004</v>
      </c>
      <c r="J1898" s="7">
        <v>3750</v>
      </c>
      <c r="K1898" s="8">
        <f t="shared" si="14"/>
        <v>2062.5</v>
      </c>
      <c r="L1898" s="8">
        <f t="shared" si="15"/>
        <v>824.99999999999989</v>
      </c>
      <c r="M1898" s="9">
        <v>0.39999999999999997</v>
      </c>
    </row>
    <row r="1899" spans="1:13" ht="15.75" customHeight="1" x14ac:dyDescent="0.2">
      <c r="A1899" s="1"/>
      <c r="B1899" s="4" t="s">
        <v>27</v>
      </c>
      <c r="C1899" s="4">
        <v>1128299</v>
      </c>
      <c r="D1899" s="5">
        <v>44303</v>
      </c>
      <c r="E1899" s="4" t="s">
        <v>28</v>
      </c>
      <c r="F1899" s="4" t="s">
        <v>77</v>
      </c>
      <c r="G1899" s="4" t="s">
        <v>60</v>
      </c>
      <c r="H1899" s="4" t="s">
        <v>20</v>
      </c>
      <c r="I1899" s="6">
        <v>0.40000000000000008</v>
      </c>
      <c r="J1899" s="7">
        <v>2750</v>
      </c>
      <c r="K1899" s="8">
        <f t="shared" si="14"/>
        <v>1100.0000000000002</v>
      </c>
      <c r="L1899" s="8">
        <f t="shared" si="15"/>
        <v>440.00000000000006</v>
      </c>
      <c r="M1899" s="9">
        <v>0.39999999999999997</v>
      </c>
    </row>
    <row r="1900" spans="1:13" ht="15.75" customHeight="1" x14ac:dyDescent="0.2">
      <c r="A1900" s="1"/>
      <c r="B1900" s="4" t="s">
        <v>27</v>
      </c>
      <c r="C1900" s="4">
        <v>1128299</v>
      </c>
      <c r="D1900" s="5">
        <v>44303</v>
      </c>
      <c r="E1900" s="4" t="s">
        <v>28</v>
      </c>
      <c r="F1900" s="4" t="s">
        <v>77</v>
      </c>
      <c r="G1900" s="4" t="s">
        <v>60</v>
      </c>
      <c r="H1900" s="4" t="s">
        <v>21</v>
      </c>
      <c r="I1900" s="6">
        <v>0.45000000000000012</v>
      </c>
      <c r="J1900" s="7">
        <v>1750</v>
      </c>
      <c r="K1900" s="8">
        <f t="shared" si="14"/>
        <v>787.50000000000023</v>
      </c>
      <c r="L1900" s="8">
        <f t="shared" si="15"/>
        <v>354.37500000000011</v>
      </c>
      <c r="M1900" s="9">
        <v>0.45</v>
      </c>
    </row>
    <row r="1901" spans="1:13" ht="15.75" customHeight="1" x14ac:dyDescent="0.2">
      <c r="A1901" s="1"/>
      <c r="B1901" s="4" t="s">
        <v>27</v>
      </c>
      <c r="C1901" s="4">
        <v>1128299</v>
      </c>
      <c r="D1901" s="5">
        <v>44303</v>
      </c>
      <c r="E1901" s="4" t="s">
        <v>28</v>
      </c>
      <c r="F1901" s="4" t="s">
        <v>77</v>
      </c>
      <c r="G1901" s="4" t="s">
        <v>60</v>
      </c>
      <c r="H1901" s="4" t="s">
        <v>22</v>
      </c>
      <c r="I1901" s="6">
        <v>0.60000000000000009</v>
      </c>
      <c r="J1901" s="7">
        <v>3500</v>
      </c>
      <c r="K1901" s="8">
        <f t="shared" si="14"/>
        <v>2100.0000000000005</v>
      </c>
      <c r="L1901" s="8">
        <f t="shared" si="15"/>
        <v>735.00000000000011</v>
      </c>
      <c r="M1901" s="9">
        <v>0.35</v>
      </c>
    </row>
    <row r="1902" spans="1:13" ht="15.75" customHeight="1" x14ac:dyDescent="0.2">
      <c r="A1902" s="1"/>
      <c r="B1902" s="4" t="s">
        <v>27</v>
      </c>
      <c r="C1902" s="4">
        <v>1128299</v>
      </c>
      <c r="D1902" s="5">
        <v>44334</v>
      </c>
      <c r="E1902" s="4" t="s">
        <v>28</v>
      </c>
      <c r="F1902" s="4" t="s">
        <v>77</v>
      </c>
      <c r="G1902" s="4" t="s">
        <v>60</v>
      </c>
      <c r="H1902" s="4" t="s">
        <v>17</v>
      </c>
      <c r="I1902" s="6">
        <v>0.45</v>
      </c>
      <c r="J1902" s="7">
        <v>5500</v>
      </c>
      <c r="K1902" s="8">
        <f t="shared" si="14"/>
        <v>2475</v>
      </c>
      <c r="L1902" s="8">
        <f t="shared" si="15"/>
        <v>989.99999999999989</v>
      </c>
      <c r="M1902" s="9">
        <v>0.39999999999999997</v>
      </c>
    </row>
    <row r="1903" spans="1:13" ht="15.75" customHeight="1" x14ac:dyDescent="0.2">
      <c r="A1903" s="1"/>
      <c r="B1903" s="4" t="s">
        <v>27</v>
      </c>
      <c r="C1903" s="4">
        <v>1128299</v>
      </c>
      <c r="D1903" s="5">
        <v>44334</v>
      </c>
      <c r="E1903" s="4" t="s">
        <v>28</v>
      </c>
      <c r="F1903" s="4" t="s">
        <v>77</v>
      </c>
      <c r="G1903" s="4" t="s">
        <v>60</v>
      </c>
      <c r="H1903" s="4" t="s">
        <v>18</v>
      </c>
      <c r="I1903" s="6">
        <v>0.5</v>
      </c>
      <c r="J1903" s="7">
        <v>4000</v>
      </c>
      <c r="K1903" s="8">
        <f t="shared" si="14"/>
        <v>2000</v>
      </c>
      <c r="L1903" s="8">
        <f t="shared" si="15"/>
        <v>799.99999999999989</v>
      </c>
      <c r="M1903" s="9">
        <v>0.39999999999999997</v>
      </c>
    </row>
    <row r="1904" spans="1:13" ht="15.75" customHeight="1" x14ac:dyDescent="0.2">
      <c r="A1904" s="1"/>
      <c r="B1904" s="4" t="s">
        <v>27</v>
      </c>
      <c r="C1904" s="4">
        <v>1128299</v>
      </c>
      <c r="D1904" s="5">
        <v>44334</v>
      </c>
      <c r="E1904" s="4" t="s">
        <v>28</v>
      </c>
      <c r="F1904" s="4" t="s">
        <v>77</v>
      </c>
      <c r="G1904" s="4" t="s">
        <v>60</v>
      </c>
      <c r="H1904" s="4" t="s">
        <v>19</v>
      </c>
      <c r="I1904" s="6">
        <v>0.5</v>
      </c>
      <c r="J1904" s="7">
        <v>4000</v>
      </c>
      <c r="K1904" s="8">
        <f t="shared" si="14"/>
        <v>2000</v>
      </c>
      <c r="L1904" s="8">
        <f t="shared" si="15"/>
        <v>799.99999999999989</v>
      </c>
      <c r="M1904" s="9">
        <v>0.39999999999999997</v>
      </c>
    </row>
    <row r="1905" spans="1:13" ht="15.75" customHeight="1" x14ac:dyDescent="0.2">
      <c r="A1905" s="1"/>
      <c r="B1905" s="4" t="s">
        <v>27</v>
      </c>
      <c r="C1905" s="4">
        <v>1128299</v>
      </c>
      <c r="D1905" s="5">
        <v>44334</v>
      </c>
      <c r="E1905" s="4" t="s">
        <v>28</v>
      </c>
      <c r="F1905" s="4" t="s">
        <v>77</v>
      </c>
      <c r="G1905" s="4" t="s">
        <v>60</v>
      </c>
      <c r="H1905" s="4" t="s">
        <v>20</v>
      </c>
      <c r="I1905" s="6">
        <v>0.45</v>
      </c>
      <c r="J1905" s="7">
        <v>3250</v>
      </c>
      <c r="K1905" s="8">
        <f t="shared" si="14"/>
        <v>1462.5</v>
      </c>
      <c r="L1905" s="8">
        <f t="shared" si="15"/>
        <v>585</v>
      </c>
      <c r="M1905" s="9">
        <v>0.39999999999999997</v>
      </c>
    </row>
    <row r="1906" spans="1:13" ht="15.75" customHeight="1" x14ac:dyDescent="0.2">
      <c r="A1906" s="1"/>
      <c r="B1906" s="4" t="s">
        <v>27</v>
      </c>
      <c r="C1906" s="4">
        <v>1128299</v>
      </c>
      <c r="D1906" s="5">
        <v>44334</v>
      </c>
      <c r="E1906" s="4" t="s">
        <v>28</v>
      </c>
      <c r="F1906" s="4" t="s">
        <v>77</v>
      </c>
      <c r="G1906" s="4" t="s">
        <v>60</v>
      </c>
      <c r="H1906" s="4" t="s">
        <v>21</v>
      </c>
      <c r="I1906" s="6">
        <v>0.39999999999999997</v>
      </c>
      <c r="J1906" s="7">
        <v>2250</v>
      </c>
      <c r="K1906" s="8">
        <f t="shared" si="14"/>
        <v>899.99999999999989</v>
      </c>
      <c r="L1906" s="8">
        <f t="shared" si="15"/>
        <v>404.99999999999994</v>
      </c>
      <c r="M1906" s="9">
        <v>0.45</v>
      </c>
    </row>
    <row r="1907" spans="1:13" ht="15.75" customHeight="1" x14ac:dyDescent="0.2">
      <c r="A1907" s="1"/>
      <c r="B1907" s="4" t="s">
        <v>27</v>
      </c>
      <c r="C1907" s="4">
        <v>1128299</v>
      </c>
      <c r="D1907" s="5">
        <v>44334</v>
      </c>
      <c r="E1907" s="4" t="s">
        <v>28</v>
      </c>
      <c r="F1907" s="4" t="s">
        <v>77</v>
      </c>
      <c r="G1907" s="4" t="s">
        <v>60</v>
      </c>
      <c r="H1907" s="4" t="s">
        <v>22</v>
      </c>
      <c r="I1907" s="6">
        <v>0.65</v>
      </c>
      <c r="J1907" s="7">
        <v>5750</v>
      </c>
      <c r="K1907" s="8">
        <f t="shared" si="14"/>
        <v>3737.5</v>
      </c>
      <c r="L1907" s="8">
        <f t="shared" si="15"/>
        <v>1308.125</v>
      </c>
      <c r="M1907" s="9">
        <v>0.35</v>
      </c>
    </row>
    <row r="1908" spans="1:13" ht="15.75" customHeight="1" x14ac:dyDescent="0.2">
      <c r="A1908" s="1"/>
      <c r="B1908" s="4" t="s">
        <v>27</v>
      </c>
      <c r="C1908" s="4">
        <v>1128299</v>
      </c>
      <c r="D1908" s="5">
        <v>44364</v>
      </c>
      <c r="E1908" s="4" t="s">
        <v>28</v>
      </c>
      <c r="F1908" s="4" t="s">
        <v>77</v>
      </c>
      <c r="G1908" s="4" t="s">
        <v>60</v>
      </c>
      <c r="H1908" s="4" t="s">
        <v>17</v>
      </c>
      <c r="I1908" s="6">
        <v>0.6</v>
      </c>
      <c r="J1908" s="7">
        <v>8250</v>
      </c>
      <c r="K1908" s="8">
        <f t="shared" si="14"/>
        <v>4950</v>
      </c>
      <c r="L1908" s="8">
        <f t="shared" si="15"/>
        <v>1979.9999999999998</v>
      </c>
      <c r="M1908" s="9">
        <v>0.39999999999999997</v>
      </c>
    </row>
    <row r="1909" spans="1:13" ht="15.75" customHeight="1" x14ac:dyDescent="0.2">
      <c r="A1909" s="1"/>
      <c r="B1909" s="4" t="s">
        <v>27</v>
      </c>
      <c r="C1909" s="4">
        <v>1128299</v>
      </c>
      <c r="D1909" s="5">
        <v>44364</v>
      </c>
      <c r="E1909" s="4" t="s">
        <v>28</v>
      </c>
      <c r="F1909" s="4" t="s">
        <v>77</v>
      </c>
      <c r="G1909" s="4" t="s">
        <v>60</v>
      </c>
      <c r="H1909" s="4" t="s">
        <v>18</v>
      </c>
      <c r="I1909" s="6">
        <v>0.7</v>
      </c>
      <c r="J1909" s="7">
        <v>7000</v>
      </c>
      <c r="K1909" s="8">
        <f t="shared" si="14"/>
        <v>4900</v>
      </c>
      <c r="L1909" s="8">
        <f t="shared" si="15"/>
        <v>1959.9999999999998</v>
      </c>
      <c r="M1909" s="9">
        <v>0.39999999999999997</v>
      </c>
    </row>
    <row r="1910" spans="1:13" ht="15.75" customHeight="1" x14ac:dyDescent="0.2">
      <c r="A1910" s="1"/>
      <c r="B1910" s="4" t="s">
        <v>27</v>
      </c>
      <c r="C1910" s="4">
        <v>1128299</v>
      </c>
      <c r="D1910" s="5">
        <v>44364</v>
      </c>
      <c r="E1910" s="4" t="s">
        <v>28</v>
      </c>
      <c r="F1910" s="4" t="s">
        <v>77</v>
      </c>
      <c r="G1910" s="4" t="s">
        <v>60</v>
      </c>
      <c r="H1910" s="4" t="s">
        <v>19</v>
      </c>
      <c r="I1910" s="6">
        <v>0.85</v>
      </c>
      <c r="J1910" s="7">
        <v>7000</v>
      </c>
      <c r="K1910" s="8">
        <f t="shared" si="14"/>
        <v>5950</v>
      </c>
      <c r="L1910" s="8">
        <f t="shared" si="15"/>
        <v>2380</v>
      </c>
      <c r="M1910" s="9">
        <v>0.39999999999999997</v>
      </c>
    </row>
    <row r="1911" spans="1:13" ht="15.75" customHeight="1" x14ac:dyDescent="0.2">
      <c r="A1911" s="1"/>
      <c r="B1911" s="4" t="s">
        <v>27</v>
      </c>
      <c r="C1911" s="4">
        <v>1128299</v>
      </c>
      <c r="D1911" s="5">
        <v>44364</v>
      </c>
      <c r="E1911" s="4" t="s">
        <v>28</v>
      </c>
      <c r="F1911" s="4" t="s">
        <v>77</v>
      </c>
      <c r="G1911" s="4" t="s">
        <v>60</v>
      </c>
      <c r="H1911" s="4" t="s">
        <v>20</v>
      </c>
      <c r="I1911" s="6">
        <v>0.85</v>
      </c>
      <c r="J1911" s="7">
        <v>5750</v>
      </c>
      <c r="K1911" s="8">
        <f t="shared" si="14"/>
        <v>4887.5</v>
      </c>
      <c r="L1911" s="8">
        <f t="shared" si="15"/>
        <v>1954.9999999999998</v>
      </c>
      <c r="M1911" s="9">
        <v>0.39999999999999997</v>
      </c>
    </row>
    <row r="1912" spans="1:13" ht="15.75" customHeight="1" x14ac:dyDescent="0.2">
      <c r="A1912" s="1"/>
      <c r="B1912" s="4" t="s">
        <v>27</v>
      </c>
      <c r="C1912" s="4">
        <v>1128299</v>
      </c>
      <c r="D1912" s="5">
        <v>44364</v>
      </c>
      <c r="E1912" s="4" t="s">
        <v>28</v>
      </c>
      <c r="F1912" s="4" t="s">
        <v>77</v>
      </c>
      <c r="G1912" s="4" t="s">
        <v>60</v>
      </c>
      <c r="H1912" s="4" t="s">
        <v>21</v>
      </c>
      <c r="I1912" s="6">
        <v>0.95000000000000007</v>
      </c>
      <c r="J1912" s="7">
        <v>4500</v>
      </c>
      <c r="K1912" s="8">
        <f t="shared" si="14"/>
        <v>4275</v>
      </c>
      <c r="L1912" s="8">
        <f t="shared" si="15"/>
        <v>1923.75</v>
      </c>
      <c r="M1912" s="9">
        <v>0.45</v>
      </c>
    </row>
    <row r="1913" spans="1:13" ht="15.75" customHeight="1" x14ac:dyDescent="0.2">
      <c r="A1913" s="1"/>
      <c r="B1913" s="4" t="s">
        <v>27</v>
      </c>
      <c r="C1913" s="4">
        <v>1128299</v>
      </c>
      <c r="D1913" s="5">
        <v>44364</v>
      </c>
      <c r="E1913" s="4" t="s">
        <v>28</v>
      </c>
      <c r="F1913" s="4" t="s">
        <v>77</v>
      </c>
      <c r="G1913" s="4" t="s">
        <v>60</v>
      </c>
      <c r="H1913" s="4" t="s">
        <v>22</v>
      </c>
      <c r="I1913" s="6">
        <v>1.1000000000000001</v>
      </c>
      <c r="J1913" s="7">
        <v>7500</v>
      </c>
      <c r="K1913" s="8">
        <f t="shared" si="14"/>
        <v>8250</v>
      </c>
      <c r="L1913" s="8">
        <f t="shared" si="15"/>
        <v>2887.5</v>
      </c>
      <c r="M1913" s="9">
        <v>0.35</v>
      </c>
    </row>
    <row r="1914" spans="1:13" ht="15.75" customHeight="1" x14ac:dyDescent="0.2">
      <c r="A1914" s="1"/>
      <c r="B1914" s="4" t="s">
        <v>27</v>
      </c>
      <c r="C1914" s="4">
        <v>1128299</v>
      </c>
      <c r="D1914" s="5">
        <v>44393</v>
      </c>
      <c r="E1914" s="4" t="s">
        <v>28</v>
      </c>
      <c r="F1914" s="4" t="s">
        <v>77</v>
      </c>
      <c r="G1914" s="4" t="s">
        <v>60</v>
      </c>
      <c r="H1914" s="4" t="s">
        <v>17</v>
      </c>
      <c r="I1914" s="6">
        <v>0.9</v>
      </c>
      <c r="J1914" s="7">
        <v>9000</v>
      </c>
      <c r="K1914" s="8">
        <f t="shared" si="14"/>
        <v>8100</v>
      </c>
      <c r="L1914" s="8">
        <f t="shared" si="15"/>
        <v>3239.9999999999995</v>
      </c>
      <c r="M1914" s="9">
        <v>0.39999999999999997</v>
      </c>
    </row>
    <row r="1915" spans="1:13" ht="15.75" customHeight="1" x14ac:dyDescent="0.2">
      <c r="A1915" s="1"/>
      <c r="B1915" s="4" t="s">
        <v>27</v>
      </c>
      <c r="C1915" s="4">
        <v>1128299</v>
      </c>
      <c r="D1915" s="5">
        <v>44393</v>
      </c>
      <c r="E1915" s="4" t="s">
        <v>28</v>
      </c>
      <c r="F1915" s="4" t="s">
        <v>77</v>
      </c>
      <c r="G1915" s="4" t="s">
        <v>60</v>
      </c>
      <c r="H1915" s="4" t="s">
        <v>18</v>
      </c>
      <c r="I1915" s="6">
        <v>0.95000000000000007</v>
      </c>
      <c r="J1915" s="7">
        <v>7500</v>
      </c>
      <c r="K1915" s="8">
        <f t="shared" si="14"/>
        <v>7125.0000000000009</v>
      </c>
      <c r="L1915" s="8">
        <f t="shared" si="15"/>
        <v>2850</v>
      </c>
      <c r="M1915" s="9">
        <v>0.39999999999999997</v>
      </c>
    </row>
    <row r="1916" spans="1:13" ht="15.75" customHeight="1" x14ac:dyDescent="0.2">
      <c r="A1916" s="1"/>
      <c r="B1916" s="4" t="s">
        <v>27</v>
      </c>
      <c r="C1916" s="4">
        <v>1128299</v>
      </c>
      <c r="D1916" s="5">
        <v>44393</v>
      </c>
      <c r="E1916" s="4" t="s">
        <v>28</v>
      </c>
      <c r="F1916" s="4" t="s">
        <v>77</v>
      </c>
      <c r="G1916" s="4" t="s">
        <v>60</v>
      </c>
      <c r="H1916" s="4" t="s">
        <v>19</v>
      </c>
      <c r="I1916" s="6">
        <v>0.95000000000000007</v>
      </c>
      <c r="J1916" s="7">
        <v>7000</v>
      </c>
      <c r="K1916" s="8">
        <f t="shared" si="14"/>
        <v>6650.0000000000009</v>
      </c>
      <c r="L1916" s="8">
        <f t="shared" si="15"/>
        <v>2660</v>
      </c>
      <c r="M1916" s="9">
        <v>0.39999999999999997</v>
      </c>
    </row>
    <row r="1917" spans="1:13" ht="15.75" customHeight="1" x14ac:dyDescent="0.2">
      <c r="A1917" s="1"/>
      <c r="B1917" s="4" t="s">
        <v>27</v>
      </c>
      <c r="C1917" s="4">
        <v>1128299</v>
      </c>
      <c r="D1917" s="5">
        <v>44393</v>
      </c>
      <c r="E1917" s="4" t="s">
        <v>28</v>
      </c>
      <c r="F1917" s="4" t="s">
        <v>77</v>
      </c>
      <c r="G1917" s="4" t="s">
        <v>60</v>
      </c>
      <c r="H1917" s="4" t="s">
        <v>20</v>
      </c>
      <c r="I1917" s="6">
        <v>0.9</v>
      </c>
      <c r="J1917" s="7">
        <v>6000</v>
      </c>
      <c r="K1917" s="8">
        <f t="shared" si="14"/>
        <v>5400</v>
      </c>
      <c r="L1917" s="8">
        <f t="shared" si="15"/>
        <v>2160</v>
      </c>
      <c r="M1917" s="9">
        <v>0.39999999999999997</v>
      </c>
    </row>
    <row r="1918" spans="1:13" ht="15.75" customHeight="1" x14ac:dyDescent="0.2">
      <c r="A1918" s="1"/>
      <c r="B1918" s="4" t="s">
        <v>27</v>
      </c>
      <c r="C1918" s="4">
        <v>1128299</v>
      </c>
      <c r="D1918" s="5">
        <v>44393</v>
      </c>
      <c r="E1918" s="4" t="s">
        <v>28</v>
      </c>
      <c r="F1918" s="4" t="s">
        <v>77</v>
      </c>
      <c r="G1918" s="4" t="s">
        <v>60</v>
      </c>
      <c r="H1918" s="4" t="s">
        <v>21</v>
      </c>
      <c r="I1918" s="6">
        <v>0.95000000000000007</v>
      </c>
      <c r="J1918" s="7">
        <v>6500</v>
      </c>
      <c r="K1918" s="8">
        <f t="shared" si="14"/>
        <v>6175</v>
      </c>
      <c r="L1918" s="8">
        <f t="shared" si="15"/>
        <v>2778.75</v>
      </c>
      <c r="M1918" s="9">
        <v>0.45</v>
      </c>
    </row>
    <row r="1919" spans="1:13" ht="15.75" customHeight="1" x14ac:dyDescent="0.2">
      <c r="A1919" s="1"/>
      <c r="B1919" s="4" t="s">
        <v>27</v>
      </c>
      <c r="C1919" s="4">
        <v>1128299</v>
      </c>
      <c r="D1919" s="5">
        <v>44393</v>
      </c>
      <c r="E1919" s="4" t="s">
        <v>28</v>
      </c>
      <c r="F1919" s="4" t="s">
        <v>77</v>
      </c>
      <c r="G1919" s="4" t="s">
        <v>60</v>
      </c>
      <c r="H1919" s="4" t="s">
        <v>22</v>
      </c>
      <c r="I1919" s="6">
        <v>1.1000000000000001</v>
      </c>
      <c r="J1919" s="7">
        <v>6500</v>
      </c>
      <c r="K1919" s="8">
        <f t="shared" si="14"/>
        <v>7150.0000000000009</v>
      </c>
      <c r="L1919" s="8">
        <f t="shared" si="15"/>
        <v>2502.5</v>
      </c>
      <c r="M1919" s="9">
        <v>0.35</v>
      </c>
    </row>
    <row r="1920" spans="1:13" ht="15.75" customHeight="1" x14ac:dyDescent="0.2">
      <c r="A1920" s="1"/>
      <c r="B1920" s="4" t="s">
        <v>27</v>
      </c>
      <c r="C1920" s="4">
        <v>1128299</v>
      </c>
      <c r="D1920" s="5">
        <v>44425</v>
      </c>
      <c r="E1920" s="4" t="s">
        <v>28</v>
      </c>
      <c r="F1920" s="4" t="s">
        <v>77</v>
      </c>
      <c r="G1920" s="4" t="s">
        <v>60</v>
      </c>
      <c r="H1920" s="4" t="s">
        <v>17</v>
      </c>
      <c r="I1920" s="6">
        <v>0.95000000000000007</v>
      </c>
      <c r="J1920" s="7">
        <v>8500</v>
      </c>
      <c r="K1920" s="8">
        <f t="shared" si="14"/>
        <v>8075.0000000000009</v>
      </c>
      <c r="L1920" s="8">
        <f t="shared" si="15"/>
        <v>3230</v>
      </c>
      <c r="M1920" s="9">
        <v>0.39999999999999997</v>
      </c>
    </row>
    <row r="1921" spans="1:13" ht="15.75" customHeight="1" x14ac:dyDescent="0.2">
      <c r="A1921" s="1"/>
      <c r="B1921" s="4" t="s">
        <v>27</v>
      </c>
      <c r="C1921" s="4">
        <v>1128299</v>
      </c>
      <c r="D1921" s="5">
        <v>44425</v>
      </c>
      <c r="E1921" s="4" t="s">
        <v>28</v>
      </c>
      <c r="F1921" s="4" t="s">
        <v>77</v>
      </c>
      <c r="G1921" s="4" t="s">
        <v>60</v>
      </c>
      <c r="H1921" s="4" t="s">
        <v>18</v>
      </c>
      <c r="I1921" s="6">
        <v>0.85000000000000009</v>
      </c>
      <c r="J1921" s="7">
        <v>8250</v>
      </c>
      <c r="K1921" s="8">
        <f t="shared" si="14"/>
        <v>7012.5000000000009</v>
      </c>
      <c r="L1921" s="8">
        <f t="shared" si="15"/>
        <v>2805</v>
      </c>
      <c r="M1921" s="9">
        <v>0.39999999999999997</v>
      </c>
    </row>
    <row r="1922" spans="1:13" ht="15.75" customHeight="1" x14ac:dyDescent="0.2">
      <c r="A1922" s="1"/>
      <c r="B1922" s="4" t="s">
        <v>27</v>
      </c>
      <c r="C1922" s="4">
        <v>1128299</v>
      </c>
      <c r="D1922" s="5">
        <v>44425</v>
      </c>
      <c r="E1922" s="4" t="s">
        <v>28</v>
      </c>
      <c r="F1922" s="4" t="s">
        <v>77</v>
      </c>
      <c r="G1922" s="4" t="s">
        <v>60</v>
      </c>
      <c r="H1922" s="4" t="s">
        <v>19</v>
      </c>
      <c r="I1922" s="6">
        <v>0.75000000000000011</v>
      </c>
      <c r="J1922" s="7">
        <v>7000</v>
      </c>
      <c r="K1922" s="8">
        <f t="shared" si="14"/>
        <v>5250.0000000000009</v>
      </c>
      <c r="L1922" s="8">
        <f t="shared" si="15"/>
        <v>2100</v>
      </c>
      <c r="M1922" s="9">
        <v>0.39999999999999997</v>
      </c>
    </row>
    <row r="1923" spans="1:13" ht="15.75" customHeight="1" x14ac:dyDescent="0.2">
      <c r="A1923" s="1"/>
      <c r="B1923" s="4" t="s">
        <v>27</v>
      </c>
      <c r="C1923" s="4">
        <v>1128299</v>
      </c>
      <c r="D1923" s="5">
        <v>44425</v>
      </c>
      <c r="E1923" s="4" t="s">
        <v>28</v>
      </c>
      <c r="F1923" s="4" t="s">
        <v>77</v>
      </c>
      <c r="G1923" s="4" t="s">
        <v>60</v>
      </c>
      <c r="H1923" s="4" t="s">
        <v>20</v>
      </c>
      <c r="I1923" s="6">
        <v>0.75000000000000011</v>
      </c>
      <c r="J1923" s="7">
        <v>4750</v>
      </c>
      <c r="K1923" s="8">
        <f t="shared" si="14"/>
        <v>3562.5000000000005</v>
      </c>
      <c r="L1923" s="8">
        <f t="shared" si="15"/>
        <v>1425</v>
      </c>
      <c r="M1923" s="9">
        <v>0.39999999999999997</v>
      </c>
    </row>
    <row r="1924" spans="1:13" ht="15.75" customHeight="1" x14ac:dyDescent="0.2">
      <c r="A1924" s="1"/>
      <c r="B1924" s="4" t="s">
        <v>27</v>
      </c>
      <c r="C1924" s="4">
        <v>1128299</v>
      </c>
      <c r="D1924" s="5">
        <v>44425</v>
      </c>
      <c r="E1924" s="4" t="s">
        <v>28</v>
      </c>
      <c r="F1924" s="4" t="s">
        <v>77</v>
      </c>
      <c r="G1924" s="4" t="s">
        <v>60</v>
      </c>
      <c r="H1924" s="4" t="s">
        <v>21</v>
      </c>
      <c r="I1924" s="6">
        <v>0.64999999999999991</v>
      </c>
      <c r="J1924" s="7">
        <v>4750</v>
      </c>
      <c r="K1924" s="8">
        <f t="shared" si="14"/>
        <v>3087.4999999999995</v>
      </c>
      <c r="L1924" s="8">
        <f t="shared" si="15"/>
        <v>1389.3749999999998</v>
      </c>
      <c r="M1924" s="9">
        <v>0.45</v>
      </c>
    </row>
    <row r="1925" spans="1:13" ht="15.75" customHeight="1" x14ac:dyDescent="0.2">
      <c r="A1925" s="1"/>
      <c r="B1925" s="4" t="s">
        <v>27</v>
      </c>
      <c r="C1925" s="4">
        <v>1128299</v>
      </c>
      <c r="D1925" s="5">
        <v>44425</v>
      </c>
      <c r="E1925" s="4" t="s">
        <v>28</v>
      </c>
      <c r="F1925" s="4" t="s">
        <v>77</v>
      </c>
      <c r="G1925" s="4" t="s">
        <v>60</v>
      </c>
      <c r="H1925" s="4" t="s">
        <v>22</v>
      </c>
      <c r="I1925" s="6">
        <v>0.7</v>
      </c>
      <c r="J1925" s="7">
        <v>3000</v>
      </c>
      <c r="K1925" s="8">
        <f t="shared" si="14"/>
        <v>2100</v>
      </c>
      <c r="L1925" s="8">
        <f t="shared" si="15"/>
        <v>735</v>
      </c>
      <c r="M1925" s="9">
        <v>0.35</v>
      </c>
    </row>
    <row r="1926" spans="1:13" ht="15.75" customHeight="1" x14ac:dyDescent="0.2">
      <c r="A1926" s="1"/>
      <c r="B1926" s="4" t="s">
        <v>27</v>
      </c>
      <c r="C1926" s="4">
        <v>1128299</v>
      </c>
      <c r="D1926" s="5">
        <v>44457</v>
      </c>
      <c r="E1926" s="4" t="s">
        <v>28</v>
      </c>
      <c r="F1926" s="4" t="s">
        <v>77</v>
      </c>
      <c r="G1926" s="4" t="s">
        <v>60</v>
      </c>
      <c r="H1926" s="4" t="s">
        <v>17</v>
      </c>
      <c r="I1926" s="6">
        <v>0.45000000000000012</v>
      </c>
      <c r="J1926" s="7">
        <v>5000</v>
      </c>
      <c r="K1926" s="8">
        <f t="shared" si="14"/>
        <v>2250.0000000000005</v>
      </c>
      <c r="L1926" s="8">
        <f t="shared" si="15"/>
        <v>900.00000000000011</v>
      </c>
      <c r="M1926" s="9">
        <v>0.39999999999999997</v>
      </c>
    </row>
    <row r="1927" spans="1:13" ht="15.75" customHeight="1" x14ac:dyDescent="0.2">
      <c r="A1927" s="1"/>
      <c r="B1927" s="4" t="s">
        <v>27</v>
      </c>
      <c r="C1927" s="4">
        <v>1128299</v>
      </c>
      <c r="D1927" s="5">
        <v>44457</v>
      </c>
      <c r="E1927" s="4" t="s">
        <v>28</v>
      </c>
      <c r="F1927" s="4" t="s">
        <v>77</v>
      </c>
      <c r="G1927" s="4" t="s">
        <v>60</v>
      </c>
      <c r="H1927" s="4" t="s">
        <v>18</v>
      </c>
      <c r="I1927" s="6">
        <v>0.50000000000000011</v>
      </c>
      <c r="J1927" s="7">
        <v>5000</v>
      </c>
      <c r="K1927" s="8">
        <f t="shared" si="14"/>
        <v>2500.0000000000005</v>
      </c>
      <c r="L1927" s="8">
        <f t="shared" si="15"/>
        <v>1000.0000000000001</v>
      </c>
      <c r="M1927" s="9">
        <v>0.39999999999999997</v>
      </c>
    </row>
    <row r="1928" spans="1:13" ht="15.75" customHeight="1" x14ac:dyDescent="0.2">
      <c r="A1928" s="1"/>
      <c r="B1928" s="4" t="s">
        <v>27</v>
      </c>
      <c r="C1928" s="4">
        <v>1128299</v>
      </c>
      <c r="D1928" s="5">
        <v>44457</v>
      </c>
      <c r="E1928" s="4" t="s">
        <v>28</v>
      </c>
      <c r="F1928" s="4" t="s">
        <v>77</v>
      </c>
      <c r="G1928" s="4" t="s">
        <v>60</v>
      </c>
      <c r="H1928" s="4" t="s">
        <v>19</v>
      </c>
      <c r="I1928" s="6">
        <v>0.45000000000000012</v>
      </c>
      <c r="J1928" s="7">
        <v>3000</v>
      </c>
      <c r="K1928" s="8">
        <f t="shared" si="14"/>
        <v>1350.0000000000005</v>
      </c>
      <c r="L1928" s="8">
        <f t="shared" si="15"/>
        <v>540.00000000000011</v>
      </c>
      <c r="M1928" s="9">
        <v>0.39999999999999997</v>
      </c>
    </row>
    <row r="1929" spans="1:13" ht="15.75" customHeight="1" x14ac:dyDescent="0.2">
      <c r="A1929" s="1"/>
      <c r="B1929" s="4" t="s">
        <v>27</v>
      </c>
      <c r="C1929" s="4">
        <v>1128299</v>
      </c>
      <c r="D1929" s="5">
        <v>44457</v>
      </c>
      <c r="E1929" s="4" t="s">
        <v>28</v>
      </c>
      <c r="F1929" s="4" t="s">
        <v>77</v>
      </c>
      <c r="G1929" s="4" t="s">
        <v>60</v>
      </c>
      <c r="H1929" s="4" t="s">
        <v>20</v>
      </c>
      <c r="I1929" s="6">
        <v>0.45000000000000012</v>
      </c>
      <c r="J1929" s="7">
        <v>2500</v>
      </c>
      <c r="K1929" s="8">
        <f t="shared" si="14"/>
        <v>1125.0000000000002</v>
      </c>
      <c r="L1929" s="8">
        <f t="shared" si="15"/>
        <v>450.00000000000006</v>
      </c>
      <c r="M1929" s="9">
        <v>0.39999999999999997</v>
      </c>
    </row>
    <row r="1930" spans="1:13" ht="15.75" customHeight="1" x14ac:dyDescent="0.2">
      <c r="A1930" s="1"/>
      <c r="B1930" s="4" t="s">
        <v>27</v>
      </c>
      <c r="C1930" s="4">
        <v>1128299</v>
      </c>
      <c r="D1930" s="5">
        <v>44457</v>
      </c>
      <c r="E1930" s="4" t="s">
        <v>28</v>
      </c>
      <c r="F1930" s="4" t="s">
        <v>77</v>
      </c>
      <c r="G1930" s="4" t="s">
        <v>60</v>
      </c>
      <c r="H1930" s="4" t="s">
        <v>21</v>
      </c>
      <c r="I1930" s="6">
        <v>0.55000000000000004</v>
      </c>
      <c r="J1930" s="7">
        <v>2750</v>
      </c>
      <c r="K1930" s="8">
        <f t="shared" si="14"/>
        <v>1512.5000000000002</v>
      </c>
      <c r="L1930" s="8">
        <f t="shared" si="15"/>
        <v>680.62500000000011</v>
      </c>
      <c r="M1930" s="9">
        <v>0.45</v>
      </c>
    </row>
    <row r="1931" spans="1:13" ht="15.75" customHeight="1" x14ac:dyDescent="0.2">
      <c r="A1931" s="1"/>
      <c r="B1931" s="4" t="s">
        <v>27</v>
      </c>
      <c r="C1931" s="4">
        <v>1128299</v>
      </c>
      <c r="D1931" s="5">
        <v>44457</v>
      </c>
      <c r="E1931" s="4" t="s">
        <v>28</v>
      </c>
      <c r="F1931" s="4" t="s">
        <v>77</v>
      </c>
      <c r="G1931" s="4" t="s">
        <v>60</v>
      </c>
      <c r="H1931" s="4" t="s">
        <v>22</v>
      </c>
      <c r="I1931" s="6">
        <v>0.39999999999999997</v>
      </c>
      <c r="J1931" s="7">
        <v>3000</v>
      </c>
      <c r="K1931" s="8">
        <f t="shared" si="14"/>
        <v>1200</v>
      </c>
      <c r="L1931" s="8">
        <f t="shared" si="15"/>
        <v>420</v>
      </c>
      <c r="M1931" s="9">
        <v>0.35</v>
      </c>
    </row>
    <row r="1932" spans="1:13" ht="15.75" customHeight="1" x14ac:dyDescent="0.2">
      <c r="A1932" s="1"/>
      <c r="B1932" s="4" t="s">
        <v>27</v>
      </c>
      <c r="C1932" s="4">
        <v>1128299</v>
      </c>
      <c r="D1932" s="5">
        <v>44486</v>
      </c>
      <c r="E1932" s="4" t="s">
        <v>28</v>
      </c>
      <c r="F1932" s="4" t="s">
        <v>77</v>
      </c>
      <c r="G1932" s="4" t="s">
        <v>60</v>
      </c>
      <c r="H1932" s="4" t="s">
        <v>17</v>
      </c>
      <c r="I1932" s="6">
        <v>0.35000000000000003</v>
      </c>
      <c r="J1932" s="7">
        <v>4000</v>
      </c>
      <c r="K1932" s="8">
        <f t="shared" si="14"/>
        <v>1400.0000000000002</v>
      </c>
      <c r="L1932" s="8">
        <f t="shared" si="15"/>
        <v>560</v>
      </c>
      <c r="M1932" s="9">
        <v>0.39999999999999997</v>
      </c>
    </row>
    <row r="1933" spans="1:13" ht="15.75" customHeight="1" x14ac:dyDescent="0.2">
      <c r="A1933" s="1"/>
      <c r="B1933" s="4" t="s">
        <v>27</v>
      </c>
      <c r="C1933" s="4">
        <v>1128299</v>
      </c>
      <c r="D1933" s="5">
        <v>44486</v>
      </c>
      <c r="E1933" s="4" t="s">
        <v>28</v>
      </c>
      <c r="F1933" s="4" t="s">
        <v>77</v>
      </c>
      <c r="G1933" s="4" t="s">
        <v>60</v>
      </c>
      <c r="H1933" s="4" t="s">
        <v>18</v>
      </c>
      <c r="I1933" s="6">
        <v>0.50000000000000011</v>
      </c>
      <c r="J1933" s="7">
        <v>5750</v>
      </c>
      <c r="K1933" s="8">
        <f t="shared" si="14"/>
        <v>2875.0000000000005</v>
      </c>
      <c r="L1933" s="8">
        <f t="shared" si="15"/>
        <v>1150</v>
      </c>
      <c r="M1933" s="9">
        <v>0.39999999999999997</v>
      </c>
    </row>
    <row r="1934" spans="1:13" ht="15.75" customHeight="1" x14ac:dyDescent="0.2">
      <c r="A1934" s="1"/>
      <c r="B1934" s="4" t="s">
        <v>27</v>
      </c>
      <c r="C1934" s="4">
        <v>1128299</v>
      </c>
      <c r="D1934" s="5">
        <v>44486</v>
      </c>
      <c r="E1934" s="4" t="s">
        <v>28</v>
      </c>
      <c r="F1934" s="4" t="s">
        <v>77</v>
      </c>
      <c r="G1934" s="4" t="s">
        <v>60</v>
      </c>
      <c r="H1934" s="4" t="s">
        <v>19</v>
      </c>
      <c r="I1934" s="6">
        <v>0.45000000000000012</v>
      </c>
      <c r="J1934" s="7">
        <v>4000</v>
      </c>
      <c r="K1934" s="8">
        <f t="shared" si="14"/>
        <v>1800.0000000000005</v>
      </c>
      <c r="L1934" s="8">
        <f t="shared" si="15"/>
        <v>720.00000000000011</v>
      </c>
      <c r="M1934" s="9">
        <v>0.39999999999999997</v>
      </c>
    </row>
    <row r="1935" spans="1:13" ht="15.75" customHeight="1" x14ac:dyDescent="0.2">
      <c r="A1935" s="1"/>
      <c r="B1935" s="4" t="s">
        <v>27</v>
      </c>
      <c r="C1935" s="4">
        <v>1128299</v>
      </c>
      <c r="D1935" s="5">
        <v>44486</v>
      </c>
      <c r="E1935" s="4" t="s">
        <v>28</v>
      </c>
      <c r="F1935" s="4" t="s">
        <v>77</v>
      </c>
      <c r="G1935" s="4" t="s">
        <v>60</v>
      </c>
      <c r="H1935" s="4" t="s">
        <v>20</v>
      </c>
      <c r="I1935" s="6">
        <v>0.40000000000000008</v>
      </c>
      <c r="J1935" s="7">
        <v>3750</v>
      </c>
      <c r="K1935" s="8">
        <f t="shared" si="14"/>
        <v>1500.0000000000002</v>
      </c>
      <c r="L1935" s="8">
        <f t="shared" si="15"/>
        <v>600</v>
      </c>
      <c r="M1935" s="9">
        <v>0.39999999999999997</v>
      </c>
    </row>
    <row r="1936" spans="1:13" ht="15.75" customHeight="1" x14ac:dyDescent="0.2">
      <c r="A1936" s="1"/>
      <c r="B1936" s="4" t="s">
        <v>27</v>
      </c>
      <c r="C1936" s="4">
        <v>1128299</v>
      </c>
      <c r="D1936" s="5">
        <v>44486</v>
      </c>
      <c r="E1936" s="4" t="s">
        <v>28</v>
      </c>
      <c r="F1936" s="4" t="s">
        <v>77</v>
      </c>
      <c r="G1936" s="4" t="s">
        <v>60</v>
      </c>
      <c r="H1936" s="4" t="s">
        <v>21</v>
      </c>
      <c r="I1936" s="6">
        <v>0.5</v>
      </c>
      <c r="J1936" s="7">
        <v>3500</v>
      </c>
      <c r="K1936" s="8">
        <f t="shared" si="14"/>
        <v>1750</v>
      </c>
      <c r="L1936" s="8">
        <f t="shared" si="15"/>
        <v>787.5</v>
      </c>
      <c r="M1936" s="9">
        <v>0.45</v>
      </c>
    </row>
    <row r="1937" spans="1:13" ht="15.75" customHeight="1" x14ac:dyDescent="0.2">
      <c r="A1937" s="1"/>
      <c r="B1937" s="4" t="s">
        <v>27</v>
      </c>
      <c r="C1937" s="4">
        <v>1128299</v>
      </c>
      <c r="D1937" s="5">
        <v>44486</v>
      </c>
      <c r="E1937" s="4" t="s">
        <v>28</v>
      </c>
      <c r="F1937" s="4" t="s">
        <v>77</v>
      </c>
      <c r="G1937" s="4" t="s">
        <v>60</v>
      </c>
      <c r="H1937" s="4" t="s">
        <v>22</v>
      </c>
      <c r="I1937" s="6">
        <v>0.55000000000000004</v>
      </c>
      <c r="J1937" s="7">
        <v>4000</v>
      </c>
      <c r="K1937" s="8">
        <f t="shared" si="14"/>
        <v>2200</v>
      </c>
      <c r="L1937" s="8">
        <f t="shared" si="15"/>
        <v>770</v>
      </c>
      <c r="M1937" s="9">
        <v>0.35</v>
      </c>
    </row>
    <row r="1938" spans="1:13" ht="15.75" customHeight="1" x14ac:dyDescent="0.2">
      <c r="A1938" s="1"/>
      <c r="B1938" s="4" t="s">
        <v>27</v>
      </c>
      <c r="C1938" s="4">
        <v>1128299</v>
      </c>
      <c r="D1938" s="5">
        <v>44517</v>
      </c>
      <c r="E1938" s="4" t="s">
        <v>28</v>
      </c>
      <c r="F1938" s="4" t="s">
        <v>77</v>
      </c>
      <c r="G1938" s="4" t="s">
        <v>60</v>
      </c>
      <c r="H1938" s="4" t="s">
        <v>17</v>
      </c>
      <c r="I1938" s="6">
        <v>0.40000000000000008</v>
      </c>
      <c r="J1938" s="7">
        <v>6250</v>
      </c>
      <c r="K1938" s="8">
        <f t="shared" si="14"/>
        <v>2500.0000000000005</v>
      </c>
      <c r="L1938" s="8">
        <f t="shared" si="15"/>
        <v>1000.0000000000001</v>
      </c>
      <c r="M1938" s="9">
        <v>0.39999999999999997</v>
      </c>
    </row>
    <row r="1939" spans="1:13" ht="15.75" customHeight="1" x14ac:dyDescent="0.2">
      <c r="A1939" s="1"/>
      <c r="B1939" s="4" t="s">
        <v>27</v>
      </c>
      <c r="C1939" s="4">
        <v>1128299</v>
      </c>
      <c r="D1939" s="5">
        <v>44517</v>
      </c>
      <c r="E1939" s="4" t="s">
        <v>28</v>
      </c>
      <c r="F1939" s="4" t="s">
        <v>77</v>
      </c>
      <c r="G1939" s="4" t="s">
        <v>60</v>
      </c>
      <c r="H1939" s="4" t="s">
        <v>18</v>
      </c>
      <c r="I1939" s="6">
        <v>0.45000000000000012</v>
      </c>
      <c r="J1939" s="7">
        <v>7000</v>
      </c>
      <c r="K1939" s="8">
        <f t="shared" si="14"/>
        <v>3150.0000000000009</v>
      </c>
      <c r="L1939" s="8">
        <f t="shared" si="15"/>
        <v>1260.0000000000002</v>
      </c>
      <c r="M1939" s="9">
        <v>0.39999999999999997</v>
      </c>
    </row>
    <row r="1940" spans="1:13" ht="15.75" customHeight="1" x14ac:dyDescent="0.2">
      <c r="A1940" s="1"/>
      <c r="B1940" s="4" t="s">
        <v>27</v>
      </c>
      <c r="C1940" s="4">
        <v>1128299</v>
      </c>
      <c r="D1940" s="5">
        <v>44517</v>
      </c>
      <c r="E1940" s="4" t="s">
        <v>28</v>
      </c>
      <c r="F1940" s="4" t="s">
        <v>77</v>
      </c>
      <c r="G1940" s="4" t="s">
        <v>60</v>
      </c>
      <c r="H1940" s="4" t="s">
        <v>19</v>
      </c>
      <c r="I1940" s="6">
        <v>0.40000000000000008</v>
      </c>
      <c r="J1940" s="7">
        <v>5250</v>
      </c>
      <c r="K1940" s="8">
        <f t="shared" si="14"/>
        <v>2100.0000000000005</v>
      </c>
      <c r="L1940" s="8">
        <f t="shared" si="15"/>
        <v>840.00000000000011</v>
      </c>
      <c r="M1940" s="9">
        <v>0.39999999999999997</v>
      </c>
    </row>
    <row r="1941" spans="1:13" ht="15.75" customHeight="1" x14ac:dyDescent="0.2">
      <c r="A1941" s="1"/>
      <c r="B1941" s="4" t="s">
        <v>27</v>
      </c>
      <c r="C1941" s="4">
        <v>1128299</v>
      </c>
      <c r="D1941" s="5">
        <v>44517</v>
      </c>
      <c r="E1941" s="4" t="s">
        <v>28</v>
      </c>
      <c r="F1941" s="4" t="s">
        <v>77</v>
      </c>
      <c r="G1941" s="4" t="s">
        <v>60</v>
      </c>
      <c r="H1941" s="4" t="s">
        <v>20</v>
      </c>
      <c r="I1941" s="6">
        <v>0.50000000000000011</v>
      </c>
      <c r="J1941" s="7">
        <v>5000</v>
      </c>
      <c r="K1941" s="8">
        <f t="shared" si="14"/>
        <v>2500.0000000000005</v>
      </c>
      <c r="L1941" s="8">
        <f t="shared" si="15"/>
        <v>1000.0000000000001</v>
      </c>
      <c r="M1941" s="9">
        <v>0.39999999999999997</v>
      </c>
    </row>
    <row r="1942" spans="1:13" ht="15.75" customHeight="1" x14ac:dyDescent="0.2">
      <c r="A1942" s="1"/>
      <c r="B1942" s="4" t="s">
        <v>27</v>
      </c>
      <c r="C1942" s="4">
        <v>1128299</v>
      </c>
      <c r="D1942" s="5">
        <v>44517</v>
      </c>
      <c r="E1942" s="4" t="s">
        <v>28</v>
      </c>
      <c r="F1942" s="4" t="s">
        <v>77</v>
      </c>
      <c r="G1942" s="4" t="s">
        <v>60</v>
      </c>
      <c r="H1942" s="4" t="s">
        <v>21</v>
      </c>
      <c r="I1942" s="6">
        <v>0.70000000000000007</v>
      </c>
      <c r="J1942" s="7">
        <v>4750</v>
      </c>
      <c r="K1942" s="8">
        <f t="shared" si="14"/>
        <v>3325.0000000000005</v>
      </c>
      <c r="L1942" s="8">
        <f t="shared" si="15"/>
        <v>1496.2500000000002</v>
      </c>
      <c r="M1942" s="9">
        <v>0.45</v>
      </c>
    </row>
    <row r="1943" spans="1:13" ht="15.75" customHeight="1" x14ac:dyDescent="0.2">
      <c r="A1943" s="1"/>
      <c r="B1943" s="4" t="s">
        <v>27</v>
      </c>
      <c r="C1943" s="4">
        <v>1128299</v>
      </c>
      <c r="D1943" s="5">
        <v>44517</v>
      </c>
      <c r="E1943" s="4" t="s">
        <v>28</v>
      </c>
      <c r="F1943" s="4" t="s">
        <v>77</v>
      </c>
      <c r="G1943" s="4" t="s">
        <v>60</v>
      </c>
      <c r="H1943" s="4" t="s">
        <v>22</v>
      </c>
      <c r="I1943" s="6">
        <v>0.8500000000000002</v>
      </c>
      <c r="J1943" s="7">
        <v>6000</v>
      </c>
      <c r="K1943" s="8">
        <f t="shared" si="14"/>
        <v>5100.0000000000009</v>
      </c>
      <c r="L1943" s="8">
        <f t="shared" si="15"/>
        <v>1785.0000000000002</v>
      </c>
      <c r="M1943" s="9">
        <v>0.35</v>
      </c>
    </row>
    <row r="1944" spans="1:13" ht="15.75" customHeight="1" x14ac:dyDescent="0.2">
      <c r="A1944" s="1"/>
      <c r="B1944" s="4" t="s">
        <v>27</v>
      </c>
      <c r="C1944" s="4">
        <v>1128299</v>
      </c>
      <c r="D1944" s="5">
        <v>44546</v>
      </c>
      <c r="E1944" s="4" t="s">
        <v>28</v>
      </c>
      <c r="F1944" s="4" t="s">
        <v>77</v>
      </c>
      <c r="G1944" s="4" t="s">
        <v>60</v>
      </c>
      <c r="H1944" s="4" t="s">
        <v>17</v>
      </c>
      <c r="I1944" s="6">
        <v>0.70000000000000018</v>
      </c>
      <c r="J1944" s="7">
        <v>8000</v>
      </c>
      <c r="K1944" s="8">
        <f t="shared" si="14"/>
        <v>5600.0000000000018</v>
      </c>
      <c r="L1944" s="8">
        <f t="shared" si="15"/>
        <v>2240.0000000000005</v>
      </c>
      <c r="M1944" s="9">
        <v>0.39999999999999997</v>
      </c>
    </row>
    <row r="1945" spans="1:13" ht="15.75" customHeight="1" x14ac:dyDescent="0.2">
      <c r="A1945" s="1"/>
      <c r="B1945" s="4" t="s">
        <v>27</v>
      </c>
      <c r="C1945" s="4">
        <v>1128299</v>
      </c>
      <c r="D1945" s="5">
        <v>44546</v>
      </c>
      <c r="E1945" s="4" t="s">
        <v>28</v>
      </c>
      <c r="F1945" s="4" t="s">
        <v>77</v>
      </c>
      <c r="G1945" s="4" t="s">
        <v>60</v>
      </c>
      <c r="H1945" s="4" t="s">
        <v>18</v>
      </c>
      <c r="I1945" s="6">
        <v>0.80000000000000027</v>
      </c>
      <c r="J1945" s="7">
        <v>8000</v>
      </c>
      <c r="K1945" s="8">
        <f t="shared" si="14"/>
        <v>6400.0000000000018</v>
      </c>
      <c r="L1945" s="8">
        <f t="shared" si="15"/>
        <v>2560.0000000000005</v>
      </c>
      <c r="M1945" s="9">
        <v>0.39999999999999997</v>
      </c>
    </row>
    <row r="1946" spans="1:13" ht="15.75" customHeight="1" x14ac:dyDescent="0.2">
      <c r="A1946" s="1"/>
      <c r="B1946" s="4" t="s">
        <v>27</v>
      </c>
      <c r="C1946" s="4">
        <v>1128299</v>
      </c>
      <c r="D1946" s="5">
        <v>44546</v>
      </c>
      <c r="E1946" s="4" t="s">
        <v>28</v>
      </c>
      <c r="F1946" s="4" t="s">
        <v>77</v>
      </c>
      <c r="G1946" s="4" t="s">
        <v>60</v>
      </c>
      <c r="H1946" s="4" t="s">
        <v>19</v>
      </c>
      <c r="I1946" s="6">
        <v>0.75000000000000022</v>
      </c>
      <c r="J1946" s="7">
        <v>6000</v>
      </c>
      <c r="K1946" s="8">
        <f t="shared" si="14"/>
        <v>4500.0000000000009</v>
      </c>
      <c r="L1946" s="8">
        <f t="shared" si="15"/>
        <v>1800.0000000000002</v>
      </c>
      <c r="M1946" s="9">
        <v>0.39999999999999997</v>
      </c>
    </row>
    <row r="1947" spans="1:13" ht="15.75" customHeight="1" x14ac:dyDescent="0.2">
      <c r="A1947" s="1"/>
      <c r="B1947" s="4" t="s">
        <v>27</v>
      </c>
      <c r="C1947" s="4">
        <v>1128299</v>
      </c>
      <c r="D1947" s="5">
        <v>44546</v>
      </c>
      <c r="E1947" s="4" t="s">
        <v>28</v>
      </c>
      <c r="F1947" s="4" t="s">
        <v>77</v>
      </c>
      <c r="G1947" s="4" t="s">
        <v>60</v>
      </c>
      <c r="H1947" s="4" t="s">
        <v>20</v>
      </c>
      <c r="I1947" s="6">
        <v>0.75000000000000022</v>
      </c>
      <c r="J1947" s="7">
        <v>6000</v>
      </c>
      <c r="K1947" s="8">
        <f t="shared" si="14"/>
        <v>4500.0000000000009</v>
      </c>
      <c r="L1947" s="8">
        <f t="shared" si="15"/>
        <v>1800.0000000000002</v>
      </c>
      <c r="M1947" s="9">
        <v>0.39999999999999997</v>
      </c>
    </row>
    <row r="1948" spans="1:13" ht="15.75" customHeight="1" x14ac:dyDescent="0.2">
      <c r="A1948" s="1"/>
      <c r="B1948" s="4" t="s">
        <v>27</v>
      </c>
      <c r="C1948" s="4">
        <v>1128299</v>
      </c>
      <c r="D1948" s="5">
        <v>44546</v>
      </c>
      <c r="E1948" s="4" t="s">
        <v>28</v>
      </c>
      <c r="F1948" s="4" t="s">
        <v>77</v>
      </c>
      <c r="G1948" s="4" t="s">
        <v>60</v>
      </c>
      <c r="H1948" s="4" t="s">
        <v>21</v>
      </c>
      <c r="I1948" s="6">
        <v>0.8500000000000002</v>
      </c>
      <c r="J1948" s="7">
        <v>5250</v>
      </c>
      <c r="K1948" s="8">
        <f t="shared" si="14"/>
        <v>4462.5000000000009</v>
      </c>
      <c r="L1948" s="8">
        <f t="shared" si="15"/>
        <v>2008.1250000000005</v>
      </c>
      <c r="M1948" s="9">
        <v>0.45</v>
      </c>
    </row>
    <row r="1949" spans="1:13" ht="15.75" customHeight="1" x14ac:dyDescent="0.2">
      <c r="A1949" s="1"/>
      <c r="B1949" s="4" t="s">
        <v>27</v>
      </c>
      <c r="C1949" s="4">
        <v>1128299</v>
      </c>
      <c r="D1949" s="5">
        <v>44546</v>
      </c>
      <c r="E1949" s="4" t="s">
        <v>28</v>
      </c>
      <c r="F1949" s="4" t="s">
        <v>77</v>
      </c>
      <c r="G1949" s="4" t="s">
        <v>60</v>
      </c>
      <c r="H1949" s="4" t="s">
        <v>22</v>
      </c>
      <c r="I1949" s="6">
        <v>0.90000000000000024</v>
      </c>
      <c r="J1949" s="7">
        <v>6250</v>
      </c>
      <c r="K1949" s="8">
        <f t="shared" si="14"/>
        <v>5625.0000000000018</v>
      </c>
      <c r="L1949" s="8">
        <f t="shared" si="15"/>
        <v>1968.7500000000005</v>
      </c>
      <c r="M1949" s="9">
        <v>0.35</v>
      </c>
    </row>
    <row r="1950" spans="1:13" ht="15.75" customHeight="1" x14ac:dyDescent="0.2">
      <c r="A1950" s="1" t="s">
        <v>39</v>
      </c>
      <c r="B1950" s="4" t="s">
        <v>23</v>
      </c>
      <c r="C1950" s="4">
        <v>1197831</v>
      </c>
      <c r="D1950" s="5">
        <v>44201</v>
      </c>
      <c r="E1950" s="4" t="s">
        <v>24</v>
      </c>
      <c r="F1950" s="4" t="s">
        <v>78</v>
      </c>
      <c r="G1950" s="4" t="s">
        <v>79</v>
      </c>
      <c r="H1950" s="4" t="s">
        <v>17</v>
      </c>
      <c r="I1950" s="6">
        <v>0.2</v>
      </c>
      <c r="J1950" s="7">
        <v>6750</v>
      </c>
      <c r="K1950" s="8">
        <f t="shared" si="14"/>
        <v>1350</v>
      </c>
      <c r="L1950" s="8">
        <f t="shared" si="15"/>
        <v>405</v>
      </c>
      <c r="M1950" s="9">
        <v>0.3</v>
      </c>
    </row>
    <row r="1951" spans="1:13" ht="15.75" customHeight="1" x14ac:dyDescent="0.2">
      <c r="A1951" s="1"/>
      <c r="B1951" s="4" t="s">
        <v>23</v>
      </c>
      <c r="C1951" s="4">
        <v>1197831</v>
      </c>
      <c r="D1951" s="5">
        <v>44201</v>
      </c>
      <c r="E1951" s="4" t="s">
        <v>24</v>
      </c>
      <c r="F1951" s="4" t="s">
        <v>78</v>
      </c>
      <c r="G1951" s="4" t="s">
        <v>79</v>
      </c>
      <c r="H1951" s="4" t="s">
        <v>18</v>
      </c>
      <c r="I1951" s="6">
        <v>0.3</v>
      </c>
      <c r="J1951" s="7">
        <v>6750</v>
      </c>
      <c r="K1951" s="8">
        <f t="shared" si="14"/>
        <v>2025</v>
      </c>
      <c r="L1951" s="8">
        <f t="shared" si="15"/>
        <v>607.5</v>
      </c>
      <c r="M1951" s="9">
        <v>0.3</v>
      </c>
    </row>
    <row r="1952" spans="1:13" ht="15.75" customHeight="1" x14ac:dyDescent="0.2">
      <c r="A1952" s="1"/>
      <c r="B1952" s="4" t="s">
        <v>23</v>
      </c>
      <c r="C1952" s="4">
        <v>1197831</v>
      </c>
      <c r="D1952" s="5">
        <v>44201</v>
      </c>
      <c r="E1952" s="4" t="s">
        <v>24</v>
      </c>
      <c r="F1952" s="4" t="s">
        <v>78</v>
      </c>
      <c r="G1952" s="4" t="s">
        <v>79</v>
      </c>
      <c r="H1952" s="4" t="s">
        <v>19</v>
      </c>
      <c r="I1952" s="6">
        <v>0.3</v>
      </c>
      <c r="J1952" s="7">
        <v>4750</v>
      </c>
      <c r="K1952" s="8">
        <f t="shared" si="14"/>
        <v>1425</v>
      </c>
      <c r="L1952" s="8">
        <f t="shared" si="15"/>
        <v>427.5</v>
      </c>
      <c r="M1952" s="9">
        <v>0.3</v>
      </c>
    </row>
    <row r="1953" spans="1:13" ht="15.75" customHeight="1" x14ac:dyDescent="0.2">
      <c r="A1953" s="1"/>
      <c r="B1953" s="4" t="s">
        <v>23</v>
      </c>
      <c r="C1953" s="4">
        <v>1197831</v>
      </c>
      <c r="D1953" s="5">
        <v>44201</v>
      </c>
      <c r="E1953" s="4" t="s">
        <v>24</v>
      </c>
      <c r="F1953" s="4" t="s">
        <v>78</v>
      </c>
      <c r="G1953" s="4" t="s">
        <v>79</v>
      </c>
      <c r="H1953" s="4" t="s">
        <v>20</v>
      </c>
      <c r="I1953" s="6">
        <v>0.35</v>
      </c>
      <c r="J1953" s="7">
        <v>4750</v>
      </c>
      <c r="K1953" s="8">
        <f t="shared" si="14"/>
        <v>1662.5</v>
      </c>
      <c r="L1953" s="8">
        <f t="shared" si="15"/>
        <v>665</v>
      </c>
      <c r="M1953" s="9">
        <v>0.4</v>
      </c>
    </row>
    <row r="1954" spans="1:13" ht="15.75" customHeight="1" x14ac:dyDescent="0.2">
      <c r="A1954" s="1"/>
      <c r="B1954" s="4" t="s">
        <v>23</v>
      </c>
      <c r="C1954" s="4">
        <v>1197831</v>
      </c>
      <c r="D1954" s="5">
        <v>44201</v>
      </c>
      <c r="E1954" s="4" t="s">
        <v>24</v>
      </c>
      <c r="F1954" s="4" t="s">
        <v>78</v>
      </c>
      <c r="G1954" s="4" t="s">
        <v>79</v>
      </c>
      <c r="H1954" s="4" t="s">
        <v>21</v>
      </c>
      <c r="I1954" s="6">
        <v>0.4</v>
      </c>
      <c r="J1954" s="7">
        <v>3250</v>
      </c>
      <c r="K1954" s="8">
        <f t="shared" si="14"/>
        <v>1300</v>
      </c>
      <c r="L1954" s="8">
        <f t="shared" si="15"/>
        <v>325</v>
      </c>
      <c r="M1954" s="9">
        <v>0.25</v>
      </c>
    </row>
    <row r="1955" spans="1:13" ht="15.75" customHeight="1" x14ac:dyDescent="0.2">
      <c r="A1955" s="1"/>
      <c r="B1955" s="4" t="s">
        <v>23</v>
      </c>
      <c r="C1955" s="4">
        <v>1197831</v>
      </c>
      <c r="D1955" s="5">
        <v>44201</v>
      </c>
      <c r="E1955" s="4" t="s">
        <v>24</v>
      </c>
      <c r="F1955" s="4" t="s">
        <v>78</v>
      </c>
      <c r="G1955" s="4" t="s">
        <v>79</v>
      </c>
      <c r="H1955" s="4" t="s">
        <v>22</v>
      </c>
      <c r="I1955" s="6">
        <v>0.35</v>
      </c>
      <c r="J1955" s="7">
        <v>4750</v>
      </c>
      <c r="K1955" s="8">
        <f t="shared" si="14"/>
        <v>1662.5</v>
      </c>
      <c r="L1955" s="8">
        <f t="shared" si="15"/>
        <v>748.125</v>
      </c>
      <c r="M1955" s="9">
        <v>0.45</v>
      </c>
    </row>
    <row r="1956" spans="1:13" ht="15.75" customHeight="1" x14ac:dyDescent="0.2">
      <c r="A1956" s="1"/>
      <c r="B1956" s="4" t="s">
        <v>23</v>
      </c>
      <c r="C1956" s="4">
        <v>1197831</v>
      </c>
      <c r="D1956" s="5">
        <v>44231</v>
      </c>
      <c r="E1956" s="4" t="s">
        <v>24</v>
      </c>
      <c r="F1956" s="4" t="s">
        <v>78</v>
      </c>
      <c r="G1956" s="4" t="s">
        <v>79</v>
      </c>
      <c r="H1956" s="4" t="s">
        <v>17</v>
      </c>
      <c r="I1956" s="6">
        <v>0.25</v>
      </c>
      <c r="J1956" s="7">
        <v>6250</v>
      </c>
      <c r="K1956" s="8">
        <f t="shared" si="14"/>
        <v>1562.5</v>
      </c>
      <c r="L1956" s="8">
        <f t="shared" si="15"/>
        <v>468.75</v>
      </c>
      <c r="M1956" s="9">
        <v>0.3</v>
      </c>
    </row>
    <row r="1957" spans="1:13" ht="15.75" customHeight="1" x14ac:dyDescent="0.2">
      <c r="A1957" s="1"/>
      <c r="B1957" s="4" t="s">
        <v>23</v>
      </c>
      <c r="C1957" s="4">
        <v>1197831</v>
      </c>
      <c r="D1957" s="5">
        <v>44231</v>
      </c>
      <c r="E1957" s="4" t="s">
        <v>24</v>
      </c>
      <c r="F1957" s="4" t="s">
        <v>78</v>
      </c>
      <c r="G1957" s="4" t="s">
        <v>79</v>
      </c>
      <c r="H1957" s="4" t="s">
        <v>18</v>
      </c>
      <c r="I1957" s="6">
        <v>0.35</v>
      </c>
      <c r="J1957" s="7">
        <v>6000</v>
      </c>
      <c r="K1957" s="8">
        <f t="shared" si="14"/>
        <v>2100</v>
      </c>
      <c r="L1957" s="8">
        <f t="shared" si="15"/>
        <v>630</v>
      </c>
      <c r="M1957" s="9">
        <v>0.3</v>
      </c>
    </row>
    <row r="1958" spans="1:13" ht="15.75" customHeight="1" x14ac:dyDescent="0.2">
      <c r="A1958" s="1"/>
      <c r="B1958" s="4" t="s">
        <v>23</v>
      </c>
      <c r="C1958" s="4">
        <v>1197831</v>
      </c>
      <c r="D1958" s="5">
        <v>44231</v>
      </c>
      <c r="E1958" s="4" t="s">
        <v>24</v>
      </c>
      <c r="F1958" s="4" t="s">
        <v>78</v>
      </c>
      <c r="G1958" s="4" t="s">
        <v>79</v>
      </c>
      <c r="H1958" s="4" t="s">
        <v>19</v>
      </c>
      <c r="I1958" s="6">
        <v>0.35</v>
      </c>
      <c r="J1958" s="7">
        <v>4250</v>
      </c>
      <c r="K1958" s="8">
        <f t="shared" si="14"/>
        <v>1487.5</v>
      </c>
      <c r="L1958" s="8">
        <f t="shared" si="15"/>
        <v>446.25</v>
      </c>
      <c r="M1958" s="9">
        <v>0.3</v>
      </c>
    </row>
    <row r="1959" spans="1:13" ht="15.75" customHeight="1" x14ac:dyDescent="0.2">
      <c r="A1959" s="1"/>
      <c r="B1959" s="4" t="s">
        <v>23</v>
      </c>
      <c r="C1959" s="4">
        <v>1197831</v>
      </c>
      <c r="D1959" s="5">
        <v>44231</v>
      </c>
      <c r="E1959" s="4" t="s">
        <v>24</v>
      </c>
      <c r="F1959" s="4" t="s">
        <v>78</v>
      </c>
      <c r="G1959" s="4" t="s">
        <v>79</v>
      </c>
      <c r="H1959" s="4" t="s">
        <v>20</v>
      </c>
      <c r="I1959" s="6">
        <v>0.35</v>
      </c>
      <c r="J1959" s="7">
        <v>3750</v>
      </c>
      <c r="K1959" s="8">
        <f t="shared" si="14"/>
        <v>1312.5</v>
      </c>
      <c r="L1959" s="8">
        <f t="shared" si="15"/>
        <v>525</v>
      </c>
      <c r="M1959" s="9">
        <v>0.4</v>
      </c>
    </row>
    <row r="1960" spans="1:13" ht="15.75" customHeight="1" x14ac:dyDescent="0.2">
      <c r="A1960" s="1"/>
      <c r="B1960" s="4" t="s">
        <v>23</v>
      </c>
      <c r="C1960" s="4">
        <v>1197831</v>
      </c>
      <c r="D1960" s="5">
        <v>44231</v>
      </c>
      <c r="E1960" s="4" t="s">
        <v>24</v>
      </c>
      <c r="F1960" s="4" t="s">
        <v>78</v>
      </c>
      <c r="G1960" s="4" t="s">
        <v>79</v>
      </c>
      <c r="H1960" s="4" t="s">
        <v>21</v>
      </c>
      <c r="I1960" s="6">
        <v>0.4</v>
      </c>
      <c r="J1960" s="7">
        <v>2500</v>
      </c>
      <c r="K1960" s="8">
        <f t="shared" si="14"/>
        <v>1000</v>
      </c>
      <c r="L1960" s="8">
        <f t="shared" si="15"/>
        <v>250</v>
      </c>
      <c r="M1960" s="9">
        <v>0.25</v>
      </c>
    </row>
    <row r="1961" spans="1:13" ht="15.75" customHeight="1" x14ac:dyDescent="0.2">
      <c r="A1961" s="1"/>
      <c r="B1961" s="4" t="s">
        <v>23</v>
      </c>
      <c r="C1961" s="4">
        <v>1197831</v>
      </c>
      <c r="D1961" s="5">
        <v>44231</v>
      </c>
      <c r="E1961" s="4" t="s">
        <v>24</v>
      </c>
      <c r="F1961" s="4" t="s">
        <v>78</v>
      </c>
      <c r="G1961" s="4" t="s">
        <v>79</v>
      </c>
      <c r="H1961" s="4" t="s">
        <v>22</v>
      </c>
      <c r="I1961" s="6">
        <v>0.35</v>
      </c>
      <c r="J1961" s="7">
        <v>4500</v>
      </c>
      <c r="K1961" s="8">
        <f t="shared" si="14"/>
        <v>1575</v>
      </c>
      <c r="L1961" s="8">
        <f t="shared" si="15"/>
        <v>708.75</v>
      </c>
      <c r="M1961" s="9">
        <v>0.45</v>
      </c>
    </row>
    <row r="1962" spans="1:13" ht="15.75" customHeight="1" x14ac:dyDescent="0.2">
      <c r="A1962" s="1"/>
      <c r="B1962" s="4" t="s">
        <v>23</v>
      </c>
      <c r="C1962" s="4">
        <v>1197831</v>
      </c>
      <c r="D1962" s="5">
        <v>44261</v>
      </c>
      <c r="E1962" s="4" t="s">
        <v>24</v>
      </c>
      <c r="F1962" s="4" t="s">
        <v>78</v>
      </c>
      <c r="G1962" s="4" t="s">
        <v>79</v>
      </c>
      <c r="H1962" s="4" t="s">
        <v>17</v>
      </c>
      <c r="I1962" s="6">
        <v>0.3</v>
      </c>
      <c r="J1962" s="7">
        <v>6250</v>
      </c>
      <c r="K1962" s="8">
        <f t="shared" si="14"/>
        <v>1875</v>
      </c>
      <c r="L1962" s="8">
        <f t="shared" si="15"/>
        <v>656.25</v>
      </c>
      <c r="M1962" s="9">
        <v>0.35</v>
      </c>
    </row>
    <row r="1963" spans="1:13" ht="15.75" customHeight="1" x14ac:dyDescent="0.2">
      <c r="A1963" s="1"/>
      <c r="B1963" s="4" t="s">
        <v>23</v>
      </c>
      <c r="C1963" s="4">
        <v>1197831</v>
      </c>
      <c r="D1963" s="5">
        <v>44261</v>
      </c>
      <c r="E1963" s="4" t="s">
        <v>24</v>
      </c>
      <c r="F1963" s="4" t="s">
        <v>78</v>
      </c>
      <c r="G1963" s="4" t="s">
        <v>79</v>
      </c>
      <c r="H1963" s="4" t="s">
        <v>18</v>
      </c>
      <c r="I1963" s="6">
        <v>0.4</v>
      </c>
      <c r="J1963" s="7">
        <v>6250</v>
      </c>
      <c r="K1963" s="8">
        <f t="shared" si="14"/>
        <v>2500</v>
      </c>
      <c r="L1963" s="8">
        <f t="shared" si="15"/>
        <v>875</v>
      </c>
      <c r="M1963" s="9">
        <v>0.35</v>
      </c>
    </row>
    <row r="1964" spans="1:13" ht="15.75" customHeight="1" x14ac:dyDescent="0.2">
      <c r="A1964" s="1"/>
      <c r="B1964" s="4" t="s">
        <v>23</v>
      </c>
      <c r="C1964" s="4">
        <v>1197831</v>
      </c>
      <c r="D1964" s="5">
        <v>44261</v>
      </c>
      <c r="E1964" s="4" t="s">
        <v>24</v>
      </c>
      <c r="F1964" s="4" t="s">
        <v>78</v>
      </c>
      <c r="G1964" s="4" t="s">
        <v>79</v>
      </c>
      <c r="H1964" s="4" t="s">
        <v>19</v>
      </c>
      <c r="I1964" s="6">
        <v>0.3</v>
      </c>
      <c r="J1964" s="7">
        <v>4500</v>
      </c>
      <c r="K1964" s="8">
        <f t="shared" si="14"/>
        <v>1350</v>
      </c>
      <c r="L1964" s="8">
        <f t="shared" si="15"/>
        <v>472.49999999999994</v>
      </c>
      <c r="M1964" s="9">
        <v>0.35</v>
      </c>
    </row>
    <row r="1965" spans="1:13" ht="15.75" customHeight="1" x14ac:dyDescent="0.2">
      <c r="A1965" s="1"/>
      <c r="B1965" s="4" t="s">
        <v>23</v>
      </c>
      <c r="C1965" s="4">
        <v>1197831</v>
      </c>
      <c r="D1965" s="5">
        <v>44261</v>
      </c>
      <c r="E1965" s="4" t="s">
        <v>24</v>
      </c>
      <c r="F1965" s="4" t="s">
        <v>78</v>
      </c>
      <c r="G1965" s="4" t="s">
        <v>79</v>
      </c>
      <c r="H1965" s="4" t="s">
        <v>20</v>
      </c>
      <c r="I1965" s="6">
        <v>0.35000000000000003</v>
      </c>
      <c r="J1965" s="7">
        <v>3500</v>
      </c>
      <c r="K1965" s="8">
        <f t="shared" si="14"/>
        <v>1225.0000000000002</v>
      </c>
      <c r="L1965" s="8">
        <f t="shared" si="15"/>
        <v>551.25000000000011</v>
      </c>
      <c r="M1965" s="9">
        <v>0.45</v>
      </c>
    </row>
    <row r="1966" spans="1:13" ht="15.75" customHeight="1" x14ac:dyDescent="0.2">
      <c r="A1966" s="1"/>
      <c r="B1966" s="4" t="s">
        <v>23</v>
      </c>
      <c r="C1966" s="4">
        <v>1197831</v>
      </c>
      <c r="D1966" s="5">
        <v>44261</v>
      </c>
      <c r="E1966" s="4" t="s">
        <v>24</v>
      </c>
      <c r="F1966" s="4" t="s">
        <v>78</v>
      </c>
      <c r="G1966" s="4" t="s">
        <v>79</v>
      </c>
      <c r="H1966" s="4" t="s">
        <v>21</v>
      </c>
      <c r="I1966" s="6">
        <v>0.4</v>
      </c>
      <c r="J1966" s="7">
        <v>2500</v>
      </c>
      <c r="K1966" s="8">
        <f t="shared" si="14"/>
        <v>1000</v>
      </c>
      <c r="L1966" s="8">
        <f t="shared" si="15"/>
        <v>300</v>
      </c>
      <c r="M1966" s="9">
        <v>0.3</v>
      </c>
    </row>
    <row r="1967" spans="1:13" ht="15.75" customHeight="1" x14ac:dyDescent="0.2">
      <c r="A1967" s="1"/>
      <c r="B1967" s="4" t="s">
        <v>23</v>
      </c>
      <c r="C1967" s="4">
        <v>1197831</v>
      </c>
      <c r="D1967" s="5">
        <v>44261</v>
      </c>
      <c r="E1967" s="4" t="s">
        <v>24</v>
      </c>
      <c r="F1967" s="4" t="s">
        <v>78</v>
      </c>
      <c r="G1967" s="4" t="s">
        <v>79</v>
      </c>
      <c r="H1967" s="4" t="s">
        <v>22</v>
      </c>
      <c r="I1967" s="6">
        <v>0.35000000000000003</v>
      </c>
      <c r="J1967" s="7">
        <v>4000</v>
      </c>
      <c r="K1967" s="8">
        <f t="shared" si="14"/>
        <v>1400.0000000000002</v>
      </c>
      <c r="L1967" s="8">
        <f t="shared" si="15"/>
        <v>700.00000000000011</v>
      </c>
      <c r="M1967" s="9">
        <v>0.5</v>
      </c>
    </row>
    <row r="1968" spans="1:13" ht="15.75" customHeight="1" x14ac:dyDescent="0.2">
      <c r="A1968" s="1"/>
      <c r="B1968" s="4" t="s">
        <v>23</v>
      </c>
      <c r="C1968" s="4">
        <v>1197831</v>
      </c>
      <c r="D1968" s="5">
        <v>44291</v>
      </c>
      <c r="E1968" s="4" t="s">
        <v>24</v>
      </c>
      <c r="F1968" s="4" t="s">
        <v>78</v>
      </c>
      <c r="G1968" s="4" t="s">
        <v>79</v>
      </c>
      <c r="H1968" s="4" t="s">
        <v>17</v>
      </c>
      <c r="I1968" s="6">
        <v>0.19999999999999998</v>
      </c>
      <c r="J1968" s="7">
        <v>6500</v>
      </c>
      <c r="K1968" s="8">
        <f t="shared" si="14"/>
        <v>1300</v>
      </c>
      <c r="L1968" s="8">
        <f t="shared" si="15"/>
        <v>454.99999999999994</v>
      </c>
      <c r="M1968" s="9">
        <v>0.35</v>
      </c>
    </row>
    <row r="1969" spans="1:13" ht="15.75" customHeight="1" x14ac:dyDescent="0.2">
      <c r="A1969" s="1"/>
      <c r="B1969" s="4" t="s">
        <v>23</v>
      </c>
      <c r="C1969" s="4">
        <v>1197831</v>
      </c>
      <c r="D1969" s="5">
        <v>44291</v>
      </c>
      <c r="E1969" s="4" t="s">
        <v>24</v>
      </c>
      <c r="F1969" s="4" t="s">
        <v>78</v>
      </c>
      <c r="G1969" s="4" t="s">
        <v>79</v>
      </c>
      <c r="H1969" s="4" t="s">
        <v>18</v>
      </c>
      <c r="I1969" s="6">
        <v>0.30000000000000004</v>
      </c>
      <c r="J1969" s="7">
        <v>6500</v>
      </c>
      <c r="K1969" s="8">
        <f t="shared" si="14"/>
        <v>1950.0000000000002</v>
      </c>
      <c r="L1969" s="8">
        <f t="shared" si="15"/>
        <v>682.5</v>
      </c>
      <c r="M1969" s="9">
        <v>0.35</v>
      </c>
    </row>
    <row r="1970" spans="1:13" ht="15.75" customHeight="1" x14ac:dyDescent="0.2">
      <c r="A1970" s="1"/>
      <c r="B1970" s="4" t="s">
        <v>23</v>
      </c>
      <c r="C1970" s="4">
        <v>1197831</v>
      </c>
      <c r="D1970" s="5">
        <v>44291</v>
      </c>
      <c r="E1970" s="4" t="s">
        <v>24</v>
      </c>
      <c r="F1970" s="4" t="s">
        <v>78</v>
      </c>
      <c r="G1970" s="4" t="s">
        <v>79</v>
      </c>
      <c r="H1970" s="4" t="s">
        <v>19</v>
      </c>
      <c r="I1970" s="6">
        <v>0.24999999999999997</v>
      </c>
      <c r="J1970" s="7">
        <v>4750</v>
      </c>
      <c r="K1970" s="8">
        <f t="shared" si="14"/>
        <v>1187.4999999999998</v>
      </c>
      <c r="L1970" s="8">
        <f t="shared" si="15"/>
        <v>415.62499999999989</v>
      </c>
      <c r="M1970" s="9">
        <v>0.35</v>
      </c>
    </row>
    <row r="1971" spans="1:13" ht="15.75" customHeight="1" x14ac:dyDescent="0.2">
      <c r="A1971" s="1"/>
      <c r="B1971" s="4" t="s">
        <v>23</v>
      </c>
      <c r="C1971" s="4">
        <v>1197831</v>
      </c>
      <c r="D1971" s="5">
        <v>44291</v>
      </c>
      <c r="E1971" s="4" t="s">
        <v>24</v>
      </c>
      <c r="F1971" s="4" t="s">
        <v>78</v>
      </c>
      <c r="G1971" s="4" t="s">
        <v>79</v>
      </c>
      <c r="H1971" s="4" t="s">
        <v>20</v>
      </c>
      <c r="I1971" s="6">
        <v>0.30000000000000004</v>
      </c>
      <c r="J1971" s="7">
        <v>3750</v>
      </c>
      <c r="K1971" s="8">
        <f t="shared" si="14"/>
        <v>1125.0000000000002</v>
      </c>
      <c r="L1971" s="8">
        <f t="shared" si="15"/>
        <v>506.25000000000011</v>
      </c>
      <c r="M1971" s="9">
        <v>0.45</v>
      </c>
    </row>
    <row r="1972" spans="1:13" ht="15.75" customHeight="1" x14ac:dyDescent="0.2">
      <c r="A1972" s="1"/>
      <c r="B1972" s="4" t="s">
        <v>23</v>
      </c>
      <c r="C1972" s="4">
        <v>1197831</v>
      </c>
      <c r="D1972" s="5">
        <v>44291</v>
      </c>
      <c r="E1972" s="4" t="s">
        <v>24</v>
      </c>
      <c r="F1972" s="4" t="s">
        <v>78</v>
      </c>
      <c r="G1972" s="4" t="s">
        <v>79</v>
      </c>
      <c r="H1972" s="4" t="s">
        <v>21</v>
      </c>
      <c r="I1972" s="6">
        <v>0.35</v>
      </c>
      <c r="J1972" s="7">
        <v>2750</v>
      </c>
      <c r="K1972" s="8">
        <f t="shared" si="14"/>
        <v>962.49999999999989</v>
      </c>
      <c r="L1972" s="8">
        <f t="shared" si="15"/>
        <v>288.74999999999994</v>
      </c>
      <c r="M1972" s="9">
        <v>0.3</v>
      </c>
    </row>
    <row r="1973" spans="1:13" ht="15.75" customHeight="1" x14ac:dyDescent="0.2">
      <c r="A1973" s="1"/>
      <c r="B1973" s="4" t="s">
        <v>23</v>
      </c>
      <c r="C1973" s="4">
        <v>1197831</v>
      </c>
      <c r="D1973" s="5">
        <v>44291</v>
      </c>
      <c r="E1973" s="4" t="s">
        <v>24</v>
      </c>
      <c r="F1973" s="4" t="s">
        <v>78</v>
      </c>
      <c r="G1973" s="4" t="s">
        <v>79</v>
      </c>
      <c r="H1973" s="4" t="s">
        <v>22</v>
      </c>
      <c r="I1973" s="6">
        <v>0.30000000000000004</v>
      </c>
      <c r="J1973" s="7">
        <v>5500</v>
      </c>
      <c r="K1973" s="8">
        <f t="shared" si="14"/>
        <v>1650.0000000000002</v>
      </c>
      <c r="L1973" s="8">
        <f t="shared" si="15"/>
        <v>825.00000000000011</v>
      </c>
      <c r="M1973" s="9">
        <v>0.5</v>
      </c>
    </row>
    <row r="1974" spans="1:13" ht="15.75" customHeight="1" x14ac:dyDescent="0.2">
      <c r="A1974" s="1"/>
      <c r="B1974" s="4" t="s">
        <v>23</v>
      </c>
      <c r="C1974" s="4">
        <v>1197831</v>
      </c>
      <c r="D1974" s="5">
        <v>44321</v>
      </c>
      <c r="E1974" s="4" t="s">
        <v>24</v>
      </c>
      <c r="F1974" s="4" t="s">
        <v>78</v>
      </c>
      <c r="G1974" s="4" t="s">
        <v>79</v>
      </c>
      <c r="H1974" s="4" t="s">
        <v>17</v>
      </c>
      <c r="I1974" s="6">
        <v>0.19999999999999998</v>
      </c>
      <c r="J1974" s="7">
        <v>7000</v>
      </c>
      <c r="K1974" s="8">
        <f t="shared" si="14"/>
        <v>1399.9999999999998</v>
      </c>
      <c r="L1974" s="8">
        <f t="shared" si="15"/>
        <v>489.99999999999989</v>
      </c>
      <c r="M1974" s="9">
        <v>0.35</v>
      </c>
    </row>
    <row r="1975" spans="1:13" ht="15.75" customHeight="1" x14ac:dyDescent="0.2">
      <c r="A1975" s="1"/>
      <c r="B1975" s="4" t="s">
        <v>23</v>
      </c>
      <c r="C1975" s="4">
        <v>1197831</v>
      </c>
      <c r="D1975" s="5">
        <v>44321</v>
      </c>
      <c r="E1975" s="4" t="s">
        <v>24</v>
      </c>
      <c r="F1975" s="4" t="s">
        <v>78</v>
      </c>
      <c r="G1975" s="4" t="s">
        <v>79</v>
      </c>
      <c r="H1975" s="4" t="s">
        <v>18</v>
      </c>
      <c r="I1975" s="6">
        <v>0.30000000000000004</v>
      </c>
      <c r="J1975" s="7">
        <v>7250</v>
      </c>
      <c r="K1975" s="8">
        <f t="shared" si="14"/>
        <v>2175.0000000000005</v>
      </c>
      <c r="L1975" s="8">
        <f t="shared" si="15"/>
        <v>761.25000000000011</v>
      </c>
      <c r="M1975" s="9">
        <v>0.35</v>
      </c>
    </row>
    <row r="1976" spans="1:13" ht="15.75" customHeight="1" x14ac:dyDescent="0.2">
      <c r="A1976" s="1"/>
      <c r="B1976" s="4" t="s">
        <v>23</v>
      </c>
      <c r="C1976" s="4">
        <v>1197831</v>
      </c>
      <c r="D1976" s="5">
        <v>44321</v>
      </c>
      <c r="E1976" s="4" t="s">
        <v>24</v>
      </c>
      <c r="F1976" s="4" t="s">
        <v>78</v>
      </c>
      <c r="G1976" s="4" t="s">
        <v>79</v>
      </c>
      <c r="H1976" s="4" t="s">
        <v>19</v>
      </c>
      <c r="I1976" s="6">
        <v>0.24999999999999997</v>
      </c>
      <c r="J1976" s="7">
        <v>5750</v>
      </c>
      <c r="K1976" s="8">
        <f t="shared" si="14"/>
        <v>1437.4999999999998</v>
      </c>
      <c r="L1976" s="8">
        <f t="shared" si="15"/>
        <v>503.12499999999989</v>
      </c>
      <c r="M1976" s="9">
        <v>0.35</v>
      </c>
    </row>
    <row r="1977" spans="1:13" ht="15.75" customHeight="1" x14ac:dyDescent="0.2">
      <c r="A1977" s="1"/>
      <c r="B1977" s="4" t="s">
        <v>23</v>
      </c>
      <c r="C1977" s="4">
        <v>1197831</v>
      </c>
      <c r="D1977" s="5">
        <v>44321</v>
      </c>
      <c r="E1977" s="4" t="s">
        <v>24</v>
      </c>
      <c r="F1977" s="4" t="s">
        <v>78</v>
      </c>
      <c r="G1977" s="4" t="s">
        <v>79</v>
      </c>
      <c r="H1977" s="4" t="s">
        <v>20</v>
      </c>
      <c r="I1977" s="6">
        <v>0.35000000000000003</v>
      </c>
      <c r="J1977" s="7">
        <v>5000</v>
      </c>
      <c r="K1977" s="8">
        <f t="shared" si="14"/>
        <v>1750.0000000000002</v>
      </c>
      <c r="L1977" s="8">
        <f t="shared" si="15"/>
        <v>787.50000000000011</v>
      </c>
      <c r="M1977" s="9">
        <v>0.45</v>
      </c>
    </row>
    <row r="1978" spans="1:13" ht="15.75" customHeight="1" x14ac:dyDescent="0.2">
      <c r="A1978" s="1"/>
      <c r="B1978" s="4" t="s">
        <v>23</v>
      </c>
      <c r="C1978" s="4">
        <v>1197831</v>
      </c>
      <c r="D1978" s="5">
        <v>44321</v>
      </c>
      <c r="E1978" s="4" t="s">
        <v>24</v>
      </c>
      <c r="F1978" s="4" t="s">
        <v>78</v>
      </c>
      <c r="G1978" s="4" t="s">
        <v>79</v>
      </c>
      <c r="H1978" s="4" t="s">
        <v>21</v>
      </c>
      <c r="I1978" s="6">
        <v>0.5</v>
      </c>
      <c r="J1978" s="7">
        <v>4000</v>
      </c>
      <c r="K1978" s="8">
        <f t="shared" si="14"/>
        <v>2000</v>
      </c>
      <c r="L1978" s="8">
        <f t="shared" si="15"/>
        <v>600</v>
      </c>
      <c r="M1978" s="9">
        <v>0.3</v>
      </c>
    </row>
    <row r="1979" spans="1:13" ht="15.75" customHeight="1" x14ac:dyDescent="0.2">
      <c r="A1979" s="1"/>
      <c r="B1979" s="4" t="s">
        <v>23</v>
      </c>
      <c r="C1979" s="4">
        <v>1197831</v>
      </c>
      <c r="D1979" s="5">
        <v>44321</v>
      </c>
      <c r="E1979" s="4" t="s">
        <v>24</v>
      </c>
      <c r="F1979" s="4" t="s">
        <v>78</v>
      </c>
      <c r="G1979" s="4" t="s">
        <v>79</v>
      </c>
      <c r="H1979" s="4" t="s">
        <v>22</v>
      </c>
      <c r="I1979" s="6">
        <v>0.45</v>
      </c>
      <c r="J1979" s="7">
        <v>7500</v>
      </c>
      <c r="K1979" s="8">
        <f t="shared" si="14"/>
        <v>3375</v>
      </c>
      <c r="L1979" s="8">
        <f t="shared" si="15"/>
        <v>1687.5</v>
      </c>
      <c r="M1979" s="9">
        <v>0.5</v>
      </c>
    </row>
    <row r="1980" spans="1:13" ht="15.75" customHeight="1" x14ac:dyDescent="0.2">
      <c r="A1980" s="1"/>
      <c r="B1980" s="4" t="s">
        <v>23</v>
      </c>
      <c r="C1980" s="4">
        <v>1197831</v>
      </c>
      <c r="D1980" s="5">
        <v>44351</v>
      </c>
      <c r="E1980" s="4" t="s">
        <v>24</v>
      </c>
      <c r="F1980" s="4" t="s">
        <v>78</v>
      </c>
      <c r="G1980" s="4" t="s">
        <v>79</v>
      </c>
      <c r="H1980" s="4" t="s">
        <v>17</v>
      </c>
      <c r="I1980" s="6">
        <v>0.45</v>
      </c>
      <c r="J1980" s="7">
        <v>7500</v>
      </c>
      <c r="K1980" s="8">
        <f t="shared" si="14"/>
        <v>3375</v>
      </c>
      <c r="L1980" s="8">
        <f t="shared" si="15"/>
        <v>1181.25</v>
      </c>
      <c r="M1980" s="9">
        <v>0.35</v>
      </c>
    </row>
    <row r="1981" spans="1:13" ht="15.75" customHeight="1" x14ac:dyDescent="0.2">
      <c r="A1981" s="1"/>
      <c r="B1981" s="4" t="s">
        <v>23</v>
      </c>
      <c r="C1981" s="4">
        <v>1197831</v>
      </c>
      <c r="D1981" s="5">
        <v>44351</v>
      </c>
      <c r="E1981" s="4" t="s">
        <v>24</v>
      </c>
      <c r="F1981" s="4" t="s">
        <v>78</v>
      </c>
      <c r="G1981" s="4" t="s">
        <v>79</v>
      </c>
      <c r="H1981" s="4" t="s">
        <v>18</v>
      </c>
      <c r="I1981" s="6">
        <v>0.5</v>
      </c>
      <c r="J1981" s="7">
        <v>7500</v>
      </c>
      <c r="K1981" s="8">
        <f t="shared" si="14"/>
        <v>3750</v>
      </c>
      <c r="L1981" s="8">
        <f t="shared" si="15"/>
        <v>1312.5</v>
      </c>
      <c r="M1981" s="9">
        <v>0.35</v>
      </c>
    </row>
    <row r="1982" spans="1:13" ht="15.75" customHeight="1" x14ac:dyDescent="0.2">
      <c r="A1982" s="1"/>
      <c r="B1982" s="4" t="s">
        <v>23</v>
      </c>
      <c r="C1982" s="4">
        <v>1197831</v>
      </c>
      <c r="D1982" s="5">
        <v>44351</v>
      </c>
      <c r="E1982" s="4" t="s">
        <v>24</v>
      </c>
      <c r="F1982" s="4" t="s">
        <v>78</v>
      </c>
      <c r="G1982" s="4" t="s">
        <v>79</v>
      </c>
      <c r="H1982" s="4" t="s">
        <v>19</v>
      </c>
      <c r="I1982" s="6">
        <v>0.5</v>
      </c>
      <c r="J1982" s="7">
        <v>6000</v>
      </c>
      <c r="K1982" s="8">
        <f t="shared" si="14"/>
        <v>3000</v>
      </c>
      <c r="L1982" s="8">
        <f t="shared" si="15"/>
        <v>1050</v>
      </c>
      <c r="M1982" s="9">
        <v>0.35</v>
      </c>
    </row>
    <row r="1983" spans="1:13" ht="15.75" customHeight="1" x14ac:dyDescent="0.2">
      <c r="A1983" s="1"/>
      <c r="B1983" s="4" t="s">
        <v>23</v>
      </c>
      <c r="C1983" s="4">
        <v>1197831</v>
      </c>
      <c r="D1983" s="5">
        <v>44351</v>
      </c>
      <c r="E1983" s="4" t="s">
        <v>24</v>
      </c>
      <c r="F1983" s="4" t="s">
        <v>78</v>
      </c>
      <c r="G1983" s="4" t="s">
        <v>79</v>
      </c>
      <c r="H1983" s="4" t="s">
        <v>20</v>
      </c>
      <c r="I1983" s="6">
        <v>0.5</v>
      </c>
      <c r="J1983" s="7">
        <v>5500</v>
      </c>
      <c r="K1983" s="8">
        <f t="shared" si="14"/>
        <v>2750</v>
      </c>
      <c r="L1983" s="8">
        <f t="shared" si="15"/>
        <v>1237.5</v>
      </c>
      <c r="M1983" s="9">
        <v>0.45</v>
      </c>
    </row>
    <row r="1984" spans="1:13" ht="15.75" customHeight="1" x14ac:dyDescent="0.2">
      <c r="A1984" s="1"/>
      <c r="B1984" s="4" t="s">
        <v>23</v>
      </c>
      <c r="C1984" s="4">
        <v>1197831</v>
      </c>
      <c r="D1984" s="5">
        <v>44351</v>
      </c>
      <c r="E1984" s="4" t="s">
        <v>24</v>
      </c>
      <c r="F1984" s="4" t="s">
        <v>78</v>
      </c>
      <c r="G1984" s="4" t="s">
        <v>79</v>
      </c>
      <c r="H1984" s="4" t="s">
        <v>21</v>
      </c>
      <c r="I1984" s="6">
        <v>0.55000000000000004</v>
      </c>
      <c r="J1984" s="7">
        <v>4500</v>
      </c>
      <c r="K1984" s="8">
        <f t="shared" si="14"/>
        <v>2475</v>
      </c>
      <c r="L1984" s="8">
        <f t="shared" si="15"/>
        <v>742.5</v>
      </c>
      <c r="M1984" s="9">
        <v>0.3</v>
      </c>
    </row>
    <row r="1985" spans="1:13" ht="15.75" customHeight="1" x14ac:dyDescent="0.2">
      <c r="A1985" s="1"/>
      <c r="B1985" s="4" t="s">
        <v>23</v>
      </c>
      <c r="C1985" s="4">
        <v>1197831</v>
      </c>
      <c r="D1985" s="5">
        <v>44351</v>
      </c>
      <c r="E1985" s="4" t="s">
        <v>24</v>
      </c>
      <c r="F1985" s="4" t="s">
        <v>78</v>
      </c>
      <c r="G1985" s="4" t="s">
        <v>79</v>
      </c>
      <c r="H1985" s="4" t="s">
        <v>22</v>
      </c>
      <c r="I1985" s="6">
        <v>0.60000000000000009</v>
      </c>
      <c r="J1985" s="7">
        <v>8250</v>
      </c>
      <c r="K1985" s="8">
        <f t="shared" si="14"/>
        <v>4950.0000000000009</v>
      </c>
      <c r="L1985" s="8">
        <f t="shared" si="15"/>
        <v>2475.0000000000005</v>
      </c>
      <c r="M1985" s="9">
        <v>0.5</v>
      </c>
    </row>
    <row r="1986" spans="1:13" ht="15.75" customHeight="1" x14ac:dyDescent="0.2">
      <c r="A1986" s="1"/>
      <c r="B1986" s="4" t="s">
        <v>23</v>
      </c>
      <c r="C1986" s="4">
        <v>1197831</v>
      </c>
      <c r="D1986" s="5">
        <v>44383</v>
      </c>
      <c r="E1986" s="4" t="s">
        <v>24</v>
      </c>
      <c r="F1986" s="4" t="s">
        <v>78</v>
      </c>
      <c r="G1986" s="4" t="s">
        <v>79</v>
      </c>
      <c r="H1986" s="4" t="s">
        <v>17</v>
      </c>
      <c r="I1986" s="6">
        <v>0.5</v>
      </c>
      <c r="J1986" s="7">
        <v>7750</v>
      </c>
      <c r="K1986" s="8">
        <f t="shared" si="14"/>
        <v>3875</v>
      </c>
      <c r="L1986" s="8">
        <f t="shared" si="15"/>
        <v>1549.9999999999998</v>
      </c>
      <c r="M1986" s="9">
        <v>0.39999999999999997</v>
      </c>
    </row>
    <row r="1987" spans="1:13" ht="15.75" customHeight="1" x14ac:dyDescent="0.2">
      <c r="A1987" s="1"/>
      <c r="B1987" s="4" t="s">
        <v>23</v>
      </c>
      <c r="C1987" s="4">
        <v>1197831</v>
      </c>
      <c r="D1987" s="5">
        <v>44383</v>
      </c>
      <c r="E1987" s="4" t="s">
        <v>24</v>
      </c>
      <c r="F1987" s="4" t="s">
        <v>78</v>
      </c>
      <c r="G1987" s="4" t="s">
        <v>79</v>
      </c>
      <c r="H1987" s="4" t="s">
        <v>18</v>
      </c>
      <c r="I1987" s="6">
        <v>0.55000000000000004</v>
      </c>
      <c r="J1987" s="7">
        <v>7750</v>
      </c>
      <c r="K1987" s="8">
        <f t="shared" si="14"/>
        <v>4262.5</v>
      </c>
      <c r="L1987" s="8">
        <f t="shared" si="15"/>
        <v>1704.9999999999998</v>
      </c>
      <c r="M1987" s="9">
        <v>0.39999999999999997</v>
      </c>
    </row>
    <row r="1988" spans="1:13" ht="15.75" customHeight="1" x14ac:dyDescent="0.2">
      <c r="A1988" s="1"/>
      <c r="B1988" s="4" t="s">
        <v>23</v>
      </c>
      <c r="C1988" s="4">
        <v>1197831</v>
      </c>
      <c r="D1988" s="5">
        <v>44383</v>
      </c>
      <c r="E1988" s="4" t="s">
        <v>24</v>
      </c>
      <c r="F1988" s="4" t="s">
        <v>78</v>
      </c>
      <c r="G1988" s="4" t="s">
        <v>79</v>
      </c>
      <c r="H1988" s="4" t="s">
        <v>19</v>
      </c>
      <c r="I1988" s="6">
        <v>0.5</v>
      </c>
      <c r="J1988" s="7">
        <v>9250</v>
      </c>
      <c r="K1988" s="8">
        <f t="shared" si="14"/>
        <v>4625</v>
      </c>
      <c r="L1988" s="8">
        <f t="shared" si="15"/>
        <v>1849.9999999999998</v>
      </c>
      <c r="M1988" s="9">
        <v>0.39999999999999997</v>
      </c>
    </row>
    <row r="1989" spans="1:13" ht="15.75" customHeight="1" x14ac:dyDescent="0.2">
      <c r="A1989" s="1"/>
      <c r="B1989" s="4" t="s">
        <v>23</v>
      </c>
      <c r="C1989" s="4">
        <v>1197831</v>
      </c>
      <c r="D1989" s="5">
        <v>44383</v>
      </c>
      <c r="E1989" s="4" t="s">
        <v>24</v>
      </c>
      <c r="F1989" s="4" t="s">
        <v>78</v>
      </c>
      <c r="G1989" s="4" t="s">
        <v>79</v>
      </c>
      <c r="H1989" s="4" t="s">
        <v>20</v>
      </c>
      <c r="I1989" s="6">
        <v>0.5</v>
      </c>
      <c r="J1989" s="7">
        <v>5250</v>
      </c>
      <c r="K1989" s="8">
        <f t="shared" si="14"/>
        <v>2625</v>
      </c>
      <c r="L1989" s="8">
        <f t="shared" si="15"/>
        <v>1312.5</v>
      </c>
      <c r="M1989" s="9">
        <v>0.5</v>
      </c>
    </row>
    <row r="1990" spans="1:13" ht="15.75" customHeight="1" x14ac:dyDescent="0.2">
      <c r="A1990" s="1"/>
      <c r="B1990" s="4" t="s">
        <v>23</v>
      </c>
      <c r="C1990" s="4">
        <v>1197831</v>
      </c>
      <c r="D1990" s="5">
        <v>44383</v>
      </c>
      <c r="E1990" s="4" t="s">
        <v>24</v>
      </c>
      <c r="F1990" s="4" t="s">
        <v>78</v>
      </c>
      <c r="G1990" s="4" t="s">
        <v>79</v>
      </c>
      <c r="H1990" s="4" t="s">
        <v>21</v>
      </c>
      <c r="I1990" s="6">
        <v>0.55000000000000004</v>
      </c>
      <c r="J1990" s="7">
        <v>5250</v>
      </c>
      <c r="K1990" s="8">
        <f t="shared" si="14"/>
        <v>2887.5000000000005</v>
      </c>
      <c r="L1990" s="8">
        <f t="shared" si="15"/>
        <v>1010.6250000000001</v>
      </c>
      <c r="M1990" s="9">
        <v>0.35</v>
      </c>
    </row>
    <row r="1991" spans="1:13" ht="15.75" customHeight="1" x14ac:dyDescent="0.2">
      <c r="A1991" s="1"/>
      <c r="B1991" s="4" t="s">
        <v>23</v>
      </c>
      <c r="C1991" s="4">
        <v>1197831</v>
      </c>
      <c r="D1991" s="5">
        <v>44383</v>
      </c>
      <c r="E1991" s="4" t="s">
        <v>24</v>
      </c>
      <c r="F1991" s="4" t="s">
        <v>78</v>
      </c>
      <c r="G1991" s="4" t="s">
        <v>79</v>
      </c>
      <c r="H1991" s="4" t="s">
        <v>22</v>
      </c>
      <c r="I1991" s="6">
        <v>0.65</v>
      </c>
      <c r="J1991" s="7">
        <v>8000</v>
      </c>
      <c r="K1991" s="8">
        <f t="shared" si="14"/>
        <v>5200</v>
      </c>
      <c r="L1991" s="8">
        <f t="shared" si="15"/>
        <v>2860.0000000000005</v>
      </c>
      <c r="M1991" s="9">
        <v>0.55000000000000004</v>
      </c>
    </row>
    <row r="1992" spans="1:13" ht="15.75" customHeight="1" x14ac:dyDescent="0.2">
      <c r="A1992" s="1"/>
      <c r="B1992" s="4" t="s">
        <v>23</v>
      </c>
      <c r="C1992" s="4">
        <v>1197831</v>
      </c>
      <c r="D1992" s="5">
        <v>44416</v>
      </c>
      <c r="E1992" s="4" t="s">
        <v>24</v>
      </c>
      <c r="F1992" s="4" t="s">
        <v>78</v>
      </c>
      <c r="G1992" s="4" t="s">
        <v>79</v>
      </c>
      <c r="H1992" s="4" t="s">
        <v>17</v>
      </c>
      <c r="I1992" s="6">
        <v>0.5</v>
      </c>
      <c r="J1992" s="7">
        <v>7500</v>
      </c>
      <c r="K1992" s="8">
        <f t="shared" si="14"/>
        <v>3750</v>
      </c>
      <c r="L1992" s="8">
        <f t="shared" si="15"/>
        <v>1499.9999999999998</v>
      </c>
      <c r="M1992" s="9">
        <v>0.39999999999999997</v>
      </c>
    </row>
    <row r="1993" spans="1:13" ht="15.75" customHeight="1" x14ac:dyDescent="0.2">
      <c r="A1993" s="1"/>
      <c r="B1993" s="4" t="s">
        <v>23</v>
      </c>
      <c r="C1993" s="4">
        <v>1197831</v>
      </c>
      <c r="D1993" s="5">
        <v>44416</v>
      </c>
      <c r="E1993" s="4" t="s">
        <v>24</v>
      </c>
      <c r="F1993" s="4" t="s">
        <v>78</v>
      </c>
      <c r="G1993" s="4" t="s">
        <v>79</v>
      </c>
      <c r="H1993" s="4" t="s">
        <v>18</v>
      </c>
      <c r="I1993" s="6">
        <v>0.55000000000000004</v>
      </c>
      <c r="J1993" s="7">
        <v>7500</v>
      </c>
      <c r="K1993" s="8">
        <f t="shared" si="14"/>
        <v>4125</v>
      </c>
      <c r="L1993" s="8">
        <f t="shared" si="15"/>
        <v>1649.9999999999998</v>
      </c>
      <c r="M1993" s="9">
        <v>0.39999999999999997</v>
      </c>
    </row>
    <row r="1994" spans="1:13" ht="15.75" customHeight="1" x14ac:dyDescent="0.2">
      <c r="A1994" s="1"/>
      <c r="B1994" s="4" t="s">
        <v>23</v>
      </c>
      <c r="C1994" s="4">
        <v>1197831</v>
      </c>
      <c r="D1994" s="5">
        <v>44416</v>
      </c>
      <c r="E1994" s="4" t="s">
        <v>24</v>
      </c>
      <c r="F1994" s="4" t="s">
        <v>78</v>
      </c>
      <c r="G1994" s="4" t="s">
        <v>79</v>
      </c>
      <c r="H1994" s="4" t="s">
        <v>19</v>
      </c>
      <c r="I1994" s="6">
        <v>0.5</v>
      </c>
      <c r="J1994" s="7">
        <v>9250</v>
      </c>
      <c r="K1994" s="8">
        <f t="shared" si="14"/>
        <v>4625</v>
      </c>
      <c r="L1994" s="8">
        <f t="shared" si="15"/>
        <v>1849.9999999999998</v>
      </c>
      <c r="M1994" s="9">
        <v>0.39999999999999997</v>
      </c>
    </row>
    <row r="1995" spans="1:13" ht="15.75" customHeight="1" x14ac:dyDescent="0.2">
      <c r="A1995" s="1"/>
      <c r="B1995" s="4" t="s">
        <v>23</v>
      </c>
      <c r="C1995" s="4">
        <v>1197831</v>
      </c>
      <c r="D1995" s="5">
        <v>44416</v>
      </c>
      <c r="E1995" s="4" t="s">
        <v>24</v>
      </c>
      <c r="F1995" s="4" t="s">
        <v>78</v>
      </c>
      <c r="G1995" s="4" t="s">
        <v>79</v>
      </c>
      <c r="H1995" s="4" t="s">
        <v>20</v>
      </c>
      <c r="I1995" s="6">
        <v>0.5</v>
      </c>
      <c r="J1995" s="7">
        <v>4750</v>
      </c>
      <c r="K1995" s="8">
        <f t="shared" si="14"/>
        <v>2375</v>
      </c>
      <c r="L1995" s="8">
        <f t="shared" si="15"/>
        <v>1187.5</v>
      </c>
      <c r="M1995" s="9">
        <v>0.5</v>
      </c>
    </row>
    <row r="1996" spans="1:13" ht="15.75" customHeight="1" x14ac:dyDescent="0.2">
      <c r="A1996" s="1"/>
      <c r="B1996" s="4" t="s">
        <v>23</v>
      </c>
      <c r="C1996" s="4">
        <v>1197831</v>
      </c>
      <c r="D1996" s="5">
        <v>44416</v>
      </c>
      <c r="E1996" s="4" t="s">
        <v>24</v>
      </c>
      <c r="F1996" s="4" t="s">
        <v>78</v>
      </c>
      <c r="G1996" s="4" t="s">
        <v>79</v>
      </c>
      <c r="H1996" s="4" t="s">
        <v>21</v>
      </c>
      <c r="I1996" s="6">
        <v>0.55000000000000004</v>
      </c>
      <c r="J1996" s="7">
        <v>4750</v>
      </c>
      <c r="K1996" s="8">
        <f t="shared" si="14"/>
        <v>2612.5</v>
      </c>
      <c r="L1996" s="8">
        <f t="shared" si="15"/>
        <v>914.37499999999989</v>
      </c>
      <c r="M1996" s="9">
        <v>0.35</v>
      </c>
    </row>
    <row r="1997" spans="1:13" ht="15.75" customHeight="1" x14ac:dyDescent="0.2">
      <c r="A1997" s="1"/>
      <c r="B1997" s="4" t="s">
        <v>23</v>
      </c>
      <c r="C1997" s="4">
        <v>1197831</v>
      </c>
      <c r="D1997" s="5">
        <v>44416</v>
      </c>
      <c r="E1997" s="4" t="s">
        <v>24</v>
      </c>
      <c r="F1997" s="4" t="s">
        <v>78</v>
      </c>
      <c r="G1997" s="4" t="s">
        <v>79</v>
      </c>
      <c r="H1997" s="4" t="s">
        <v>22</v>
      </c>
      <c r="I1997" s="6">
        <v>0.6</v>
      </c>
      <c r="J1997" s="7">
        <v>7250</v>
      </c>
      <c r="K1997" s="8">
        <f t="shared" si="14"/>
        <v>4350</v>
      </c>
      <c r="L1997" s="8">
        <f t="shared" si="15"/>
        <v>2392.5</v>
      </c>
      <c r="M1997" s="9">
        <v>0.55000000000000004</v>
      </c>
    </row>
    <row r="1998" spans="1:13" ht="15.75" customHeight="1" x14ac:dyDescent="0.2">
      <c r="A1998" s="1"/>
      <c r="B1998" s="4" t="s">
        <v>23</v>
      </c>
      <c r="C1998" s="4">
        <v>1197831</v>
      </c>
      <c r="D1998" s="5">
        <v>44444</v>
      </c>
      <c r="E1998" s="4" t="s">
        <v>24</v>
      </c>
      <c r="F1998" s="4" t="s">
        <v>78</v>
      </c>
      <c r="G1998" s="4" t="s">
        <v>79</v>
      </c>
      <c r="H1998" s="4" t="s">
        <v>17</v>
      </c>
      <c r="I1998" s="6">
        <v>0.55000000000000004</v>
      </c>
      <c r="J1998" s="7">
        <v>6750</v>
      </c>
      <c r="K1998" s="8">
        <f t="shared" si="14"/>
        <v>3712.5000000000005</v>
      </c>
      <c r="L1998" s="8">
        <f t="shared" si="15"/>
        <v>1485</v>
      </c>
      <c r="M1998" s="9">
        <v>0.39999999999999997</v>
      </c>
    </row>
    <row r="1999" spans="1:13" ht="15.75" customHeight="1" x14ac:dyDescent="0.2">
      <c r="A1999" s="1"/>
      <c r="B1999" s="4" t="s">
        <v>23</v>
      </c>
      <c r="C1999" s="4">
        <v>1197831</v>
      </c>
      <c r="D1999" s="5">
        <v>44444</v>
      </c>
      <c r="E1999" s="4" t="s">
        <v>24</v>
      </c>
      <c r="F1999" s="4" t="s">
        <v>78</v>
      </c>
      <c r="G1999" s="4" t="s">
        <v>79</v>
      </c>
      <c r="H1999" s="4" t="s">
        <v>18</v>
      </c>
      <c r="I1999" s="6">
        <v>0.55000000000000004</v>
      </c>
      <c r="J1999" s="7">
        <v>6250</v>
      </c>
      <c r="K1999" s="8">
        <f t="shared" si="14"/>
        <v>3437.5000000000005</v>
      </c>
      <c r="L1999" s="8">
        <f t="shared" si="15"/>
        <v>1375</v>
      </c>
      <c r="M1999" s="9">
        <v>0.39999999999999997</v>
      </c>
    </row>
    <row r="2000" spans="1:13" ht="15.75" customHeight="1" x14ac:dyDescent="0.2">
      <c r="A2000" s="1"/>
      <c r="B2000" s="4" t="s">
        <v>23</v>
      </c>
      <c r="C2000" s="4">
        <v>1197831</v>
      </c>
      <c r="D2000" s="5">
        <v>44444</v>
      </c>
      <c r="E2000" s="4" t="s">
        <v>24</v>
      </c>
      <c r="F2000" s="4" t="s">
        <v>78</v>
      </c>
      <c r="G2000" s="4" t="s">
        <v>79</v>
      </c>
      <c r="H2000" s="4" t="s">
        <v>19</v>
      </c>
      <c r="I2000" s="6">
        <v>0.6</v>
      </c>
      <c r="J2000" s="7">
        <v>6750</v>
      </c>
      <c r="K2000" s="8">
        <f t="shared" si="14"/>
        <v>4050</v>
      </c>
      <c r="L2000" s="8">
        <f t="shared" si="15"/>
        <v>1619.9999999999998</v>
      </c>
      <c r="M2000" s="9">
        <v>0.39999999999999997</v>
      </c>
    </row>
    <row r="2001" spans="1:13" ht="15.75" customHeight="1" x14ac:dyDescent="0.2">
      <c r="A2001" s="1"/>
      <c r="B2001" s="4" t="s">
        <v>23</v>
      </c>
      <c r="C2001" s="4">
        <v>1197831</v>
      </c>
      <c r="D2001" s="5">
        <v>44444</v>
      </c>
      <c r="E2001" s="4" t="s">
        <v>24</v>
      </c>
      <c r="F2001" s="4" t="s">
        <v>78</v>
      </c>
      <c r="G2001" s="4" t="s">
        <v>79</v>
      </c>
      <c r="H2001" s="4" t="s">
        <v>20</v>
      </c>
      <c r="I2001" s="6">
        <v>0.6</v>
      </c>
      <c r="J2001" s="7">
        <v>4000</v>
      </c>
      <c r="K2001" s="8">
        <f t="shared" si="14"/>
        <v>2400</v>
      </c>
      <c r="L2001" s="8">
        <f t="shared" si="15"/>
        <v>1200</v>
      </c>
      <c r="M2001" s="9">
        <v>0.5</v>
      </c>
    </row>
    <row r="2002" spans="1:13" ht="15.75" customHeight="1" x14ac:dyDescent="0.2">
      <c r="A2002" s="1"/>
      <c r="B2002" s="4" t="s">
        <v>23</v>
      </c>
      <c r="C2002" s="4">
        <v>1197831</v>
      </c>
      <c r="D2002" s="5">
        <v>44444</v>
      </c>
      <c r="E2002" s="4" t="s">
        <v>24</v>
      </c>
      <c r="F2002" s="4" t="s">
        <v>78</v>
      </c>
      <c r="G2002" s="4" t="s">
        <v>79</v>
      </c>
      <c r="H2002" s="4" t="s">
        <v>21</v>
      </c>
      <c r="I2002" s="6">
        <v>0.55000000000000004</v>
      </c>
      <c r="J2002" s="7">
        <v>4000</v>
      </c>
      <c r="K2002" s="8">
        <f t="shared" si="14"/>
        <v>2200</v>
      </c>
      <c r="L2002" s="8">
        <f t="shared" si="15"/>
        <v>770</v>
      </c>
      <c r="M2002" s="9">
        <v>0.35</v>
      </c>
    </row>
    <row r="2003" spans="1:13" ht="15.75" customHeight="1" x14ac:dyDescent="0.2">
      <c r="A2003" s="1"/>
      <c r="B2003" s="4" t="s">
        <v>23</v>
      </c>
      <c r="C2003" s="4">
        <v>1197831</v>
      </c>
      <c r="D2003" s="5">
        <v>44444</v>
      </c>
      <c r="E2003" s="4" t="s">
        <v>24</v>
      </c>
      <c r="F2003" s="4" t="s">
        <v>78</v>
      </c>
      <c r="G2003" s="4" t="s">
        <v>79</v>
      </c>
      <c r="H2003" s="4" t="s">
        <v>22</v>
      </c>
      <c r="I2003" s="6">
        <v>0.5</v>
      </c>
      <c r="J2003" s="7">
        <v>6250</v>
      </c>
      <c r="K2003" s="8">
        <f t="shared" si="14"/>
        <v>3125</v>
      </c>
      <c r="L2003" s="8">
        <f t="shared" si="15"/>
        <v>1718.7500000000002</v>
      </c>
      <c r="M2003" s="9">
        <v>0.55000000000000004</v>
      </c>
    </row>
    <row r="2004" spans="1:13" ht="15.75" customHeight="1" x14ac:dyDescent="0.2">
      <c r="A2004" s="1"/>
      <c r="B2004" s="4" t="s">
        <v>23</v>
      </c>
      <c r="C2004" s="4">
        <v>1197831</v>
      </c>
      <c r="D2004" s="5">
        <v>44473</v>
      </c>
      <c r="E2004" s="4" t="s">
        <v>24</v>
      </c>
      <c r="F2004" s="4" t="s">
        <v>78</v>
      </c>
      <c r="G2004" s="4" t="s">
        <v>79</v>
      </c>
      <c r="H2004" s="4" t="s">
        <v>17</v>
      </c>
      <c r="I2004" s="6">
        <v>0.4</v>
      </c>
      <c r="J2004" s="7">
        <v>5750</v>
      </c>
      <c r="K2004" s="8">
        <f t="shared" si="14"/>
        <v>2300</v>
      </c>
      <c r="L2004" s="8">
        <f t="shared" si="15"/>
        <v>919.99999999999989</v>
      </c>
      <c r="M2004" s="9">
        <v>0.39999999999999997</v>
      </c>
    </row>
    <row r="2005" spans="1:13" ht="15.75" customHeight="1" x14ac:dyDescent="0.2">
      <c r="A2005" s="1"/>
      <c r="B2005" s="4" t="s">
        <v>23</v>
      </c>
      <c r="C2005" s="4">
        <v>1197831</v>
      </c>
      <c r="D2005" s="5">
        <v>44473</v>
      </c>
      <c r="E2005" s="4" t="s">
        <v>24</v>
      </c>
      <c r="F2005" s="4" t="s">
        <v>78</v>
      </c>
      <c r="G2005" s="4" t="s">
        <v>79</v>
      </c>
      <c r="H2005" s="4" t="s">
        <v>18</v>
      </c>
      <c r="I2005" s="6">
        <v>0.4</v>
      </c>
      <c r="J2005" s="7">
        <v>5750</v>
      </c>
      <c r="K2005" s="8">
        <f t="shared" si="14"/>
        <v>2300</v>
      </c>
      <c r="L2005" s="8">
        <f t="shared" si="15"/>
        <v>919.99999999999989</v>
      </c>
      <c r="M2005" s="9">
        <v>0.39999999999999997</v>
      </c>
    </row>
    <row r="2006" spans="1:13" ht="15.75" customHeight="1" x14ac:dyDescent="0.2">
      <c r="A2006" s="1"/>
      <c r="B2006" s="4" t="s">
        <v>23</v>
      </c>
      <c r="C2006" s="4">
        <v>1197831</v>
      </c>
      <c r="D2006" s="5">
        <v>44473</v>
      </c>
      <c r="E2006" s="4" t="s">
        <v>24</v>
      </c>
      <c r="F2006" s="4" t="s">
        <v>78</v>
      </c>
      <c r="G2006" s="4" t="s">
        <v>79</v>
      </c>
      <c r="H2006" s="4" t="s">
        <v>19</v>
      </c>
      <c r="I2006" s="6">
        <v>0.45</v>
      </c>
      <c r="J2006" s="7">
        <v>5250</v>
      </c>
      <c r="K2006" s="8">
        <f t="shared" si="14"/>
        <v>2362.5</v>
      </c>
      <c r="L2006" s="8">
        <f t="shared" si="15"/>
        <v>944.99999999999989</v>
      </c>
      <c r="M2006" s="9">
        <v>0.39999999999999997</v>
      </c>
    </row>
    <row r="2007" spans="1:13" ht="15.75" customHeight="1" x14ac:dyDescent="0.2">
      <c r="A2007" s="1"/>
      <c r="B2007" s="4" t="s">
        <v>23</v>
      </c>
      <c r="C2007" s="4">
        <v>1197831</v>
      </c>
      <c r="D2007" s="5">
        <v>44473</v>
      </c>
      <c r="E2007" s="4" t="s">
        <v>24</v>
      </c>
      <c r="F2007" s="4" t="s">
        <v>78</v>
      </c>
      <c r="G2007" s="4" t="s">
        <v>79</v>
      </c>
      <c r="H2007" s="4" t="s">
        <v>20</v>
      </c>
      <c r="I2007" s="6">
        <v>0.45</v>
      </c>
      <c r="J2007" s="7">
        <v>3750</v>
      </c>
      <c r="K2007" s="8">
        <f t="shared" si="14"/>
        <v>1687.5</v>
      </c>
      <c r="L2007" s="8">
        <f t="shared" si="15"/>
        <v>843.75</v>
      </c>
      <c r="M2007" s="9">
        <v>0.5</v>
      </c>
    </row>
    <row r="2008" spans="1:13" ht="15.75" customHeight="1" x14ac:dyDescent="0.2">
      <c r="A2008" s="1"/>
      <c r="B2008" s="4" t="s">
        <v>23</v>
      </c>
      <c r="C2008" s="4">
        <v>1197831</v>
      </c>
      <c r="D2008" s="5">
        <v>44473</v>
      </c>
      <c r="E2008" s="4" t="s">
        <v>24</v>
      </c>
      <c r="F2008" s="4" t="s">
        <v>78</v>
      </c>
      <c r="G2008" s="4" t="s">
        <v>79</v>
      </c>
      <c r="H2008" s="4" t="s">
        <v>21</v>
      </c>
      <c r="I2008" s="6">
        <v>0.35000000000000003</v>
      </c>
      <c r="J2008" s="7">
        <v>3500</v>
      </c>
      <c r="K2008" s="8">
        <f t="shared" si="14"/>
        <v>1225.0000000000002</v>
      </c>
      <c r="L2008" s="8">
        <f t="shared" si="15"/>
        <v>428.75000000000006</v>
      </c>
      <c r="M2008" s="9">
        <v>0.35</v>
      </c>
    </row>
    <row r="2009" spans="1:13" ht="15.75" customHeight="1" x14ac:dyDescent="0.2">
      <c r="A2009" s="1"/>
      <c r="B2009" s="4" t="s">
        <v>23</v>
      </c>
      <c r="C2009" s="4">
        <v>1197831</v>
      </c>
      <c r="D2009" s="5">
        <v>44473</v>
      </c>
      <c r="E2009" s="4" t="s">
        <v>24</v>
      </c>
      <c r="F2009" s="4" t="s">
        <v>78</v>
      </c>
      <c r="G2009" s="4" t="s">
        <v>79</v>
      </c>
      <c r="H2009" s="4" t="s">
        <v>22</v>
      </c>
      <c r="I2009" s="6">
        <v>0.45</v>
      </c>
      <c r="J2009" s="7">
        <v>5250</v>
      </c>
      <c r="K2009" s="8">
        <f t="shared" si="14"/>
        <v>2362.5</v>
      </c>
      <c r="L2009" s="8">
        <f t="shared" si="15"/>
        <v>1299.375</v>
      </c>
      <c r="M2009" s="9">
        <v>0.55000000000000004</v>
      </c>
    </row>
    <row r="2010" spans="1:13" ht="15.75" customHeight="1" x14ac:dyDescent="0.2">
      <c r="A2010" s="1"/>
      <c r="B2010" s="4" t="s">
        <v>23</v>
      </c>
      <c r="C2010" s="4">
        <v>1197831</v>
      </c>
      <c r="D2010" s="5">
        <v>44505</v>
      </c>
      <c r="E2010" s="4" t="s">
        <v>24</v>
      </c>
      <c r="F2010" s="4" t="s">
        <v>78</v>
      </c>
      <c r="G2010" s="4" t="s">
        <v>79</v>
      </c>
      <c r="H2010" s="4" t="s">
        <v>17</v>
      </c>
      <c r="I2010" s="6">
        <v>0.35000000000000003</v>
      </c>
      <c r="J2010" s="7">
        <v>6750</v>
      </c>
      <c r="K2010" s="8">
        <f t="shared" si="14"/>
        <v>2362.5</v>
      </c>
      <c r="L2010" s="8">
        <f t="shared" si="15"/>
        <v>944.99999999999989</v>
      </c>
      <c r="M2010" s="9">
        <v>0.39999999999999997</v>
      </c>
    </row>
    <row r="2011" spans="1:13" ht="15.75" customHeight="1" x14ac:dyDescent="0.2">
      <c r="A2011" s="1"/>
      <c r="B2011" s="4" t="s">
        <v>23</v>
      </c>
      <c r="C2011" s="4">
        <v>1197831</v>
      </c>
      <c r="D2011" s="5">
        <v>44505</v>
      </c>
      <c r="E2011" s="4" t="s">
        <v>24</v>
      </c>
      <c r="F2011" s="4" t="s">
        <v>78</v>
      </c>
      <c r="G2011" s="4" t="s">
        <v>79</v>
      </c>
      <c r="H2011" s="4" t="s">
        <v>18</v>
      </c>
      <c r="I2011" s="6">
        <v>0.35000000000000003</v>
      </c>
      <c r="J2011" s="7">
        <v>6750</v>
      </c>
      <c r="K2011" s="8">
        <f t="shared" si="14"/>
        <v>2362.5</v>
      </c>
      <c r="L2011" s="8">
        <f t="shared" si="15"/>
        <v>944.99999999999989</v>
      </c>
      <c r="M2011" s="9">
        <v>0.39999999999999997</v>
      </c>
    </row>
    <row r="2012" spans="1:13" ht="15.75" customHeight="1" x14ac:dyDescent="0.2">
      <c r="A2012" s="1"/>
      <c r="B2012" s="4" t="s">
        <v>23</v>
      </c>
      <c r="C2012" s="4">
        <v>1197831</v>
      </c>
      <c r="D2012" s="5">
        <v>44505</v>
      </c>
      <c r="E2012" s="4" t="s">
        <v>24</v>
      </c>
      <c r="F2012" s="4" t="s">
        <v>78</v>
      </c>
      <c r="G2012" s="4" t="s">
        <v>79</v>
      </c>
      <c r="H2012" s="4" t="s">
        <v>19</v>
      </c>
      <c r="I2012" s="6">
        <v>0.6</v>
      </c>
      <c r="J2012" s="7">
        <v>6000</v>
      </c>
      <c r="K2012" s="8">
        <f t="shared" si="14"/>
        <v>3600</v>
      </c>
      <c r="L2012" s="8">
        <f t="shared" si="15"/>
        <v>1439.9999999999998</v>
      </c>
      <c r="M2012" s="9">
        <v>0.39999999999999997</v>
      </c>
    </row>
    <row r="2013" spans="1:13" ht="15.75" customHeight="1" x14ac:dyDescent="0.2">
      <c r="A2013" s="1"/>
      <c r="B2013" s="4" t="s">
        <v>23</v>
      </c>
      <c r="C2013" s="4">
        <v>1197831</v>
      </c>
      <c r="D2013" s="5">
        <v>44505</v>
      </c>
      <c r="E2013" s="4" t="s">
        <v>24</v>
      </c>
      <c r="F2013" s="4" t="s">
        <v>78</v>
      </c>
      <c r="G2013" s="4" t="s">
        <v>79</v>
      </c>
      <c r="H2013" s="4" t="s">
        <v>20</v>
      </c>
      <c r="I2013" s="6">
        <v>0.6</v>
      </c>
      <c r="J2013" s="7">
        <v>4500</v>
      </c>
      <c r="K2013" s="8">
        <f t="shared" si="14"/>
        <v>2700</v>
      </c>
      <c r="L2013" s="8">
        <f t="shared" si="15"/>
        <v>1350</v>
      </c>
      <c r="M2013" s="9">
        <v>0.5</v>
      </c>
    </row>
    <row r="2014" spans="1:13" ht="15.75" customHeight="1" x14ac:dyDescent="0.2">
      <c r="A2014" s="1"/>
      <c r="B2014" s="4" t="s">
        <v>23</v>
      </c>
      <c r="C2014" s="4">
        <v>1197831</v>
      </c>
      <c r="D2014" s="5">
        <v>44505</v>
      </c>
      <c r="E2014" s="4" t="s">
        <v>24</v>
      </c>
      <c r="F2014" s="4" t="s">
        <v>78</v>
      </c>
      <c r="G2014" s="4" t="s">
        <v>79</v>
      </c>
      <c r="H2014" s="4" t="s">
        <v>21</v>
      </c>
      <c r="I2014" s="6">
        <v>0.54999999999999993</v>
      </c>
      <c r="J2014" s="7">
        <v>4250</v>
      </c>
      <c r="K2014" s="8">
        <f t="shared" si="14"/>
        <v>2337.4999999999995</v>
      </c>
      <c r="L2014" s="8">
        <f t="shared" si="15"/>
        <v>818.12499999999977</v>
      </c>
      <c r="M2014" s="9">
        <v>0.35</v>
      </c>
    </row>
    <row r="2015" spans="1:13" ht="15.75" customHeight="1" x14ac:dyDescent="0.2">
      <c r="A2015" s="1"/>
      <c r="B2015" s="4" t="s">
        <v>23</v>
      </c>
      <c r="C2015" s="4">
        <v>1197831</v>
      </c>
      <c r="D2015" s="5">
        <v>44505</v>
      </c>
      <c r="E2015" s="4" t="s">
        <v>24</v>
      </c>
      <c r="F2015" s="4" t="s">
        <v>78</v>
      </c>
      <c r="G2015" s="4" t="s">
        <v>79</v>
      </c>
      <c r="H2015" s="4" t="s">
        <v>22</v>
      </c>
      <c r="I2015" s="6">
        <v>0.65</v>
      </c>
      <c r="J2015" s="7">
        <v>6250</v>
      </c>
      <c r="K2015" s="8">
        <f t="shared" si="14"/>
        <v>4062.5</v>
      </c>
      <c r="L2015" s="8">
        <f t="shared" si="15"/>
        <v>2234.375</v>
      </c>
      <c r="M2015" s="9">
        <v>0.55000000000000004</v>
      </c>
    </row>
    <row r="2016" spans="1:13" ht="15.75" customHeight="1" x14ac:dyDescent="0.2">
      <c r="A2016" s="1"/>
      <c r="B2016" s="4" t="s">
        <v>23</v>
      </c>
      <c r="C2016" s="4">
        <v>1197831</v>
      </c>
      <c r="D2016" s="5">
        <v>44534</v>
      </c>
      <c r="E2016" s="4" t="s">
        <v>24</v>
      </c>
      <c r="F2016" s="4" t="s">
        <v>78</v>
      </c>
      <c r="G2016" s="4" t="s">
        <v>79</v>
      </c>
      <c r="H2016" s="4" t="s">
        <v>17</v>
      </c>
      <c r="I2016" s="6">
        <v>0.54999999999999993</v>
      </c>
      <c r="J2016" s="7">
        <v>7750</v>
      </c>
      <c r="K2016" s="8">
        <f t="shared" si="14"/>
        <v>4262.4999999999991</v>
      </c>
      <c r="L2016" s="8">
        <f t="shared" si="15"/>
        <v>1704.9999999999995</v>
      </c>
      <c r="M2016" s="9">
        <v>0.39999999999999997</v>
      </c>
    </row>
    <row r="2017" spans="1:13" ht="15.75" customHeight="1" x14ac:dyDescent="0.2">
      <c r="A2017" s="1"/>
      <c r="B2017" s="4" t="s">
        <v>23</v>
      </c>
      <c r="C2017" s="4">
        <v>1197831</v>
      </c>
      <c r="D2017" s="5">
        <v>44534</v>
      </c>
      <c r="E2017" s="4" t="s">
        <v>24</v>
      </c>
      <c r="F2017" s="4" t="s">
        <v>78</v>
      </c>
      <c r="G2017" s="4" t="s">
        <v>79</v>
      </c>
      <c r="H2017" s="4" t="s">
        <v>18</v>
      </c>
      <c r="I2017" s="6">
        <v>0.54999999999999993</v>
      </c>
      <c r="J2017" s="7">
        <v>7750</v>
      </c>
      <c r="K2017" s="8">
        <f t="shared" si="14"/>
        <v>4262.4999999999991</v>
      </c>
      <c r="L2017" s="8">
        <f t="shared" si="15"/>
        <v>1704.9999999999995</v>
      </c>
      <c r="M2017" s="9">
        <v>0.39999999999999997</v>
      </c>
    </row>
    <row r="2018" spans="1:13" ht="15.75" customHeight="1" x14ac:dyDescent="0.2">
      <c r="A2018" s="1"/>
      <c r="B2018" s="4" t="s">
        <v>23</v>
      </c>
      <c r="C2018" s="4">
        <v>1197831</v>
      </c>
      <c r="D2018" s="5">
        <v>44534</v>
      </c>
      <c r="E2018" s="4" t="s">
        <v>24</v>
      </c>
      <c r="F2018" s="4" t="s">
        <v>78</v>
      </c>
      <c r="G2018" s="4" t="s">
        <v>79</v>
      </c>
      <c r="H2018" s="4" t="s">
        <v>19</v>
      </c>
      <c r="I2018" s="6">
        <v>0.6</v>
      </c>
      <c r="J2018" s="7">
        <v>6750</v>
      </c>
      <c r="K2018" s="8">
        <f t="shared" si="14"/>
        <v>4050</v>
      </c>
      <c r="L2018" s="8">
        <f t="shared" si="15"/>
        <v>1619.9999999999998</v>
      </c>
      <c r="M2018" s="9">
        <v>0.39999999999999997</v>
      </c>
    </row>
    <row r="2019" spans="1:13" ht="15.75" customHeight="1" x14ac:dyDescent="0.2">
      <c r="A2019" s="1"/>
      <c r="B2019" s="4" t="s">
        <v>23</v>
      </c>
      <c r="C2019" s="4">
        <v>1197831</v>
      </c>
      <c r="D2019" s="5">
        <v>44534</v>
      </c>
      <c r="E2019" s="4" t="s">
        <v>24</v>
      </c>
      <c r="F2019" s="4" t="s">
        <v>78</v>
      </c>
      <c r="G2019" s="4" t="s">
        <v>79</v>
      </c>
      <c r="H2019" s="4" t="s">
        <v>20</v>
      </c>
      <c r="I2019" s="6">
        <v>0.6</v>
      </c>
      <c r="J2019" s="7">
        <v>5250</v>
      </c>
      <c r="K2019" s="8">
        <f t="shared" si="14"/>
        <v>3150</v>
      </c>
      <c r="L2019" s="8">
        <f t="shared" si="15"/>
        <v>1575</v>
      </c>
      <c r="M2019" s="9">
        <v>0.5</v>
      </c>
    </row>
    <row r="2020" spans="1:13" ht="15.75" customHeight="1" x14ac:dyDescent="0.2">
      <c r="A2020" s="1"/>
      <c r="B2020" s="4" t="s">
        <v>23</v>
      </c>
      <c r="C2020" s="4">
        <v>1197831</v>
      </c>
      <c r="D2020" s="5">
        <v>44534</v>
      </c>
      <c r="E2020" s="4" t="s">
        <v>24</v>
      </c>
      <c r="F2020" s="4" t="s">
        <v>78</v>
      </c>
      <c r="G2020" s="4" t="s">
        <v>79</v>
      </c>
      <c r="H2020" s="4" t="s">
        <v>21</v>
      </c>
      <c r="I2020" s="6">
        <v>0.54999999999999993</v>
      </c>
      <c r="J2020" s="7">
        <v>4750</v>
      </c>
      <c r="K2020" s="8">
        <f t="shared" si="14"/>
        <v>2612.4999999999995</v>
      </c>
      <c r="L2020" s="8">
        <f t="shared" si="15"/>
        <v>914.37499999999977</v>
      </c>
      <c r="M2020" s="9">
        <v>0.35</v>
      </c>
    </row>
    <row r="2021" spans="1:13" ht="15.75" customHeight="1" x14ac:dyDescent="0.2">
      <c r="A2021" s="1"/>
      <c r="B2021" s="4" t="s">
        <v>23</v>
      </c>
      <c r="C2021" s="4">
        <v>1197831</v>
      </c>
      <c r="D2021" s="5">
        <v>44534</v>
      </c>
      <c r="E2021" s="4" t="s">
        <v>24</v>
      </c>
      <c r="F2021" s="4" t="s">
        <v>78</v>
      </c>
      <c r="G2021" s="4" t="s">
        <v>79</v>
      </c>
      <c r="H2021" s="4" t="s">
        <v>22</v>
      </c>
      <c r="I2021" s="6">
        <v>0.65</v>
      </c>
      <c r="J2021" s="7">
        <v>7250</v>
      </c>
      <c r="K2021" s="8">
        <f t="shared" si="14"/>
        <v>4712.5</v>
      </c>
      <c r="L2021" s="8">
        <f t="shared" si="15"/>
        <v>2591.875</v>
      </c>
      <c r="M2021" s="9">
        <v>0.55000000000000004</v>
      </c>
    </row>
    <row r="2022" spans="1:13" ht="15.75" customHeight="1" x14ac:dyDescent="0.2">
      <c r="A2022" s="1" t="s">
        <v>39</v>
      </c>
      <c r="B2022" s="4" t="s">
        <v>27</v>
      </c>
      <c r="C2022" s="4">
        <v>1128299</v>
      </c>
      <c r="D2022" s="5">
        <v>44219</v>
      </c>
      <c r="E2022" s="4" t="s">
        <v>28</v>
      </c>
      <c r="F2022" s="4" t="s">
        <v>80</v>
      </c>
      <c r="G2022" s="4" t="s">
        <v>81</v>
      </c>
      <c r="H2022" s="4" t="s">
        <v>17</v>
      </c>
      <c r="I2022" s="6">
        <v>0.29999999999999993</v>
      </c>
      <c r="J2022" s="7">
        <v>4250</v>
      </c>
      <c r="K2022" s="8">
        <f t="shared" si="14"/>
        <v>1274.9999999999998</v>
      </c>
      <c r="L2022" s="8">
        <f t="shared" si="15"/>
        <v>446.24999999999989</v>
      </c>
      <c r="M2022" s="9">
        <v>0.35</v>
      </c>
    </row>
    <row r="2023" spans="1:13" ht="15.75" customHeight="1" x14ac:dyDescent="0.2">
      <c r="A2023" s="1"/>
      <c r="B2023" s="4" t="s">
        <v>27</v>
      </c>
      <c r="C2023" s="4">
        <v>1128299</v>
      </c>
      <c r="D2023" s="5">
        <v>44219</v>
      </c>
      <c r="E2023" s="4" t="s">
        <v>28</v>
      </c>
      <c r="F2023" s="4" t="s">
        <v>80</v>
      </c>
      <c r="G2023" s="4" t="s">
        <v>81</v>
      </c>
      <c r="H2023" s="4" t="s">
        <v>18</v>
      </c>
      <c r="I2023" s="6">
        <v>0.4</v>
      </c>
      <c r="J2023" s="7">
        <v>4250</v>
      </c>
      <c r="K2023" s="8">
        <f t="shared" si="14"/>
        <v>1700</v>
      </c>
      <c r="L2023" s="8">
        <f t="shared" si="15"/>
        <v>680</v>
      </c>
      <c r="M2023" s="9">
        <v>0.4</v>
      </c>
    </row>
    <row r="2024" spans="1:13" ht="15.75" customHeight="1" x14ac:dyDescent="0.2">
      <c r="A2024" s="1"/>
      <c r="B2024" s="4" t="s">
        <v>27</v>
      </c>
      <c r="C2024" s="4">
        <v>1128299</v>
      </c>
      <c r="D2024" s="5">
        <v>44219</v>
      </c>
      <c r="E2024" s="4" t="s">
        <v>28</v>
      </c>
      <c r="F2024" s="4" t="s">
        <v>80</v>
      </c>
      <c r="G2024" s="4" t="s">
        <v>81</v>
      </c>
      <c r="H2024" s="4" t="s">
        <v>19</v>
      </c>
      <c r="I2024" s="6">
        <v>0.4</v>
      </c>
      <c r="J2024" s="7">
        <v>4250</v>
      </c>
      <c r="K2024" s="8">
        <f t="shared" si="14"/>
        <v>1700</v>
      </c>
      <c r="L2024" s="8">
        <f t="shared" si="15"/>
        <v>595</v>
      </c>
      <c r="M2024" s="9">
        <v>0.35</v>
      </c>
    </row>
    <row r="2025" spans="1:13" ht="15.75" customHeight="1" x14ac:dyDescent="0.2">
      <c r="A2025" s="1"/>
      <c r="B2025" s="4" t="s">
        <v>27</v>
      </c>
      <c r="C2025" s="4">
        <v>1128299</v>
      </c>
      <c r="D2025" s="5">
        <v>44219</v>
      </c>
      <c r="E2025" s="4" t="s">
        <v>28</v>
      </c>
      <c r="F2025" s="4" t="s">
        <v>80</v>
      </c>
      <c r="G2025" s="4" t="s">
        <v>81</v>
      </c>
      <c r="H2025" s="4" t="s">
        <v>20</v>
      </c>
      <c r="I2025" s="6">
        <v>0.4</v>
      </c>
      <c r="J2025" s="7">
        <v>2750</v>
      </c>
      <c r="K2025" s="8">
        <f t="shared" si="14"/>
        <v>1100</v>
      </c>
      <c r="L2025" s="8">
        <f t="shared" si="15"/>
        <v>385</v>
      </c>
      <c r="M2025" s="9">
        <v>0.35</v>
      </c>
    </row>
    <row r="2026" spans="1:13" ht="15.75" customHeight="1" x14ac:dyDescent="0.2">
      <c r="A2026" s="1"/>
      <c r="B2026" s="4" t="s">
        <v>27</v>
      </c>
      <c r="C2026" s="4">
        <v>1128299</v>
      </c>
      <c r="D2026" s="5">
        <v>44219</v>
      </c>
      <c r="E2026" s="4" t="s">
        <v>28</v>
      </c>
      <c r="F2026" s="4" t="s">
        <v>80</v>
      </c>
      <c r="G2026" s="4" t="s">
        <v>81</v>
      </c>
      <c r="H2026" s="4" t="s">
        <v>21</v>
      </c>
      <c r="I2026" s="6">
        <v>0.45000000000000007</v>
      </c>
      <c r="J2026" s="7">
        <v>2250</v>
      </c>
      <c r="K2026" s="8">
        <f t="shared" si="14"/>
        <v>1012.5000000000001</v>
      </c>
      <c r="L2026" s="8">
        <f t="shared" si="15"/>
        <v>303.75</v>
      </c>
      <c r="M2026" s="9">
        <v>0.3</v>
      </c>
    </row>
    <row r="2027" spans="1:13" ht="15.75" customHeight="1" x14ac:dyDescent="0.2">
      <c r="A2027" s="1"/>
      <c r="B2027" s="4" t="s">
        <v>27</v>
      </c>
      <c r="C2027" s="4">
        <v>1128299</v>
      </c>
      <c r="D2027" s="5">
        <v>44219</v>
      </c>
      <c r="E2027" s="4" t="s">
        <v>28</v>
      </c>
      <c r="F2027" s="4" t="s">
        <v>80</v>
      </c>
      <c r="G2027" s="4" t="s">
        <v>81</v>
      </c>
      <c r="H2027" s="4" t="s">
        <v>22</v>
      </c>
      <c r="I2027" s="6">
        <v>0.4</v>
      </c>
      <c r="J2027" s="7">
        <v>4250</v>
      </c>
      <c r="K2027" s="8">
        <f t="shared" si="14"/>
        <v>1700</v>
      </c>
      <c r="L2027" s="8">
        <f t="shared" si="15"/>
        <v>425</v>
      </c>
      <c r="M2027" s="9">
        <v>0.25</v>
      </c>
    </row>
    <row r="2028" spans="1:13" ht="15.75" customHeight="1" x14ac:dyDescent="0.2">
      <c r="A2028" s="1"/>
      <c r="B2028" s="4" t="s">
        <v>27</v>
      </c>
      <c r="C2028" s="4">
        <v>1128299</v>
      </c>
      <c r="D2028" s="5">
        <v>44250</v>
      </c>
      <c r="E2028" s="4" t="s">
        <v>28</v>
      </c>
      <c r="F2028" s="4" t="s">
        <v>80</v>
      </c>
      <c r="G2028" s="4" t="s">
        <v>81</v>
      </c>
      <c r="H2028" s="4" t="s">
        <v>17</v>
      </c>
      <c r="I2028" s="6">
        <v>0.29999999999999993</v>
      </c>
      <c r="J2028" s="7">
        <v>4750</v>
      </c>
      <c r="K2028" s="8">
        <f t="shared" si="14"/>
        <v>1424.9999999999998</v>
      </c>
      <c r="L2028" s="8">
        <f t="shared" si="15"/>
        <v>498.74999999999989</v>
      </c>
      <c r="M2028" s="9">
        <v>0.35</v>
      </c>
    </row>
    <row r="2029" spans="1:13" ht="15.75" customHeight="1" x14ac:dyDescent="0.2">
      <c r="A2029" s="1"/>
      <c r="B2029" s="4" t="s">
        <v>27</v>
      </c>
      <c r="C2029" s="4">
        <v>1128299</v>
      </c>
      <c r="D2029" s="5">
        <v>44250</v>
      </c>
      <c r="E2029" s="4" t="s">
        <v>28</v>
      </c>
      <c r="F2029" s="4" t="s">
        <v>80</v>
      </c>
      <c r="G2029" s="4" t="s">
        <v>81</v>
      </c>
      <c r="H2029" s="4" t="s">
        <v>18</v>
      </c>
      <c r="I2029" s="6">
        <v>0.4</v>
      </c>
      <c r="J2029" s="7">
        <v>3750</v>
      </c>
      <c r="K2029" s="8">
        <f t="shared" si="14"/>
        <v>1500</v>
      </c>
      <c r="L2029" s="8">
        <f t="shared" si="15"/>
        <v>600</v>
      </c>
      <c r="M2029" s="9">
        <v>0.4</v>
      </c>
    </row>
    <row r="2030" spans="1:13" ht="15.75" customHeight="1" x14ac:dyDescent="0.2">
      <c r="A2030" s="1"/>
      <c r="B2030" s="4" t="s">
        <v>27</v>
      </c>
      <c r="C2030" s="4">
        <v>1128299</v>
      </c>
      <c r="D2030" s="5">
        <v>44250</v>
      </c>
      <c r="E2030" s="4" t="s">
        <v>28</v>
      </c>
      <c r="F2030" s="4" t="s">
        <v>80</v>
      </c>
      <c r="G2030" s="4" t="s">
        <v>81</v>
      </c>
      <c r="H2030" s="4" t="s">
        <v>19</v>
      </c>
      <c r="I2030" s="6">
        <v>0.4</v>
      </c>
      <c r="J2030" s="7">
        <v>3750</v>
      </c>
      <c r="K2030" s="8">
        <f t="shared" si="14"/>
        <v>1500</v>
      </c>
      <c r="L2030" s="8">
        <f t="shared" si="15"/>
        <v>525</v>
      </c>
      <c r="M2030" s="9">
        <v>0.35</v>
      </c>
    </row>
    <row r="2031" spans="1:13" ht="15.75" customHeight="1" x14ac:dyDescent="0.2">
      <c r="A2031" s="1"/>
      <c r="B2031" s="4" t="s">
        <v>27</v>
      </c>
      <c r="C2031" s="4">
        <v>1128299</v>
      </c>
      <c r="D2031" s="5">
        <v>44250</v>
      </c>
      <c r="E2031" s="4" t="s">
        <v>28</v>
      </c>
      <c r="F2031" s="4" t="s">
        <v>80</v>
      </c>
      <c r="G2031" s="4" t="s">
        <v>81</v>
      </c>
      <c r="H2031" s="4" t="s">
        <v>20</v>
      </c>
      <c r="I2031" s="6">
        <v>0.4</v>
      </c>
      <c r="J2031" s="7">
        <v>2250</v>
      </c>
      <c r="K2031" s="8">
        <f t="shared" si="14"/>
        <v>900</v>
      </c>
      <c r="L2031" s="8">
        <f t="shared" si="15"/>
        <v>315</v>
      </c>
      <c r="M2031" s="9">
        <v>0.35</v>
      </c>
    </row>
    <row r="2032" spans="1:13" ht="15.75" customHeight="1" x14ac:dyDescent="0.2">
      <c r="A2032" s="1"/>
      <c r="B2032" s="4" t="s">
        <v>27</v>
      </c>
      <c r="C2032" s="4">
        <v>1128299</v>
      </c>
      <c r="D2032" s="5">
        <v>44250</v>
      </c>
      <c r="E2032" s="4" t="s">
        <v>28</v>
      </c>
      <c r="F2032" s="4" t="s">
        <v>80</v>
      </c>
      <c r="G2032" s="4" t="s">
        <v>81</v>
      </c>
      <c r="H2032" s="4" t="s">
        <v>21</v>
      </c>
      <c r="I2032" s="6">
        <v>0.45000000000000007</v>
      </c>
      <c r="J2032" s="7">
        <v>1500</v>
      </c>
      <c r="K2032" s="8">
        <f t="shared" si="14"/>
        <v>675.00000000000011</v>
      </c>
      <c r="L2032" s="8">
        <f t="shared" si="15"/>
        <v>202.50000000000003</v>
      </c>
      <c r="M2032" s="9">
        <v>0.3</v>
      </c>
    </row>
    <row r="2033" spans="1:13" ht="15.75" customHeight="1" x14ac:dyDescent="0.2">
      <c r="A2033" s="1"/>
      <c r="B2033" s="4" t="s">
        <v>27</v>
      </c>
      <c r="C2033" s="4">
        <v>1128299</v>
      </c>
      <c r="D2033" s="5">
        <v>44250</v>
      </c>
      <c r="E2033" s="4" t="s">
        <v>28</v>
      </c>
      <c r="F2033" s="4" t="s">
        <v>80</v>
      </c>
      <c r="G2033" s="4" t="s">
        <v>81</v>
      </c>
      <c r="H2033" s="4" t="s">
        <v>22</v>
      </c>
      <c r="I2033" s="6">
        <v>0.4</v>
      </c>
      <c r="J2033" s="7">
        <v>3500</v>
      </c>
      <c r="K2033" s="8">
        <f t="shared" si="14"/>
        <v>1400</v>
      </c>
      <c r="L2033" s="8">
        <f t="shared" si="15"/>
        <v>350</v>
      </c>
      <c r="M2033" s="9">
        <v>0.25</v>
      </c>
    </row>
    <row r="2034" spans="1:13" ht="15.75" customHeight="1" x14ac:dyDescent="0.2">
      <c r="A2034" s="1"/>
      <c r="B2034" s="4" t="s">
        <v>27</v>
      </c>
      <c r="C2034" s="4">
        <v>1128299</v>
      </c>
      <c r="D2034" s="5">
        <v>44277</v>
      </c>
      <c r="E2034" s="4" t="s">
        <v>28</v>
      </c>
      <c r="F2034" s="4" t="s">
        <v>80</v>
      </c>
      <c r="G2034" s="4" t="s">
        <v>81</v>
      </c>
      <c r="H2034" s="4" t="s">
        <v>17</v>
      </c>
      <c r="I2034" s="6">
        <v>0.4</v>
      </c>
      <c r="J2034" s="7">
        <v>5000</v>
      </c>
      <c r="K2034" s="8">
        <f t="shared" si="14"/>
        <v>2000</v>
      </c>
      <c r="L2034" s="8">
        <f t="shared" si="15"/>
        <v>700</v>
      </c>
      <c r="M2034" s="9">
        <v>0.35</v>
      </c>
    </row>
    <row r="2035" spans="1:13" ht="15.75" customHeight="1" x14ac:dyDescent="0.2">
      <c r="A2035" s="1"/>
      <c r="B2035" s="4" t="s">
        <v>27</v>
      </c>
      <c r="C2035" s="4">
        <v>1128299</v>
      </c>
      <c r="D2035" s="5">
        <v>44277</v>
      </c>
      <c r="E2035" s="4" t="s">
        <v>28</v>
      </c>
      <c r="F2035" s="4" t="s">
        <v>80</v>
      </c>
      <c r="G2035" s="4" t="s">
        <v>81</v>
      </c>
      <c r="H2035" s="4" t="s">
        <v>18</v>
      </c>
      <c r="I2035" s="6">
        <v>0.5</v>
      </c>
      <c r="J2035" s="7">
        <v>3500</v>
      </c>
      <c r="K2035" s="8">
        <f t="shared" si="14"/>
        <v>1750</v>
      </c>
      <c r="L2035" s="8">
        <f t="shared" si="15"/>
        <v>700</v>
      </c>
      <c r="M2035" s="9">
        <v>0.4</v>
      </c>
    </row>
    <row r="2036" spans="1:13" ht="15.75" customHeight="1" x14ac:dyDescent="0.2">
      <c r="A2036" s="1"/>
      <c r="B2036" s="4" t="s">
        <v>27</v>
      </c>
      <c r="C2036" s="4">
        <v>1128299</v>
      </c>
      <c r="D2036" s="5">
        <v>44277</v>
      </c>
      <c r="E2036" s="4" t="s">
        <v>28</v>
      </c>
      <c r="F2036" s="4" t="s">
        <v>80</v>
      </c>
      <c r="G2036" s="4" t="s">
        <v>81</v>
      </c>
      <c r="H2036" s="4" t="s">
        <v>19</v>
      </c>
      <c r="I2036" s="6">
        <v>0.5</v>
      </c>
      <c r="J2036" s="7">
        <v>3500</v>
      </c>
      <c r="K2036" s="8">
        <f t="shared" si="14"/>
        <v>1750</v>
      </c>
      <c r="L2036" s="8">
        <f t="shared" si="15"/>
        <v>612.5</v>
      </c>
      <c r="M2036" s="9">
        <v>0.35</v>
      </c>
    </row>
    <row r="2037" spans="1:13" ht="15.75" customHeight="1" x14ac:dyDescent="0.2">
      <c r="A2037" s="1"/>
      <c r="B2037" s="4" t="s">
        <v>27</v>
      </c>
      <c r="C2037" s="4">
        <v>1128299</v>
      </c>
      <c r="D2037" s="5">
        <v>44277</v>
      </c>
      <c r="E2037" s="4" t="s">
        <v>28</v>
      </c>
      <c r="F2037" s="4" t="s">
        <v>80</v>
      </c>
      <c r="G2037" s="4" t="s">
        <v>81</v>
      </c>
      <c r="H2037" s="4" t="s">
        <v>20</v>
      </c>
      <c r="I2037" s="6">
        <v>0.5</v>
      </c>
      <c r="J2037" s="7">
        <v>2250</v>
      </c>
      <c r="K2037" s="8">
        <f t="shared" si="14"/>
        <v>1125</v>
      </c>
      <c r="L2037" s="8">
        <f t="shared" si="15"/>
        <v>393.75</v>
      </c>
      <c r="M2037" s="9">
        <v>0.35</v>
      </c>
    </row>
    <row r="2038" spans="1:13" ht="15.75" customHeight="1" x14ac:dyDescent="0.2">
      <c r="A2038" s="1"/>
      <c r="B2038" s="4" t="s">
        <v>27</v>
      </c>
      <c r="C2038" s="4">
        <v>1128299</v>
      </c>
      <c r="D2038" s="5">
        <v>44277</v>
      </c>
      <c r="E2038" s="4" t="s">
        <v>28</v>
      </c>
      <c r="F2038" s="4" t="s">
        <v>80</v>
      </c>
      <c r="G2038" s="4" t="s">
        <v>81</v>
      </c>
      <c r="H2038" s="4" t="s">
        <v>21</v>
      </c>
      <c r="I2038" s="6">
        <v>0.55000000000000004</v>
      </c>
      <c r="J2038" s="7">
        <v>1250</v>
      </c>
      <c r="K2038" s="8">
        <f t="shared" si="14"/>
        <v>687.5</v>
      </c>
      <c r="L2038" s="8">
        <f t="shared" si="15"/>
        <v>206.25</v>
      </c>
      <c r="M2038" s="9">
        <v>0.3</v>
      </c>
    </row>
    <row r="2039" spans="1:13" ht="15.75" customHeight="1" x14ac:dyDescent="0.2">
      <c r="A2039" s="1"/>
      <c r="B2039" s="4" t="s">
        <v>27</v>
      </c>
      <c r="C2039" s="4">
        <v>1128299</v>
      </c>
      <c r="D2039" s="5">
        <v>44277</v>
      </c>
      <c r="E2039" s="4" t="s">
        <v>28</v>
      </c>
      <c r="F2039" s="4" t="s">
        <v>80</v>
      </c>
      <c r="G2039" s="4" t="s">
        <v>81</v>
      </c>
      <c r="H2039" s="4" t="s">
        <v>22</v>
      </c>
      <c r="I2039" s="6">
        <v>0.5</v>
      </c>
      <c r="J2039" s="7">
        <v>3250</v>
      </c>
      <c r="K2039" s="8">
        <f t="shared" si="14"/>
        <v>1625</v>
      </c>
      <c r="L2039" s="8">
        <f t="shared" si="15"/>
        <v>406.25</v>
      </c>
      <c r="M2039" s="9">
        <v>0.25</v>
      </c>
    </row>
    <row r="2040" spans="1:13" ht="15.75" customHeight="1" x14ac:dyDescent="0.2">
      <c r="A2040" s="1"/>
      <c r="B2040" s="4" t="s">
        <v>27</v>
      </c>
      <c r="C2040" s="4">
        <v>1128299</v>
      </c>
      <c r="D2040" s="5">
        <v>44309</v>
      </c>
      <c r="E2040" s="4" t="s">
        <v>28</v>
      </c>
      <c r="F2040" s="4" t="s">
        <v>80</v>
      </c>
      <c r="G2040" s="4" t="s">
        <v>81</v>
      </c>
      <c r="H2040" s="4" t="s">
        <v>17</v>
      </c>
      <c r="I2040" s="6">
        <v>0.5</v>
      </c>
      <c r="J2040" s="7">
        <v>5000</v>
      </c>
      <c r="K2040" s="8">
        <f t="shared" si="14"/>
        <v>2500</v>
      </c>
      <c r="L2040" s="8">
        <f t="shared" si="15"/>
        <v>875</v>
      </c>
      <c r="M2040" s="9">
        <v>0.35</v>
      </c>
    </row>
    <row r="2041" spans="1:13" ht="15.75" customHeight="1" x14ac:dyDescent="0.2">
      <c r="A2041" s="1"/>
      <c r="B2041" s="4" t="s">
        <v>27</v>
      </c>
      <c r="C2041" s="4">
        <v>1128299</v>
      </c>
      <c r="D2041" s="5">
        <v>44309</v>
      </c>
      <c r="E2041" s="4" t="s">
        <v>28</v>
      </c>
      <c r="F2041" s="4" t="s">
        <v>80</v>
      </c>
      <c r="G2041" s="4" t="s">
        <v>81</v>
      </c>
      <c r="H2041" s="4" t="s">
        <v>18</v>
      </c>
      <c r="I2041" s="6">
        <v>0.55000000000000004</v>
      </c>
      <c r="J2041" s="7">
        <v>3000</v>
      </c>
      <c r="K2041" s="8">
        <f t="shared" si="14"/>
        <v>1650.0000000000002</v>
      </c>
      <c r="L2041" s="8">
        <f t="shared" si="15"/>
        <v>660.00000000000011</v>
      </c>
      <c r="M2041" s="9">
        <v>0.4</v>
      </c>
    </row>
    <row r="2042" spans="1:13" ht="15.75" customHeight="1" x14ac:dyDescent="0.2">
      <c r="A2042" s="1"/>
      <c r="B2042" s="4" t="s">
        <v>27</v>
      </c>
      <c r="C2042" s="4">
        <v>1128299</v>
      </c>
      <c r="D2042" s="5">
        <v>44309</v>
      </c>
      <c r="E2042" s="4" t="s">
        <v>28</v>
      </c>
      <c r="F2042" s="4" t="s">
        <v>80</v>
      </c>
      <c r="G2042" s="4" t="s">
        <v>81</v>
      </c>
      <c r="H2042" s="4" t="s">
        <v>19</v>
      </c>
      <c r="I2042" s="6">
        <v>0.55000000000000004</v>
      </c>
      <c r="J2042" s="7">
        <v>3500</v>
      </c>
      <c r="K2042" s="8">
        <f t="shared" si="14"/>
        <v>1925.0000000000002</v>
      </c>
      <c r="L2042" s="8">
        <f t="shared" si="15"/>
        <v>673.75</v>
      </c>
      <c r="M2042" s="9">
        <v>0.35</v>
      </c>
    </row>
    <row r="2043" spans="1:13" ht="15.75" customHeight="1" x14ac:dyDescent="0.2">
      <c r="A2043" s="1"/>
      <c r="B2043" s="4" t="s">
        <v>27</v>
      </c>
      <c r="C2043" s="4">
        <v>1128299</v>
      </c>
      <c r="D2043" s="5">
        <v>44309</v>
      </c>
      <c r="E2043" s="4" t="s">
        <v>28</v>
      </c>
      <c r="F2043" s="4" t="s">
        <v>80</v>
      </c>
      <c r="G2043" s="4" t="s">
        <v>81</v>
      </c>
      <c r="H2043" s="4" t="s">
        <v>20</v>
      </c>
      <c r="I2043" s="6">
        <v>0.5</v>
      </c>
      <c r="J2043" s="7">
        <v>2500</v>
      </c>
      <c r="K2043" s="8">
        <f t="shared" si="14"/>
        <v>1250</v>
      </c>
      <c r="L2043" s="8">
        <f t="shared" si="15"/>
        <v>437.5</v>
      </c>
      <c r="M2043" s="9">
        <v>0.35</v>
      </c>
    </row>
    <row r="2044" spans="1:13" ht="15.75" customHeight="1" x14ac:dyDescent="0.2">
      <c r="A2044" s="1"/>
      <c r="B2044" s="4" t="s">
        <v>27</v>
      </c>
      <c r="C2044" s="4">
        <v>1128299</v>
      </c>
      <c r="D2044" s="5">
        <v>44309</v>
      </c>
      <c r="E2044" s="4" t="s">
        <v>28</v>
      </c>
      <c r="F2044" s="4" t="s">
        <v>80</v>
      </c>
      <c r="G2044" s="4" t="s">
        <v>81</v>
      </c>
      <c r="H2044" s="4" t="s">
        <v>21</v>
      </c>
      <c r="I2044" s="6">
        <v>0.55000000000000004</v>
      </c>
      <c r="J2044" s="7">
        <v>1500</v>
      </c>
      <c r="K2044" s="8">
        <f t="shared" si="14"/>
        <v>825.00000000000011</v>
      </c>
      <c r="L2044" s="8">
        <f t="shared" si="15"/>
        <v>247.50000000000003</v>
      </c>
      <c r="M2044" s="9">
        <v>0.3</v>
      </c>
    </row>
    <row r="2045" spans="1:13" ht="15.75" customHeight="1" x14ac:dyDescent="0.2">
      <c r="A2045" s="1"/>
      <c r="B2045" s="4" t="s">
        <v>27</v>
      </c>
      <c r="C2045" s="4">
        <v>1128299</v>
      </c>
      <c r="D2045" s="5">
        <v>44309</v>
      </c>
      <c r="E2045" s="4" t="s">
        <v>28</v>
      </c>
      <c r="F2045" s="4" t="s">
        <v>80</v>
      </c>
      <c r="G2045" s="4" t="s">
        <v>81</v>
      </c>
      <c r="H2045" s="4" t="s">
        <v>22</v>
      </c>
      <c r="I2045" s="6">
        <v>0.70000000000000007</v>
      </c>
      <c r="J2045" s="7">
        <v>3250</v>
      </c>
      <c r="K2045" s="8">
        <f t="shared" si="14"/>
        <v>2275</v>
      </c>
      <c r="L2045" s="8">
        <f t="shared" si="15"/>
        <v>568.75</v>
      </c>
      <c r="M2045" s="9">
        <v>0.25</v>
      </c>
    </row>
    <row r="2046" spans="1:13" ht="15.75" customHeight="1" x14ac:dyDescent="0.2">
      <c r="A2046" s="1"/>
      <c r="B2046" s="4" t="s">
        <v>27</v>
      </c>
      <c r="C2046" s="4">
        <v>1128299</v>
      </c>
      <c r="D2046" s="5">
        <v>44340</v>
      </c>
      <c r="E2046" s="4" t="s">
        <v>28</v>
      </c>
      <c r="F2046" s="4" t="s">
        <v>80</v>
      </c>
      <c r="G2046" s="4" t="s">
        <v>81</v>
      </c>
      <c r="H2046" s="4" t="s">
        <v>17</v>
      </c>
      <c r="I2046" s="6">
        <v>0.5</v>
      </c>
      <c r="J2046" s="7">
        <v>5250</v>
      </c>
      <c r="K2046" s="8">
        <f t="shared" ref="K2046:K2300" si="16">I2046*J2046</f>
        <v>2625</v>
      </c>
      <c r="L2046" s="8">
        <f t="shared" ref="L2046:L2300" si="17">K2046*M2046</f>
        <v>918.74999999999989</v>
      </c>
      <c r="M2046" s="9">
        <v>0.35</v>
      </c>
    </row>
    <row r="2047" spans="1:13" ht="15.75" customHeight="1" x14ac:dyDescent="0.2">
      <c r="A2047" s="1"/>
      <c r="B2047" s="4" t="s">
        <v>27</v>
      </c>
      <c r="C2047" s="4">
        <v>1128299</v>
      </c>
      <c r="D2047" s="5">
        <v>44340</v>
      </c>
      <c r="E2047" s="4" t="s">
        <v>28</v>
      </c>
      <c r="F2047" s="4" t="s">
        <v>80</v>
      </c>
      <c r="G2047" s="4" t="s">
        <v>81</v>
      </c>
      <c r="H2047" s="4" t="s">
        <v>18</v>
      </c>
      <c r="I2047" s="6">
        <v>0.55000000000000004</v>
      </c>
      <c r="J2047" s="7">
        <v>3750</v>
      </c>
      <c r="K2047" s="8">
        <f t="shared" si="16"/>
        <v>2062.5</v>
      </c>
      <c r="L2047" s="8">
        <f t="shared" si="17"/>
        <v>825</v>
      </c>
      <c r="M2047" s="9">
        <v>0.4</v>
      </c>
    </row>
    <row r="2048" spans="1:13" ht="15.75" customHeight="1" x14ac:dyDescent="0.2">
      <c r="A2048" s="1"/>
      <c r="B2048" s="4" t="s">
        <v>27</v>
      </c>
      <c r="C2048" s="4">
        <v>1128299</v>
      </c>
      <c r="D2048" s="5">
        <v>44340</v>
      </c>
      <c r="E2048" s="4" t="s">
        <v>28</v>
      </c>
      <c r="F2048" s="4" t="s">
        <v>80</v>
      </c>
      <c r="G2048" s="4" t="s">
        <v>81</v>
      </c>
      <c r="H2048" s="4" t="s">
        <v>19</v>
      </c>
      <c r="I2048" s="6">
        <v>0.55000000000000004</v>
      </c>
      <c r="J2048" s="7">
        <v>4000</v>
      </c>
      <c r="K2048" s="8">
        <f t="shared" si="16"/>
        <v>2200</v>
      </c>
      <c r="L2048" s="8">
        <f t="shared" si="17"/>
        <v>770</v>
      </c>
      <c r="M2048" s="9">
        <v>0.35</v>
      </c>
    </row>
    <row r="2049" spans="1:13" ht="15.75" customHeight="1" x14ac:dyDescent="0.2">
      <c r="A2049" s="1"/>
      <c r="B2049" s="4" t="s">
        <v>27</v>
      </c>
      <c r="C2049" s="4">
        <v>1128299</v>
      </c>
      <c r="D2049" s="5">
        <v>44340</v>
      </c>
      <c r="E2049" s="4" t="s">
        <v>28</v>
      </c>
      <c r="F2049" s="4" t="s">
        <v>80</v>
      </c>
      <c r="G2049" s="4" t="s">
        <v>81</v>
      </c>
      <c r="H2049" s="4" t="s">
        <v>20</v>
      </c>
      <c r="I2049" s="6">
        <v>0.5</v>
      </c>
      <c r="J2049" s="7">
        <v>3000</v>
      </c>
      <c r="K2049" s="8">
        <f t="shared" si="16"/>
        <v>1500</v>
      </c>
      <c r="L2049" s="8">
        <f t="shared" si="17"/>
        <v>525</v>
      </c>
      <c r="M2049" s="9">
        <v>0.35</v>
      </c>
    </row>
    <row r="2050" spans="1:13" ht="15.75" customHeight="1" x14ac:dyDescent="0.2">
      <c r="A2050" s="1"/>
      <c r="B2050" s="4" t="s">
        <v>27</v>
      </c>
      <c r="C2050" s="4">
        <v>1128299</v>
      </c>
      <c r="D2050" s="5">
        <v>44340</v>
      </c>
      <c r="E2050" s="4" t="s">
        <v>28</v>
      </c>
      <c r="F2050" s="4" t="s">
        <v>80</v>
      </c>
      <c r="G2050" s="4" t="s">
        <v>81</v>
      </c>
      <c r="H2050" s="4" t="s">
        <v>21</v>
      </c>
      <c r="I2050" s="6">
        <v>0.55000000000000004</v>
      </c>
      <c r="J2050" s="7">
        <v>2000</v>
      </c>
      <c r="K2050" s="8">
        <f t="shared" si="16"/>
        <v>1100</v>
      </c>
      <c r="L2050" s="8">
        <f t="shared" si="17"/>
        <v>330</v>
      </c>
      <c r="M2050" s="9">
        <v>0.3</v>
      </c>
    </row>
    <row r="2051" spans="1:13" ht="15.75" customHeight="1" x14ac:dyDescent="0.2">
      <c r="A2051" s="1"/>
      <c r="B2051" s="4" t="s">
        <v>27</v>
      </c>
      <c r="C2051" s="4">
        <v>1128299</v>
      </c>
      <c r="D2051" s="5">
        <v>44340</v>
      </c>
      <c r="E2051" s="4" t="s">
        <v>28</v>
      </c>
      <c r="F2051" s="4" t="s">
        <v>80</v>
      </c>
      <c r="G2051" s="4" t="s">
        <v>81</v>
      </c>
      <c r="H2051" s="4" t="s">
        <v>22</v>
      </c>
      <c r="I2051" s="6">
        <v>0.70000000000000007</v>
      </c>
      <c r="J2051" s="7">
        <v>3750</v>
      </c>
      <c r="K2051" s="8">
        <f t="shared" si="16"/>
        <v>2625.0000000000005</v>
      </c>
      <c r="L2051" s="8">
        <f t="shared" si="17"/>
        <v>656.25000000000011</v>
      </c>
      <c r="M2051" s="9">
        <v>0.25</v>
      </c>
    </row>
    <row r="2052" spans="1:13" ht="15.75" customHeight="1" x14ac:dyDescent="0.2">
      <c r="A2052" s="1"/>
      <c r="B2052" s="4" t="s">
        <v>27</v>
      </c>
      <c r="C2052" s="4">
        <v>1128299</v>
      </c>
      <c r="D2052" s="5">
        <v>44370</v>
      </c>
      <c r="E2052" s="4" t="s">
        <v>28</v>
      </c>
      <c r="F2052" s="4" t="s">
        <v>80</v>
      </c>
      <c r="G2052" s="4" t="s">
        <v>81</v>
      </c>
      <c r="H2052" s="4" t="s">
        <v>17</v>
      </c>
      <c r="I2052" s="6">
        <v>0.5</v>
      </c>
      <c r="J2052" s="7">
        <v>6250</v>
      </c>
      <c r="K2052" s="8">
        <f t="shared" si="16"/>
        <v>3125</v>
      </c>
      <c r="L2052" s="8">
        <f t="shared" si="17"/>
        <v>1093.75</v>
      </c>
      <c r="M2052" s="9">
        <v>0.35</v>
      </c>
    </row>
    <row r="2053" spans="1:13" ht="15.75" customHeight="1" x14ac:dyDescent="0.2">
      <c r="A2053" s="1"/>
      <c r="B2053" s="4" t="s">
        <v>27</v>
      </c>
      <c r="C2053" s="4">
        <v>1128299</v>
      </c>
      <c r="D2053" s="5">
        <v>44370</v>
      </c>
      <c r="E2053" s="4" t="s">
        <v>28</v>
      </c>
      <c r="F2053" s="4" t="s">
        <v>80</v>
      </c>
      <c r="G2053" s="4" t="s">
        <v>81</v>
      </c>
      <c r="H2053" s="4" t="s">
        <v>18</v>
      </c>
      <c r="I2053" s="6">
        <v>0.55000000000000004</v>
      </c>
      <c r="J2053" s="7">
        <v>4750</v>
      </c>
      <c r="K2053" s="8">
        <f t="shared" si="16"/>
        <v>2612.5</v>
      </c>
      <c r="L2053" s="8">
        <f t="shared" si="17"/>
        <v>1045</v>
      </c>
      <c r="M2053" s="9">
        <v>0.4</v>
      </c>
    </row>
    <row r="2054" spans="1:13" ht="15.75" customHeight="1" x14ac:dyDescent="0.2">
      <c r="A2054" s="1"/>
      <c r="B2054" s="4" t="s">
        <v>27</v>
      </c>
      <c r="C2054" s="4">
        <v>1128299</v>
      </c>
      <c r="D2054" s="5">
        <v>44370</v>
      </c>
      <c r="E2054" s="4" t="s">
        <v>28</v>
      </c>
      <c r="F2054" s="4" t="s">
        <v>80</v>
      </c>
      <c r="G2054" s="4" t="s">
        <v>81</v>
      </c>
      <c r="H2054" s="4" t="s">
        <v>19</v>
      </c>
      <c r="I2054" s="6">
        <v>0.55000000000000004</v>
      </c>
      <c r="J2054" s="7">
        <v>4750</v>
      </c>
      <c r="K2054" s="8">
        <f t="shared" si="16"/>
        <v>2612.5</v>
      </c>
      <c r="L2054" s="8">
        <f t="shared" si="17"/>
        <v>914.37499999999989</v>
      </c>
      <c r="M2054" s="9">
        <v>0.35</v>
      </c>
    </row>
    <row r="2055" spans="1:13" ht="15.75" customHeight="1" x14ac:dyDescent="0.2">
      <c r="A2055" s="1"/>
      <c r="B2055" s="4" t="s">
        <v>27</v>
      </c>
      <c r="C2055" s="4">
        <v>1128299</v>
      </c>
      <c r="D2055" s="5">
        <v>44370</v>
      </c>
      <c r="E2055" s="4" t="s">
        <v>28</v>
      </c>
      <c r="F2055" s="4" t="s">
        <v>80</v>
      </c>
      <c r="G2055" s="4" t="s">
        <v>81</v>
      </c>
      <c r="H2055" s="4" t="s">
        <v>20</v>
      </c>
      <c r="I2055" s="6">
        <v>0.5</v>
      </c>
      <c r="J2055" s="7">
        <v>3500</v>
      </c>
      <c r="K2055" s="8">
        <f t="shared" si="16"/>
        <v>1750</v>
      </c>
      <c r="L2055" s="8">
        <f t="shared" si="17"/>
        <v>612.5</v>
      </c>
      <c r="M2055" s="9">
        <v>0.35</v>
      </c>
    </row>
    <row r="2056" spans="1:13" ht="15.75" customHeight="1" x14ac:dyDescent="0.2">
      <c r="A2056" s="1"/>
      <c r="B2056" s="4" t="s">
        <v>27</v>
      </c>
      <c r="C2056" s="4">
        <v>1128299</v>
      </c>
      <c r="D2056" s="5">
        <v>44370</v>
      </c>
      <c r="E2056" s="4" t="s">
        <v>28</v>
      </c>
      <c r="F2056" s="4" t="s">
        <v>80</v>
      </c>
      <c r="G2056" s="4" t="s">
        <v>81</v>
      </c>
      <c r="H2056" s="4" t="s">
        <v>21</v>
      </c>
      <c r="I2056" s="6">
        <v>0.55000000000000004</v>
      </c>
      <c r="J2056" s="7">
        <v>2250</v>
      </c>
      <c r="K2056" s="8">
        <f t="shared" si="16"/>
        <v>1237.5</v>
      </c>
      <c r="L2056" s="8">
        <f t="shared" si="17"/>
        <v>371.25</v>
      </c>
      <c r="M2056" s="9">
        <v>0.3</v>
      </c>
    </row>
    <row r="2057" spans="1:13" ht="15.75" customHeight="1" x14ac:dyDescent="0.2">
      <c r="A2057" s="1"/>
      <c r="B2057" s="4" t="s">
        <v>27</v>
      </c>
      <c r="C2057" s="4">
        <v>1128299</v>
      </c>
      <c r="D2057" s="5">
        <v>44370</v>
      </c>
      <c r="E2057" s="4" t="s">
        <v>28</v>
      </c>
      <c r="F2057" s="4" t="s">
        <v>80</v>
      </c>
      <c r="G2057" s="4" t="s">
        <v>81</v>
      </c>
      <c r="H2057" s="4" t="s">
        <v>22</v>
      </c>
      <c r="I2057" s="6">
        <v>0.70000000000000007</v>
      </c>
      <c r="J2057" s="7">
        <v>5250</v>
      </c>
      <c r="K2057" s="8">
        <f t="shared" si="16"/>
        <v>3675.0000000000005</v>
      </c>
      <c r="L2057" s="8">
        <f t="shared" si="17"/>
        <v>918.75000000000011</v>
      </c>
      <c r="M2057" s="9">
        <v>0.25</v>
      </c>
    </row>
    <row r="2058" spans="1:13" ht="15.75" customHeight="1" x14ac:dyDescent="0.2">
      <c r="A2058" s="1"/>
      <c r="B2058" s="4" t="s">
        <v>27</v>
      </c>
      <c r="C2058" s="4">
        <v>1128299</v>
      </c>
      <c r="D2058" s="5">
        <v>44399</v>
      </c>
      <c r="E2058" s="4" t="s">
        <v>28</v>
      </c>
      <c r="F2058" s="4" t="s">
        <v>80</v>
      </c>
      <c r="G2058" s="4" t="s">
        <v>81</v>
      </c>
      <c r="H2058" s="4" t="s">
        <v>17</v>
      </c>
      <c r="I2058" s="6">
        <v>0.5</v>
      </c>
      <c r="J2058" s="7">
        <v>6750</v>
      </c>
      <c r="K2058" s="8">
        <f t="shared" si="16"/>
        <v>3375</v>
      </c>
      <c r="L2058" s="8">
        <f t="shared" si="17"/>
        <v>1181.25</v>
      </c>
      <c r="M2058" s="9">
        <v>0.35</v>
      </c>
    </row>
    <row r="2059" spans="1:13" ht="15.75" customHeight="1" x14ac:dyDescent="0.2">
      <c r="A2059" s="1"/>
      <c r="B2059" s="4" t="s">
        <v>27</v>
      </c>
      <c r="C2059" s="4">
        <v>1128299</v>
      </c>
      <c r="D2059" s="5">
        <v>44399</v>
      </c>
      <c r="E2059" s="4" t="s">
        <v>28</v>
      </c>
      <c r="F2059" s="4" t="s">
        <v>80</v>
      </c>
      <c r="G2059" s="4" t="s">
        <v>81</v>
      </c>
      <c r="H2059" s="4" t="s">
        <v>18</v>
      </c>
      <c r="I2059" s="6">
        <v>0.55000000000000004</v>
      </c>
      <c r="J2059" s="7">
        <v>5250</v>
      </c>
      <c r="K2059" s="8">
        <f t="shared" si="16"/>
        <v>2887.5000000000005</v>
      </c>
      <c r="L2059" s="8">
        <f t="shared" si="17"/>
        <v>1155.0000000000002</v>
      </c>
      <c r="M2059" s="9">
        <v>0.4</v>
      </c>
    </row>
    <row r="2060" spans="1:13" ht="15.75" customHeight="1" x14ac:dyDescent="0.2">
      <c r="A2060" s="1"/>
      <c r="B2060" s="4" t="s">
        <v>27</v>
      </c>
      <c r="C2060" s="4">
        <v>1128299</v>
      </c>
      <c r="D2060" s="5">
        <v>44399</v>
      </c>
      <c r="E2060" s="4" t="s">
        <v>28</v>
      </c>
      <c r="F2060" s="4" t="s">
        <v>80</v>
      </c>
      <c r="G2060" s="4" t="s">
        <v>81</v>
      </c>
      <c r="H2060" s="4" t="s">
        <v>19</v>
      </c>
      <c r="I2060" s="6">
        <v>0.55000000000000004</v>
      </c>
      <c r="J2060" s="7">
        <v>4750</v>
      </c>
      <c r="K2060" s="8">
        <f t="shared" si="16"/>
        <v>2612.5</v>
      </c>
      <c r="L2060" s="8">
        <f t="shared" si="17"/>
        <v>914.37499999999989</v>
      </c>
      <c r="M2060" s="9">
        <v>0.35</v>
      </c>
    </row>
    <row r="2061" spans="1:13" ht="15.75" customHeight="1" x14ac:dyDescent="0.2">
      <c r="A2061" s="1"/>
      <c r="B2061" s="4" t="s">
        <v>27</v>
      </c>
      <c r="C2061" s="4">
        <v>1128299</v>
      </c>
      <c r="D2061" s="5">
        <v>44399</v>
      </c>
      <c r="E2061" s="4" t="s">
        <v>28</v>
      </c>
      <c r="F2061" s="4" t="s">
        <v>80</v>
      </c>
      <c r="G2061" s="4" t="s">
        <v>81</v>
      </c>
      <c r="H2061" s="4" t="s">
        <v>20</v>
      </c>
      <c r="I2061" s="6">
        <v>0.5</v>
      </c>
      <c r="J2061" s="7">
        <v>3750</v>
      </c>
      <c r="K2061" s="8">
        <f t="shared" si="16"/>
        <v>1875</v>
      </c>
      <c r="L2061" s="8">
        <f t="shared" si="17"/>
        <v>656.25</v>
      </c>
      <c r="M2061" s="9">
        <v>0.35</v>
      </c>
    </row>
    <row r="2062" spans="1:13" ht="15.75" customHeight="1" x14ac:dyDescent="0.2">
      <c r="A2062" s="1"/>
      <c r="B2062" s="4" t="s">
        <v>27</v>
      </c>
      <c r="C2062" s="4">
        <v>1128299</v>
      </c>
      <c r="D2062" s="5">
        <v>44399</v>
      </c>
      <c r="E2062" s="4" t="s">
        <v>28</v>
      </c>
      <c r="F2062" s="4" t="s">
        <v>80</v>
      </c>
      <c r="G2062" s="4" t="s">
        <v>81</v>
      </c>
      <c r="H2062" s="4" t="s">
        <v>21</v>
      </c>
      <c r="I2062" s="6">
        <v>0.55000000000000004</v>
      </c>
      <c r="J2062" s="7">
        <v>4250</v>
      </c>
      <c r="K2062" s="8">
        <f t="shared" si="16"/>
        <v>2337.5</v>
      </c>
      <c r="L2062" s="8">
        <f t="shared" si="17"/>
        <v>701.25</v>
      </c>
      <c r="M2062" s="9">
        <v>0.3</v>
      </c>
    </row>
    <row r="2063" spans="1:13" ht="15.75" customHeight="1" x14ac:dyDescent="0.2">
      <c r="A2063" s="1"/>
      <c r="B2063" s="4" t="s">
        <v>27</v>
      </c>
      <c r="C2063" s="4">
        <v>1128299</v>
      </c>
      <c r="D2063" s="5">
        <v>44399</v>
      </c>
      <c r="E2063" s="4" t="s">
        <v>28</v>
      </c>
      <c r="F2063" s="4" t="s">
        <v>80</v>
      </c>
      <c r="G2063" s="4" t="s">
        <v>81</v>
      </c>
      <c r="H2063" s="4" t="s">
        <v>22</v>
      </c>
      <c r="I2063" s="6">
        <v>0.70000000000000007</v>
      </c>
      <c r="J2063" s="7">
        <v>4250</v>
      </c>
      <c r="K2063" s="8">
        <f t="shared" si="16"/>
        <v>2975.0000000000005</v>
      </c>
      <c r="L2063" s="8">
        <f t="shared" si="17"/>
        <v>743.75000000000011</v>
      </c>
      <c r="M2063" s="9">
        <v>0.25</v>
      </c>
    </row>
    <row r="2064" spans="1:13" ht="15.75" customHeight="1" x14ac:dyDescent="0.2">
      <c r="A2064" s="1"/>
      <c r="B2064" s="4" t="s">
        <v>27</v>
      </c>
      <c r="C2064" s="4">
        <v>1128299</v>
      </c>
      <c r="D2064" s="5">
        <v>44431</v>
      </c>
      <c r="E2064" s="4" t="s">
        <v>28</v>
      </c>
      <c r="F2064" s="4" t="s">
        <v>80</v>
      </c>
      <c r="G2064" s="4" t="s">
        <v>81</v>
      </c>
      <c r="H2064" s="4" t="s">
        <v>17</v>
      </c>
      <c r="I2064" s="6">
        <v>0.55000000000000004</v>
      </c>
      <c r="J2064" s="7">
        <v>6250</v>
      </c>
      <c r="K2064" s="8">
        <f t="shared" si="16"/>
        <v>3437.5000000000005</v>
      </c>
      <c r="L2064" s="8">
        <f t="shared" si="17"/>
        <v>1203.125</v>
      </c>
      <c r="M2064" s="9">
        <v>0.35</v>
      </c>
    </row>
    <row r="2065" spans="1:13" ht="15.75" customHeight="1" x14ac:dyDescent="0.2">
      <c r="A2065" s="1"/>
      <c r="B2065" s="4" t="s">
        <v>27</v>
      </c>
      <c r="C2065" s="4">
        <v>1128299</v>
      </c>
      <c r="D2065" s="5">
        <v>44431</v>
      </c>
      <c r="E2065" s="4" t="s">
        <v>28</v>
      </c>
      <c r="F2065" s="4" t="s">
        <v>80</v>
      </c>
      <c r="G2065" s="4" t="s">
        <v>81</v>
      </c>
      <c r="H2065" s="4" t="s">
        <v>18</v>
      </c>
      <c r="I2065" s="6">
        <v>0.60000000000000009</v>
      </c>
      <c r="J2065" s="7">
        <v>5750</v>
      </c>
      <c r="K2065" s="8">
        <f t="shared" si="16"/>
        <v>3450.0000000000005</v>
      </c>
      <c r="L2065" s="8">
        <f t="shared" si="17"/>
        <v>1380.0000000000002</v>
      </c>
      <c r="M2065" s="9">
        <v>0.4</v>
      </c>
    </row>
    <row r="2066" spans="1:13" ht="15.75" customHeight="1" x14ac:dyDescent="0.2">
      <c r="A2066" s="1"/>
      <c r="B2066" s="4" t="s">
        <v>27</v>
      </c>
      <c r="C2066" s="4">
        <v>1128299</v>
      </c>
      <c r="D2066" s="5">
        <v>44431</v>
      </c>
      <c r="E2066" s="4" t="s">
        <v>28</v>
      </c>
      <c r="F2066" s="4" t="s">
        <v>80</v>
      </c>
      <c r="G2066" s="4" t="s">
        <v>81</v>
      </c>
      <c r="H2066" s="4" t="s">
        <v>19</v>
      </c>
      <c r="I2066" s="6">
        <v>0.55000000000000004</v>
      </c>
      <c r="J2066" s="7">
        <v>4500</v>
      </c>
      <c r="K2066" s="8">
        <f t="shared" si="16"/>
        <v>2475</v>
      </c>
      <c r="L2066" s="8">
        <f t="shared" si="17"/>
        <v>866.25</v>
      </c>
      <c r="M2066" s="9">
        <v>0.35</v>
      </c>
    </row>
    <row r="2067" spans="1:13" ht="15.75" customHeight="1" x14ac:dyDescent="0.2">
      <c r="A2067" s="1"/>
      <c r="B2067" s="4" t="s">
        <v>27</v>
      </c>
      <c r="C2067" s="4">
        <v>1128299</v>
      </c>
      <c r="D2067" s="5">
        <v>44431</v>
      </c>
      <c r="E2067" s="4" t="s">
        <v>28</v>
      </c>
      <c r="F2067" s="4" t="s">
        <v>80</v>
      </c>
      <c r="G2067" s="4" t="s">
        <v>81</v>
      </c>
      <c r="H2067" s="4" t="s">
        <v>20</v>
      </c>
      <c r="I2067" s="6">
        <v>0.55000000000000004</v>
      </c>
      <c r="J2067" s="7">
        <v>4000</v>
      </c>
      <c r="K2067" s="8">
        <f t="shared" si="16"/>
        <v>2200</v>
      </c>
      <c r="L2067" s="8">
        <f t="shared" si="17"/>
        <v>770</v>
      </c>
      <c r="M2067" s="9">
        <v>0.35</v>
      </c>
    </row>
    <row r="2068" spans="1:13" ht="15.75" customHeight="1" x14ac:dyDescent="0.2">
      <c r="A2068" s="1"/>
      <c r="B2068" s="4" t="s">
        <v>27</v>
      </c>
      <c r="C2068" s="4">
        <v>1128299</v>
      </c>
      <c r="D2068" s="5">
        <v>44431</v>
      </c>
      <c r="E2068" s="4" t="s">
        <v>28</v>
      </c>
      <c r="F2068" s="4" t="s">
        <v>80</v>
      </c>
      <c r="G2068" s="4" t="s">
        <v>81</v>
      </c>
      <c r="H2068" s="4" t="s">
        <v>21</v>
      </c>
      <c r="I2068" s="6">
        <v>0.65</v>
      </c>
      <c r="J2068" s="7">
        <v>4000</v>
      </c>
      <c r="K2068" s="8">
        <f t="shared" si="16"/>
        <v>2600</v>
      </c>
      <c r="L2068" s="8">
        <f t="shared" si="17"/>
        <v>780</v>
      </c>
      <c r="M2068" s="9">
        <v>0.3</v>
      </c>
    </row>
    <row r="2069" spans="1:13" ht="15.75" customHeight="1" x14ac:dyDescent="0.2">
      <c r="A2069" s="1"/>
      <c r="B2069" s="4" t="s">
        <v>27</v>
      </c>
      <c r="C2069" s="4">
        <v>1128299</v>
      </c>
      <c r="D2069" s="5">
        <v>44431</v>
      </c>
      <c r="E2069" s="4" t="s">
        <v>28</v>
      </c>
      <c r="F2069" s="4" t="s">
        <v>80</v>
      </c>
      <c r="G2069" s="4" t="s">
        <v>81</v>
      </c>
      <c r="H2069" s="4" t="s">
        <v>22</v>
      </c>
      <c r="I2069" s="6">
        <v>0.70000000000000007</v>
      </c>
      <c r="J2069" s="7">
        <v>3750</v>
      </c>
      <c r="K2069" s="8">
        <f t="shared" si="16"/>
        <v>2625.0000000000005</v>
      </c>
      <c r="L2069" s="8">
        <f t="shared" si="17"/>
        <v>656.25000000000011</v>
      </c>
      <c r="M2069" s="9">
        <v>0.25</v>
      </c>
    </row>
    <row r="2070" spans="1:13" ht="15.75" customHeight="1" x14ac:dyDescent="0.2">
      <c r="A2070" s="1"/>
      <c r="B2070" s="4" t="s">
        <v>27</v>
      </c>
      <c r="C2070" s="4">
        <v>1128299</v>
      </c>
      <c r="D2070" s="5">
        <v>44463</v>
      </c>
      <c r="E2070" s="4" t="s">
        <v>28</v>
      </c>
      <c r="F2070" s="4" t="s">
        <v>80</v>
      </c>
      <c r="G2070" s="4" t="s">
        <v>81</v>
      </c>
      <c r="H2070" s="4" t="s">
        <v>17</v>
      </c>
      <c r="I2070" s="6">
        <v>0.45000000000000007</v>
      </c>
      <c r="J2070" s="7">
        <v>5750</v>
      </c>
      <c r="K2070" s="8">
        <f t="shared" si="16"/>
        <v>2587.5000000000005</v>
      </c>
      <c r="L2070" s="8">
        <f t="shared" si="17"/>
        <v>905.62500000000011</v>
      </c>
      <c r="M2070" s="9">
        <v>0.35</v>
      </c>
    </row>
    <row r="2071" spans="1:13" ht="15.75" customHeight="1" x14ac:dyDescent="0.2">
      <c r="A2071" s="1"/>
      <c r="B2071" s="4" t="s">
        <v>27</v>
      </c>
      <c r="C2071" s="4">
        <v>1128299</v>
      </c>
      <c r="D2071" s="5">
        <v>44463</v>
      </c>
      <c r="E2071" s="4" t="s">
        <v>28</v>
      </c>
      <c r="F2071" s="4" t="s">
        <v>80</v>
      </c>
      <c r="G2071" s="4" t="s">
        <v>81</v>
      </c>
      <c r="H2071" s="4" t="s">
        <v>18</v>
      </c>
      <c r="I2071" s="6">
        <v>0.50000000000000011</v>
      </c>
      <c r="J2071" s="7">
        <v>5750</v>
      </c>
      <c r="K2071" s="8">
        <f t="shared" si="16"/>
        <v>2875.0000000000005</v>
      </c>
      <c r="L2071" s="8">
        <f t="shared" si="17"/>
        <v>1150.0000000000002</v>
      </c>
      <c r="M2071" s="9">
        <v>0.4</v>
      </c>
    </row>
    <row r="2072" spans="1:13" ht="15.75" customHeight="1" x14ac:dyDescent="0.2">
      <c r="A2072" s="1"/>
      <c r="B2072" s="4" t="s">
        <v>27</v>
      </c>
      <c r="C2072" s="4">
        <v>1128299</v>
      </c>
      <c r="D2072" s="5">
        <v>44463</v>
      </c>
      <c r="E2072" s="4" t="s">
        <v>28</v>
      </c>
      <c r="F2072" s="4" t="s">
        <v>80</v>
      </c>
      <c r="G2072" s="4" t="s">
        <v>81</v>
      </c>
      <c r="H2072" s="4" t="s">
        <v>19</v>
      </c>
      <c r="I2072" s="6">
        <v>0.45000000000000007</v>
      </c>
      <c r="J2072" s="7">
        <v>4250</v>
      </c>
      <c r="K2072" s="8">
        <f t="shared" si="16"/>
        <v>1912.5000000000002</v>
      </c>
      <c r="L2072" s="8">
        <f t="shared" si="17"/>
        <v>669.375</v>
      </c>
      <c r="M2072" s="9">
        <v>0.35</v>
      </c>
    </row>
    <row r="2073" spans="1:13" ht="15.75" customHeight="1" x14ac:dyDescent="0.2">
      <c r="A2073" s="1"/>
      <c r="B2073" s="4" t="s">
        <v>27</v>
      </c>
      <c r="C2073" s="4">
        <v>1128299</v>
      </c>
      <c r="D2073" s="5">
        <v>44463</v>
      </c>
      <c r="E2073" s="4" t="s">
        <v>28</v>
      </c>
      <c r="F2073" s="4" t="s">
        <v>80</v>
      </c>
      <c r="G2073" s="4" t="s">
        <v>81</v>
      </c>
      <c r="H2073" s="4" t="s">
        <v>20</v>
      </c>
      <c r="I2073" s="6">
        <v>0.45000000000000007</v>
      </c>
      <c r="J2073" s="7">
        <v>3750</v>
      </c>
      <c r="K2073" s="8">
        <f t="shared" si="16"/>
        <v>1687.5000000000002</v>
      </c>
      <c r="L2073" s="8">
        <f t="shared" si="17"/>
        <v>590.625</v>
      </c>
      <c r="M2073" s="9">
        <v>0.35</v>
      </c>
    </row>
    <row r="2074" spans="1:13" ht="15.75" customHeight="1" x14ac:dyDescent="0.2">
      <c r="A2074" s="1"/>
      <c r="B2074" s="4" t="s">
        <v>27</v>
      </c>
      <c r="C2074" s="4">
        <v>1128299</v>
      </c>
      <c r="D2074" s="5">
        <v>44463</v>
      </c>
      <c r="E2074" s="4" t="s">
        <v>28</v>
      </c>
      <c r="F2074" s="4" t="s">
        <v>80</v>
      </c>
      <c r="G2074" s="4" t="s">
        <v>81</v>
      </c>
      <c r="H2074" s="4" t="s">
        <v>21</v>
      </c>
      <c r="I2074" s="6">
        <v>0.55000000000000004</v>
      </c>
      <c r="J2074" s="7">
        <v>3750</v>
      </c>
      <c r="K2074" s="8">
        <f t="shared" si="16"/>
        <v>2062.5</v>
      </c>
      <c r="L2074" s="8">
        <f t="shared" si="17"/>
        <v>618.75</v>
      </c>
      <c r="M2074" s="9">
        <v>0.3</v>
      </c>
    </row>
    <row r="2075" spans="1:13" ht="15.75" customHeight="1" x14ac:dyDescent="0.2">
      <c r="A2075" s="1"/>
      <c r="B2075" s="4" t="s">
        <v>27</v>
      </c>
      <c r="C2075" s="4">
        <v>1128299</v>
      </c>
      <c r="D2075" s="5">
        <v>44463</v>
      </c>
      <c r="E2075" s="4" t="s">
        <v>28</v>
      </c>
      <c r="F2075" s="4" t="s">
        <v>80</v>
      </c>
      <c r="G2075" s="4" t="s">
        <v>81</v>
      </c>
      <c r="H2075" s="4" t="s">
        <v>22</v>
      </c>
      <c r="I2075" s="6">
        <v>0.60000000000000009</v>
      </c>
      <c r="J2075" s="7">
        <v>4250</v>
      </c>
      <c r="K2075" s="8">
        <f t="shared" si="16"/>
        <v>2550.0000000000005</v>
      </c>
      <c r="L2075" s="8">
        <f t="shared" si="17"/>
        <v>637.50000000000011</v>
      </c>
      <c r="M2075" s="9">
        <v>0.25</v>
      </c>
    </row>
    <row r="2076" spans="1:13" ht="15.75" customHeight="1" x14ac:dyDescent="0.2">
      <c r="A2076" s="1"/>
      <c r="B2076" s="4" t="s">
        <v>27</v>
      </c>
      <c r="C2076" s="4">
        <v>1128299</v>
      </c>
      <c r="D2076" s="5">
        <v>44492</v>
      </c>
      <c r="E2076" s="4" t="s">
        <v>28</v>
      </c>
      <c r="F2076" s="4" t="s">
        <v>80</v>
      </c>
      <c r="G2076" s="4" t="s">
        <v>81</v>
      </c>
      <c r="H2076" s="4" t="s">
        <v>17</v>
      </c>
      <c r="I2076" s="6">
        <v>0.45000000000000007</v>
      </c>
      <c r="J2076" s="7">
        <v>5000</v>
      </c>
      <c r="K2076" s="8">
        <f t="shared" si="16"/>
        <v>2250.0000000000005</v>
      </c>
      <c r="L2076" s="8">
        <f t="shared" si="17"/>
        <v>787.50000000000011</v>
      </c>
      <c r="M2076" s="9">
        <v>0.35</v>
      </c>
    </row>
    <row r="2077" spans="1:13" ht="15.75" customHeight="1" x14ac:dyDescent="0.2">
      <c r="A2077" s="1"/>
      <c r="B2077" s="4" t="s">
        <v>27</v>
      </c>
      <c r="C2077" s="4">
        <v>1128299</v>
      </c>
      <c r="D2077" s="5">
        <v>44492</v>
      </c>
      <c r="E2077" s="4" t="s">
        <v>28</v>
      </c>
      <c r="F2077" s="4" t="s">
        <v>80</v>
      </c>
      <c r="G2077" s="4" t="s">
        <v>81</v>
      </c>
      <c r="H2077" s="4" t="s">
        <v>18</v>
      </c>
      <c r="I2077" s="6">
        <v>0.50000000000000011</v>
      </c>
      <c r="J2077" s="7">
        <v>5000</v>
      </c>
      <c r="K2077" s="8">
        <f t="shared" si="16"/>
        <v>2500.0000000000005</v>
      </c>
      <c r="L2077" s="8">
        <f t="shared" si="17"/>
        <v>1000.0000000000002</v>
      </c>
      <c r="M2077" s="9">
        <v>0.4</v>
      </c>
    </row>
    <row r="2078" spans="1:13" ht="15.75" customHeight="1" x14ac:dyDescent="0.2">
      <c r="A2078" s="1"/>
      <c r="B2078" s="4" t="s">
        <v>27</v>
      </c>
      <c r="C2078" s="4">
        <v>1128299</v>
      </c>
      <c r="D2078" s="5">
        <v>44492</v>
      </c>
      <c r="E2078" s="4" t="s">
        <v>28</v>
      </c>
      <c r="F2078" s="4" t="s">
        <v>80</v>
      </c>
      <c r="G2078" s="4" t="s">
        <v>81</v>
      </c>
      <c r="H2078" s="4" t="s">
        <v>19</v>
      </c>
      <c r="I2078" s="6">
        <v>0.45000000000000007</v>
      </c>
      <c r="J2078" s="7">
        <v>3250</v>
      </c>
      <c r="K2078" s="8">
        <f t="shared" si="16"/>
        <v>1462.5000000000002</v>
      </c>
      <c r="L2078" s="8">
        <f t="shared" si="17"/>
        <v>511.87500000000006</v>
      </c>
      <c r="M2078" s="9">
        <v>0.35</v>
      </c>
    </row>
    <row r="2079" spans="1:13" ht="15.75" customHeight="1" x14ac:dyDescent="0.2">
      <c r="A2079" s="1"/>
      <c r="B2079" s="4" t="s">
        <v>27</v>
      </c>
      <c r="C2079" s="4">
        <v>1128299</v>
      </c>
      <c r="D2079" s="5">
        <v>44492</v>
      </c>
      <c r="E2079" s="4" t="s">
        <v>28</v>
      </c>
      <c r="F2079" s="4" t="s">
        <v>80</v>
      </c>
      <c r="G2079" s="4" t="s">
        <v>81</v>
      </c>
      <c r="H2079" s="4" t="s">
        <v>20</v>
      </c>
      <c r="I2079" s="6">
        <v>0.45000000000000007</v>
      </c>
      <c r="J2079" s="7">
        <v>3000</v>
      </c>
      <c r="K2079" s="8">
        <f t="shared" si="16"/>
        <v>1350.0000000000002</v>
      </c>
      <c r="L2079" s="8">
        <f t="shared" si="17"/>
        <v>472.50000000000006</v>
      </c>
      <c r="M2079" s="9">
        <v>0.35</v>
      </c>
    </row>
    <row r="2080" spans="1:13" ht="15.75" customHeight="1" x14ac:dyDescent="0.2">
      <c r="A2080" s="1"/>
      <c r="B2080" s="4" t="s">
        <v>27</v>
      </c>
      <c r="C2080" s="4">
        <v>1128299</v>
      </c>
      <c r="D2080" s="5">
        <v>44492</v>
      </c>
      <c r="E2080" s="4" t="s">
        <v>28</v>
      </c>
      <c r="F2080" s="4" t="s">
        <v>80</v>
      </c>
      <c r="G2080" s="4" t="s">
        <v>81</v>
      </c>
      <c r="H2080" s="4" t="s">
        <v>21</v>
      </c>
      <c r="I2080" s="6">
        <v>0.55000000000000004</v>
      </c>
      <c r="J2080" s="7">
        <v>2750</v>
      </c>
      <c r="K2080" s="8">
        <f t="shared" si="16"/>
        <v>1512.5000000000002</v>
      </c>
      <c r="L2080" s="8">
        <f t="shared" si="17"/>
        <v>453.75000000000006</v>
      </c>
      <c r="M2080" s="9">
        <v>0.3</v>
      </c>
    </row>
    <row r="2081" spans="1:13" ht="15.75" customHeight="1" x14ac:dyDescent="0.2">
      <c r="A2081" s="1"/>
      <c r="B2081" s="4" t="s">
        <v>27</v>
      </c>
      <c r="C2081" s="4">
        <v>1128299</v>
      </c>
      <c r="D2081" s="5">
        <v>44492</v>
      </c>
      <c r="E2081" s="4" t="s">
        <v>28</v>
      </c>
      <c r="F2081" s="4" t="s">
        <v>80</v>
      </c>
      <c r="G2081" s="4" t="s">
        <v>81</v>
      </c>
      <c r="H2081" s="4" t="s">
        <v>22</v>
      </c>
      <c r="I2081" s="6">
        <v>0.60000000000000009</v>
      </c>
      <c r="J2081" s="7">
        <v>3250</v>
      </c>
      <c r="K2081" s="8">
        <f t="shared" si="16"/>
        <v>1950.0000000000002</v>
      </c>
      <c r="L2081" s="8">
        <f t="shared" si="17"/>
        <v>487.50000000000006</v>
      </c>
      <c r="M2081" s="9">
        <v>0.25</v>
      </c>
    </row>
    <row r="2082" spans="1:13" ht="15.75" customHeight="1" x14ac:dyDescent="0.2">
      <c r="A2082" s="1"/>
      <c r="B2082" s="4" t="s">
        <v>27</v>
      </c>
      <c r="C2082" s="4">
        <v>1128299</v>
      </c>
      <c r="D2082" s="5">
        <v>44523</v>
      </c>
      <c r="E2082" s="4" t="s">
        <v>28</v>
      </c>
      <c r="F2082" s="4" t="s">
        <v>80</v>
      </c>
      <c r="G2082" s="4" t="s">
        <v>81</v>
      </c>
      <c r="H2082" s="4" t="s">
        <v>17</v>
      </c>
      <c r="I2082" s="6">
        <v>0.45000000000000007</v>
      </c>
      <c r="J2082" s="7">
        <v>5000</v>
      </c>
      <c r="K2082" s="8">
        <f t="shared" si="16"/>
        <v>2250.0000000000005</v>
      </c>
      <c r="L2082" s="8">
        <f t="shared" si="17"/>
        <v>787.50000000000011</v>
      </c>
      <c r="M2082" s="9">
        <v>0.35</v>
      </c>
    </row>
    <row r="2083" spans="1:13" ht="15.75" customHeight="1" x14ac:dyDescent="0.2">
      <c r="A2083" s="1"/>
      <c r="B2083" s="4" t="s">
        <v>27</v>
      </c>
      <c r="C2083" s="4">
        <v>1128299</v>
      </c>
      <c r="D2083" s="5">
        <v>44523</v>
      </c>
      <c r="E2083" s="4" t="s">
        <v>28</v>
      </c>
      <c r="F2083" s="4" t="s">
        <v>80</v>
      </c>
      <c r="G2083" s="4" t="s">
        <v>81</v>
      </c>
      <c r="H2083" s="4" t="s">
        <v>18</v>
      </c>
      <c r="I2083" s="6">
        <v>0.50000000000000011</v>
      </c>
      <c r="J2083" s="7">
        <v>5250</v>
      </c>
      <c r="K2083" s="8">
        <f t="shared" si="16"/>
        <v>2625.0000000000005</v>
      </c>
      <c r="L2083" s="8">
        <f t="shared" si="17"/>
        <v>1050.0000000000002</v>
      </c>
      <c r="M2083" s="9">
        <v>0.4</v>
      </c>
    </row>
    <row r="2084" spans="1:13" ht="15.75" customHeight="1" x14ac:dyDescent="0.2">
      <c r="A2084" s="1"/>
      <c r="B2084" s="4" t="s">
        <v>27</v>
      </c>
      <c r="C2084" s="4">
        <v>1128299</v>
      </c>
      <c r="D2084" s="5">
        <v>44523</v>
      </c>
      <c r="E2084" s="4" t="s">
        <v>28</v>
      </c>
      <c r="F2084" s="4" t="s">
        <v>80</v>
      </c>
      <c r="G2084" s="4" t="s">
        <v>81</v>
      </c>
      <c r="H2084" s="4" t="s">
        <v>19</v>
      </c>
      <c r="I2084" s="6">
        <v>0.45000000000000007</v>
      </c>
      <c r="J2084" s="7">
        <v>3750</v>
      </c>
      <c r="K2084" s="8">
        <f t="shared" si="16"/>
        <v>1687.5000000000002</v>
      </c>
      <c r="L2084" s="8">
        <f t="shared" si="17"/>
        <v>590.625</v>
      </c>
      <c r="M2084" s="9">
        <v>0.35</v>
      </c>
    </row>
    <row r="2085" spans="1:13" ht="15.75" customHeight="1" x14ac:dyDescent="0.2">
      <c r="A2085" s="1"/>
      <c r="B2085" s="4" t="s">
        <v>27</v>
      </c>
      <c r="C2085" s="4">
        <v>1128299</v>
      </c>
      <c r="D2085" s="5">
        <v>44523</v>
      </c>
      <c r="E2085" s="4" t="s">
        <v>28</v>
      </c>
      <c r="F2085" s="4" t="s">
        <v>80</v>
      </c>
      <c r="G2085" s="4" t="s">
        <v>81</v>
      </c>
      <c r="H2085" s="4" t="s">
        <v>20</v>
      </c>
      <c r="I2085" s="6">
        <v>0.45000000000000007</v>
      </c>
      <c r="J2085" s="7">
        <v>3500</v>
      </c>
      <c r="K2085" s="8">
        <f t="shared" si="16"/>
        <v>1575.0000000000002</v>
      </c>
      <c r="L2085" s="8">
        <f t="shared" si="17"/>
        <v>551.25</v>
      </c>
      <c r="M2085" s="9">
        <v>0.35</v>
      </c>
    </row>
    <row r="2086" spans="1:13" ht="15.75" customHeight="1" x14ac:dyDescent="0.2">
      <c r="A2086" s="1"/>
      <c r="B2086" s="4" t="s">
        <v>27</v>
      </c>
      <c r="C2086" s="4">
        <v>1128299</v>
      </c>
      <c r="D2086" s="5">
        <v>44523</v>
      </c>
      <c r="E2086" s="4" t="s">
        <v>28</v>
      </c>
      <c r="F2086" s="4" t="s">
        <v>80</v>
      </c>
      <c r="G2086" s="4" t="s">
        <v>81</v>
      </c>
      <c r="H2086" s="4" t="s">
        <v>21</v>
      </c>
      <c r="I2086" s="6">
        <v>0.55000000000000004</v>
      </c>
      <c r="J2086" s="7">
        <v>3000</v>
      </c>
      <c r="K2086" s="8">
        <f t="shared" si="16"/>
        <v>1650.0000000000002</v>
      </c>
      <c r="L2086" s="8">
        <f t="shared" si="17"/>
        <v>495.00000000000006</v>
      </c>
      <c r="M2086" s="9">
        <v>0.3</v>
      </c>
    </row>
    <row r="2087" spans="1:13" ht="15.75" customHeight="1" x14ac:dyDescent="0.2">
      <c r="A2087" s="1"/>
      <c r="B2087" s="4" t="s">
        <v>27</v>
      </c>
      <c r="C2087" s="4">
        <v>1128299</v>
      </c>
      <c r="D2087" s="5">
        <v>44523</v>
      </c>
      <c r="E2087" s="4" t="s">
        <v>28</v>
      </c>
      <c r="F2087" s="4" t="s">
        <v>80</v>
      </c>
      <c r="G2087" s="4" t="s">
        <v>81</v>
      </c>
      <c r="H2087" s="4" t="s">
        <v>22</v>
      </c>
      <c r="I2087" s="6">
        <v>0.60000000000000009</v>
      </c>
      <c r="J2087" s="7">
        <v>4250</v>
      </c>
      <c r="K2087" s="8">
        <f t="shared" si="16"/>
        <v>2550.0000000000005</v>
      </c>
      <c r="L2087" s="8">
        <f t="shared" si="17"/>
        <v>637.50000000000011</v>
      </c>
      <c r="M2087" s="9">
        <v>0.25</v>
      </c>
    </row>
    <row r="2088" spans="1:13" ht="15.75" customHeight="1" x14ac:dyDescent="0.2">
      <c r="A2088" s="1"/>
      <c r="B2088" s="4" t="s">
        <v>27</v>
      </c>
      <c r="C2088" s="4">
        <v>1128299</v>
      </c>
      <c r="D2088" s="5">
        <v>44552</v>
      </c>
      <c r="E2088" s="4" t="s">
        <v>28</v>
      </c>
      <c r="F2088" s="4" t="s">
        <v>80</v>
      </c>
      <c r="G2088" s="4" t="s">
        <v>81</v>
      </c>
      <c r="H2088" s="4" t="s">
        <v>17</v>
      </c>
      <c r="I2088" s="6">
        <v>0.45000000000000007</v>
      </c>
      <c r="J2088" s="7">
        <v>6250</v>
      </c>
      <c r="K2088" s="8">
        <f t="shared" si="16"/>
        <v>2812.5000000000005</v>
      </c>
      <c r="L2088" s="8">
        <f t="shared" si="17"/>
        <v>984.37500000000011</v>
      </c>
      <c r="M2088" s="9">
        <v>0.35</v>
      </c>
    </row>
    <row r="2089" spans="1:13" ht="15.75" customHeight="1" x14ac:dyDescent="0.2">
      <c r="A2089" s="1"/>
      <c r="B2089" s="4" t="s">
        <v>27</v>
      </c>
      <c r="C2089" s="4">
        <v>1128299</v>
      </c>
      <c r="D2089" s="5">
        <v>44552</v>
      </c>
      <c r="E2089" s="4" t="s">
        <v>28</v>
      </c>
      <c r="F2089" s="4" t="s">
        <v>80</v>
      </c>
      <c r="G2089" s="4" t="s">
        <v>81</v>
      </c>
      <c r="H2089" s="4" t="s">
        <v>18</v>
      </c>
      <c r="I2089" s="6">
        <v>0.50000000000000011</v>
      </c>
      <c r="J2089" s="7">
        <v>6250</v>
      </c>
      <c r="K2089" s="8">
        <f t="shared" si="16"/>
        <v>3125.0000000000009</v>
      </c>
      <c r="L2089" s="8">
        <f t="shared" si="17"/>
        <v>1250.0000000000005</v>
      </c>
      <c r="M2089" s="9">
        <v>0.4</v>
      </c>
    </row>
    <row r="2090" spans="1:13" ht="15.75" customHeight="1" x14ac:dyDescent="0.2">
      <c r="A2090" s="1"/>
      <c r="B2090" s="4" t="s">
        <v>27</v>
      </c>
      <c r="C2090" s="4">
        <v>1128299</v>
      </c>
      <c r="D2090" s="5">
        <v>44552</v>
      </c>
      <c r="E2090" s="4" t="s">
        <v>28</v>
      </c>
      <c r="F2090" s="4" t="s">
        <v>80</v>
      </c>
      <c r="G2090" s="4" t="s">
        <v>81</v>
      </c>
      <c r="H2090" s="4" t="s">
        <v>19</v>
      </c>
      <c r="I2090" s="6">
        <v>0.45000000000000007</v>
      </c>
      <c r="J2090" s="7">
        <v>4250</v>
      </c>
      <c r="K2090" s="8">
        <f t="shared" si="16"/>
        <v>1912.5000000000002</v>
      </c>
      <c r="L2090" s="8">
        <f t="shared" si="17"/>
        <v>669.375</v>
      </c>
      <c r="M2090" s="9">
        <v>0.35</v>
      </c>
    </row>
    <row r="2091" spans="1:13" ht="15.75" customHeight="1" x14ac:dyDescent="0.2">
      <c r="A2091" s="1"/>
      <c r="B2091" s="4" t="s">
        <v>27</v>
      </c>
      <c r="C2091" s="4">
        <v>1128299</v>
      </c>
      <c r="D2091" s="5">
        <v>44552</v>
      </c>
      <c r="E2091" s="4" t="s">
        <v>28</v>
      </c>
      <c r="F2091" s="4" t="s">
        <v>80</v>
      </c>
      <c r="G2091" s="4" t="s">
        <v>81</v>
      </c>
      <c r="H2091" s="4" t="s">
        <v>20</v>
      </c>
      <c r="I2091" s="6">
        <v>0.45000000000000007</v>
      </c>
      <c r="J2091" s="7">
        <v>4250</v>
      </c>
      <c r="K2091" s="8">
        <f t="shared" si="16"/>
        <v>1912.5000000000002</v>
      </c>
      <c r="L2091" s="8">
        <f t="shared" si="17"/>
        <v>669.375</v>
      </c>
      <c r="M2091" s="9">
        <v>0.35</v>
      </c>
    </row>
    <row r="2092" spans="1:13" ht="15.75" customHeight="1" x14ac:dyDescent="0.2">
      <c r="A2092" s="1"/>
      <c r="B2092" s="4" t="s">
        <v>27</v>
      </c>
      <c r="C2092" s="4">
        <v>1128299</v>
      </c>
      <c r="D2092" s="5">
        <v>44552</v>
      </c>
      <c r="E2092" s="4" t="s">
        <v>28</v>
      </c>
      <c r="F2092" s="4" t="s">
        <v>80</v>
      </c>
      <c r="G2092" s="4" t="s">
        <v>81</v>
      </c>
      <c r="H2092" s="4" t="s">
        <v>21</v>
      </c>
      <c r="I2092" s="6">
        <v>0.55000000000000004</v>
      </c>
      <c r="J2092" s="7">
        <v>3500</v>
      </c>
      <c r="K2092" s="8">
        <f t="shared" si="16"/>
        <v>1925.0000000000002</v>
      </c>
      <c r="L2092" s="8">
        <f t="shared" si="17"/>
        <v>577.5</v>
      </c>
      <c r="M2092" s="9">
        <v>0.3</v>
      </c>
    </row>
    <row r="2093" spans="1:13" ht="15.75" customHeight="1" x14ac:dyDescent="0.2">
      <c r="A2093" s="1"/>
      <c r="B2093" s="4" t="s">
        <v>27</v>
      </c>
      <c r="C2093" s="4">
        <v>1128299</v>
      </c>
      <c r="D2093" s="5">
        <v>44552</v>
      </c>
      <c r="E2093" s="4" t="s">
        <v>28</v>
      </c>
      <c r="F2093" s="4" t="s">
        <v>80</v>
      </c>
      <c r="G2093" s="4" t="s">
        <v>81</v>
      </c>
      <c r="H2093" s="4" t="s">
        <v>22</v>
      </c>
      <c r="I2093" s="6">
        <v>0.60000000000000009</v>
      </c>
      <c r="J2093" s="7">
        <v>4500</v>
      </c>
      <c r="K2093" s="8">
        <f t="shared" si="16"/>
        <v>2700.0000000000005</v>
      </c>
      <c r="L2093" s="8">
        <f t="shared" si="17"/>
        <v>675.00000000000011</v>
      </c>
      <c r="M2093" s="9">
        <v>0.25</v>
      </c>
    </row>
    <row r="2094" spans="1:13" ht="15.75" customHeight="1" x14ac:dyDescent="0.2">
      <c r="A2094" s="1" t="s">
        <v>39</v>
      </c>
      <c r="B2094" s="4" t="s">
        <v>27</v>
      </c>
      <c r="C2094" s="4">
        <v>1128299</v>
      </c>
      <c r="D2094" s="5">
        <v>44222</v>
      </c>
      <c r="E2094" s="4" t="s">
        <v>28</v>
      </c>
      <c r="F2094" s="4" t="s">
        <v>82</v>
      </c>
      <c r="G2094" s="4" t="s">
        <v>83</v>
      </c>
      <c r="H2094" s="4" t="s">
        <v>17</v>
      </c>
      <c r="I2094" s="6">
        <v>0.34999999999999992</v>
      </c>
      <c r="J2094" s="7">
        <v>4750</v>
      </c>
      <c r="K2094" s="8">
        <f t="shared" si="16"/>
        <v>1662.4999999999995</v>
      </c>
      <c r="L2094" s="8">
        <f t="shared" si="17"/>
        <v>581.87499999999977</v>
      </c>
      <c r="M2094" s="9">
        <v>0.35</v>
      </c>
    </row>
    <row r="2095" spans="1:13" ht="15.75" customHeight="1" x14ac:dyDescent="0.2">
      <c r="A2095" s="1"/>
      <c r="B2095" s="4" t="s">
        <v>27</v>
      </c>
      <c r="C2095" s="4">
        <v>1128299</v>
      </c>
      <c r="D2095" s="5">
        <v>44222</v>
      </c>
      <c r="E2095" s="4" t="s">
        <v>28</v>
      </c>
      <c r="F2095" s="4" t="s">
        <v>82</v>
      </c>
      <c r="G2095" s="4" t="s">
        <v>83</v>
      </c>
      <c r="H2095" s="4" t="s">
        <v>18</v>
      </c>
      <c r="I2095" s="6">
        <v>0.45</v>
      </c>
      <c r="J2095" s="7">
        <v>4750</v>
      </c>
      <c r="K2095" s="8">
        <f t="shared" si="16"/>
        <v>2137.5</v>
      </c>
      <c r="L2095" s="8">
        <f t="shared" si="17"/>
        <v>855</v>
      </c>
      <c r="M2095" s="9">
        <v>0.4</v>
      </c>
    </row>
    <row r="2096" spans="1:13" ht="15.75" customHeight="1" x14ac:dyDescent="0.2">
      <c r="A2096" s="1"/>
      <c r="B2096" s="4" t="s">
        <v>27</v>
      </c>
      <c r="C2096" s="4">
        <v>1128299</v>
      </c>
      <c r="D2096" s="5">
        <v>44222</v>
      </c>
      <c r="E2096" s="4" t="s">
        <v>28</v>
      </c>
      <c r="F2096" s="4" t="s">
        <v>82</v>
      </c>
      <c r="G2096" s="4" t="s">
        <v>83</v>
      </c>
      <c r="H2096" s="4" t="s">
        <v>19</v>
      </c>
      <c r="I2096" s="6">
        <v>0.45</v>
      </c>
      <c r="J2096" s="7">
        <v>4750</v>
      </c>
      <c r="K2096" s="8">
        <f t="shared" si="16"/>
        <v>2137.5</v>
      </c>
      <c r="L2096" s="8">
        <f t="shared" si="17"/>
        <v>748.125</v>
      </c>
      <c r="M2096" s="9">
        <v>0.35</v>
      </c>
    </row>
    <row r="2097" spans="1:13" ht="15.75" customHeight="1" x14ac:dyDescent="0.2">
      <c r="A2097" s="1"/>
      <c r="B2097" s="4" t="s">
        <v>27</v>
      </c>
      <c r="C2097" s="4">
        <v>1128299</v>
      </c>
      <c r="D2097" s="5">
        <v>44222</v>
      </c>
      <c r="E2097" s="4" t="s">
        <v>28</v>
      </c>
      <c r="F2097" s="4" t="s">
        <v>82</v>
      </c>
      <c r="G2097" s="4" t="s">
        <v>83</v>
      </c>
      <c r="H2097" s="4" t="s">
        <v>20</v>
      </c>
      <c r="I2097" s="6">
        <v>0.45</v>
      </c>
      <c r="J2097" s="7">
        <v>3250</v>
      </c>
      <c r="K2097" s="8">
        <f t="shared" si="16"/>
        <v>1462.5</v>
      </c>
      <c r="L2097" s="8">
        <f t="shared" si="17"/>
        <v>511.87499999999994</v>
      </c>
      <c r="M2097" s="9">
        <v>0.35</v>
      </c>
    </row>
    <row r="2098" spans="1:13" ht="15.75" customHeight="1" x14ac:dyDescent="0.2">
      <c r="A2098" s="1"/>
      <c r="B2098" s="4" t="s">
        <v>27</v>
      </c>
      <c r="C2098" s="4">
        <v>1128299</v>
      </c>
      <c r="D2098" s="5">
        <v>44222</v>
      </c>
      <c r="E2098" s="4" t="s">
        <v>28</v>
      </c>
      <c r="F2098" s="4" t="s">
        <v>82</v>
      </c>
      <c r="G2098" s="4" t="s">
        <v>83</v>
      </c>
      <c r="H2098" s="4" t="s">
        <v>21</v>
      </c>
      <c r="I2098" s="6">
        <v>0.50000000000000011</v>
      </c>
      <c r="J2098" s="7">
        <v>2750</v>
      </c>
      <c r="K2098" s="8">
        <f t="shared" si="16"/>
        <v>1375.0000000000002</v>
      </c>
      <c r="L2098" s="8">
        <f t="shared" si="17"/>
        <v>412.50000000000006</v>
      </c>
      <c r="M2098" s="9">
        <v>0.3</v>
      </c>
    </row>
    <row r="2099" spans="1:13" ht="15.75" customHeight="1" x14ac:dyDescent="0.2">
      <c r="A2099" s="1"/>
      <c r="B2099" s="4" t="s">
        <v>27</v>
      </c>
      <c r="C2099" s="4">
        <v>1128299</v>
      </c>
      <c r="D2099" s="5">
        <v>44222</v>
      </c>
      <c r="E2099" s="4" t="s">
        <v>28</v>
      </c>
      <c r="F2099" s="4" t="s">
        <v>82</v>
      </c>
      <c r="G2099" s="4" t="s">
        <v>83</v>
      </c>
      <c r="H2099" s="4" t="s">
        <v>22</v>
      </c>
      <c r="I2099" s="6">
        <v>0.45</v>
      </c>
      <c r="J2099" s="7">
        <v>4750</v>
      </c>
      <c r="K2099" s="8">
        <f t="shared" si="16"/>
        <v>2137.5</v>
      </c>
      <c r="L2099" s="8">
        <f t="shared" si="17"/>
        <v>534.375</v>
      </c>
      <c r="M2099" s="9">
        <v>0.25</v>
      </c>
    </row>
    <row r="2100" spans="1:13" ht="15.75" customHeight="1" x14ac:dyDescent="0.2">
      <c r="A2100" s="1"/>
      <c r="B2100" s="4" t="s">
        <v>27</v>
      </c>
      <c r="C2100" s="4">
        <v>1128299</v>
      </c>
      <c r="D2100" s="5">
        <v>44253</v>
      </c>
      <c r="E2100" s="4" t="s">
        <v>28</v>
      </c>
      <c r="F2100" s="4" t="s">
        <v>82</v>
      </c>
      <c r="G2100" s="4" t="s">
        <v>83</v>
      </c>
      <c r="H2100" s="4" t="s">
        <v>17</v>
      </c>
      <c r="I2100" s="6">
        <v>0.34999999999999992</v>
      </c>
      <c r="J2100" s="7">
        <v>5250</v>
      </c>
      <c r="K2100" s="8">
        <f t="shared" si="16"/>
        <v>1837.4999999999995</v>
      </c>
      <c r="L2100" s="8">
        <f t="shared" si="17"/>
        <v>643.12499999999977</v>
      </c>
      <c r="M2100" s="9">
        <v>0.35</v>
      </c>
    </row>
    <row r="2101" spans="1:13" ht="15.75" customHeight="1" x14ac:dyDescent="0.2">
      <c r="A2101" s="1"/>
      <c r="B2101" s="4" t="s">
        <v>27</v>
      </c>
      <c r="C2101" s="4">
        <v>1128299</v>
      </c>
      <c r="D2101" s="5">
        <v>44253</v>
      </c>
      <c r="E2101" s="4" t="s">
        <v>28</v>
      </c>
      <c r="F2101" s="4" t="s">
        <v>82</v>
      </c>
      <c r="G2101" s="4" t="s">
        <v>83</v>
      </c>
      <c r="H2101" s="4" t="s">
        <v>18</v>
      </c>
      <c r="I2101" s="6">
        <v>0.45</v>
      </c>
      <c r="J2101" s="7">
        <v>4250</v>
      </c>
      <c r="K2101" s="8">
        <f t="shared" si="16"/>
        <v>1912.5</v>
      </c>
      <c r="L2101" s="8">
        <f t="shared" si="17"/>
        <v>765</v>
      </c>
      <c r="M2101" s="9">
        <v>0.4</v>
      </c>
    </row>
    <row r="2102" spans="1:13" ht="15.75" customHeight="1" x14ac:dyDescent="0.2">
      <c r="A2102" s="1"/>
      <c r="B2102" s="4" t="s">
        <v>27</v>
      </c>
      <c r="C2102" s="4">
        <v>1128299</v>
      </c>
      <c r="D2102" s="5">
        <v>44253</v>
      </c>
      <c r="E2102" s="4" t="s">
        <v>28</v>
      </c>
      <c r="F2102" s="4" t="s">
        <v>82</v>
      </c>
      <c r="G2102" s="4" t="s">
        <v>83</v>
      </c>
      <c r="H2102" s="4" t="s">
        <v>19</v>
      </c>
      <c r="I2102" s="6">
        <v>0.45</v>
      </c>
      <c r="J2102" s="7">
        <v>4250</v>
      </c>
      <c r="K2102" s="8">
        <f t="shared" si="16"/>
        <v>1912.5</v>
      </c>
      <c r="L2102" s="8">
        <f t="shared" si="17"/>
        <v>669.375</v>
      </c>
      <c r="M2102" s="9">
        <v>0.35</v>
      </c>
    </row>
    <row r="2103" spans="1:13" ht="15.75" customHeight="1" x14ac:dyDescent="0.2">
      <c r="A2103" s="1"/>
      <c r="B2103" s="4" t="s">
        <v>27</v>
      </c>
      <c r="C2103" s="4">
        <v>1128299</v>
      </c>
      <c r="D2103" s="5">
        <v>44253</v>
      </c>
      <c r="E2103" s="4" t="s">
        <v>28</v>
      </c>
      <c r="F2103" s="4" t="s">
        <v>82</v>
      </c>
      <c r="G2103" s="4" t="s">
        <v>83</v>
      </c>
      <c r="H2103" s="4" t="s">
        <v>20</v>
      </c>
      <c r="I2103" s="6">
        <v>0.45</v>
      </c>
      <c r="J2103" s="7">
        <v>2750</v>
      </c>
      <c r="K2103" s="8">
        <f t="shared" si="16"/>
        <v>1237.5</v>
      </c>
      <c r="L2103" s="8">
        <f t="shared" si="17"/>
        <v>433.125</v>
      </c>
      <c r="M2103" s="9">
        <v>0.35</v>
      </c>
    </row>
    <row r="2104" spans="1:13" ht="15.75" customHeight="1" x14ac:dyDescent="0.2">
      <c r="A2104" s="1"/>
      <c r="B2104" s="4" t="s">
        <v>27</v>
      </c>
      <c r="C2104" s="4">
        <v>1128299</v>
      </c>
      <c r="D2104" s="5">
        <v>44253</v>
      </c>
      <c r="E2104" s="4" t="s">
        <v>28</v>
      </c>
      <c r="F2104" s="4" t="s">
        <v>82</v>
      </c>
      <c r="G2104" s="4" t="s">
        <v>83</v>
      </c>
      <c r="H2104" s="4" t="s">
        <v>21</v>
      </c>
      <c r="I2104" s="6">
        <v>0.50000000000000011</v>
      </c>
      <c r="J2104" s="7">
        <v>2000</v>
      </c>
      <c r="K2104" s="8">
        <f t="shared" si="16"/>
        <v>1000.0000000000002</v>
      </c>
      <c r="L2104" s="8">
        <f t="shared" si="17"/>
        <v>300.00000000000006</v>
      </c>
      <c r="M2104" s="9">
        <v>0.3</v>
      </c>
    </row>
    <row r="2105" spans="1:13" ht="15.75" customHeight="1" x14ac:dyDescent="0.2">
      <c r="A2105" s="1"/>
      <c r="B2105" s="4" t="s">
        <v>27</v>
      </c>
      <c r="C2105" s="4">
        <v>1128299</v>
      </c>
      <c r="D2105" s="5">
        <v>44253</v>
      </c>
      <c r="E2105" s="4" t="s">
        <v>28</v>
      </c>
      <c r="F2105" s="4" t="s">
        <v>82</v>
      </c>
      <c r="G2105" s="4" t="s">
        <v>83</v>
      </c>
      <c r="H2105" s="4" t="s">
        <v>22</v>
      </c>
      <c r="I2105" s="6">
        <v>0.45</v>
      </c>
      <c r="J2105" s="7">
        <v>4000</v>
      </c>
      <c r="K2105" s="8">
        <f t="shared" si="16"/>
        <v>1800</v>
      </c>
      <c r="L2105" s="8">
        <f t="shared" si="17"/>
        <v>450</v>
      </c>
      <c r="M2105" s="9">
        <v>0.25</v>
      </c>
    </row>
    <row r="2106" spans="1:13" ht="15.75" customHeight="1" x14ac:dyDescent="0.2">
      <c r="A2106" s="1"/>
      <c r="B2106" s="4" t="s">
        <v>27</v>
      </c>
      <c r="C2106" s="4">
        <v>1128299</v>
      </c>
      <c r="D2106" s="5">
        <v>44280</v>
      </c>
      <c r="E2106" s="4" t="s">
        <v>28</v>
      </c>
      <c r="F2106" s="4" t="s">
        <v>82</v>
      </c>
      <c r="G2106" s="4" t="s">
        <v>83</v>
      </c>
      <c r="H2106" s="4" t="s">
        <v>17</v>
      </c>
      <c r="I2106" s="6">
        <v>0.45</v>
      </c>
      <c r="J2106" s="7">
        <v>5500</v>
      </c>
      <c r="K2106" s="8">
        <f t="shared" si="16"/>
        <v>2475</v>
      </c>
      <c r="L2106" s="8">
        <f t="shared" si="17"/>
        <v>866.25</v>
      </c>
      <c r="M2106" s="9">
        <v>0.35</v>
      </c>
    </row>
    <row r="2107" spans="1:13" ht="15.75" customHeight="1" x14ac:dyDescent="0.2">
      <c r="A2107" s="1"/>
      <c r="B2107" s="4" t="s">
        <v>27</v>
      </c>
      <c r="C2107" s="4">
        <v>1128299</v>
      </c>
      <c r="D2107" s="5">
        <v>44280</v>
      </c>
      <c r="E2107" s="4" t="s">
        <v>28</v>
      </c>
      <c r="F2107" s="4" t="s">
        <v>82</v>
      </c>
      <c r="G2107" s="4" t="s">
        <v>83</v>
      </c>
      <c r="H2107" s="4" t="s">
        <v>18</v>
      </c>
      <c r="I2107" s="6">
        <v>0.55000000000000004</v>
      </c>
      <c r="J2107" s="7">
        <v>4000</v>
      </c>
      <c r="K2107" s="8">
        <f t="shared" si="16"/>
        <v>2200</v>
      </c>
      <c r="L2107" s="8">
        <f t="shared" si="17"/>
        <v>880</v>
      </c>
      <c r="M2107" s="9">
        <v>0.4</v>
      </c>
    </row>
    <row r="2108" spans="1:13" ht="15.75" customHeight="1" x14ac:dyDescent="0.2">
      <c r="A2108" s="1"/>
      <c r="B2108" s="4" t="s">
        <v>27</v>
      </c>
      <c r="C2108" s="4">
        <v>1128299</v>
      </c>
      <c r="D2108" s="5">
        <v>44280</v>
      </c>
      <c r="E2108" s="4" t="s">
        <v>28</v>
      </c>
      <c r="F2108" s="4" t="s">
        <v>82</v>
      </c>
      <c r="G2108" s="4" t="s">
        <v>83</v>
      </c>
      <c r="H2108" s="4" t="s">
        <v>19</v>
      </c>
      <c r="I2108" s="6">
        <v>0.55000000000000004</v>
      </c>
      <c r="J2108" s="7">
        <v>4000</v>
      </c>
      <c r="K2108" s="8">
        <f t="shared" si="16"/>
        <v>2200</v>
      </c>
      <c r="L2108" s="8">
        <f t="shared" si="17"/>
        <v>770</v>
      </c>
      <c r="M2108" s="9">
        <v>0.35</v>
      </c>
    </row>
    <row r="2109" spans="1:13" ht="15.75" customHeight="1" x14ac:dyDescent="0.2">
      <c r="A2109" s="1"/>
      <c r="B2109" s="4" t="s">
        <v>27</v>
      </c>
      <c r="C2109" s="4">
        <v>1128299</v>
      </c>
      <c r="D2109" s="5">
        <v>44280</v>
      </c>
      <c r="E2109" s="4" t="s">
        <v>28</v>
      </c>
      <c r="F2109" s="4" t="s">
        <v>82</v>
      </c>
      <c r="G2109" s="4" t="s">
        <v>83</v>
      </c>
      <c r="H2109" s="4" t="s">
        <v>20</v>
      </c>
      <c r="I2109" s="6">
        <v>0.55000000000000004</v>
      </c>
      <c r="J2109" s="7">
        <v>2750</v>
      </c>
      <c r="K2109" s="8">
        <f t="shared" si="16"/>
        <v>1512.5000000000002</v>
      </c>
      <c r="L2109" s="8">
        <f t="shared" si="17"/>
        <v>529.375</v>
      </c>
      <c r="M2109" s="9">
        <v>0.35</v>
      </c>
    </row>
    <row r="2110" spans="1:13" ht="15.75" customHeight="1" x14ac:dyDescent="0.2">
      <c r="A2110" s="1"/>
      <c r="B2110" s="4" t="s">
        <v>27</v>
      </c>
      <c r="C2110" s="4">
        <v>1128299</v>
      </c>
      <c r="D2110" s="5">
        <v>44280</v>
      </c>
      <c r="E2110" s="4" t="s">
        <v>28</v>
      </c>
      <c r="F2110" s="4" t="s">
        <v>82</v>
      </c>
      <c r="G2110" s="4" t="s">
        <v>83</v>
      </c>
      <c r="H2110" s="4" t="s">
        <v>21</v>
      </c>
      <c r="I2110" s="6">
        <v>0.60000000000000009</v>
      </c>
      <c r="J2110" s="7">
        <v>1750</v>
      </c>
      <c r="K2110" s="8">
        <f t="shared" si="16"/>
        <v>1050.0000000000002</v>
      </c>
      <c r="L2110" s="8">
        <f t="shared" si="17"/>
        <v>315.00000000000006</v>
      </c>
      <c r="M2110" s="9">
        <v>0.3</v>
      </c>
    </row>
    <row r="2111" spans="1:13" ht="15.75" customHeight="1" x14ac:dyDescent="0.2">
      <c r="A2111" s="1"/>
      <c r="B2111" s="4" t="s">
        <v>27</v>
      </c>
      <c r="C2111" s="4">
        <v>1128299</v>
      </c>
      <c r="D2111" s="5">
        <v>44280</v>
      </c>
      <c r="E2111" s="4" t="s">
        <v>28</v>
      </c>
      <c r="F2111" s="4" t="s">
        <v>82</v>
      </c>
      <c r="G2111" s="4" t="s">
        <v>83</v>
      </c>
      <c r="H2111" s="4" t="s">
        <v>22</v>
      </c>
      <c r="I2111" s="6">
        <v>0.55000000000000004</v>
      </c>
      <c r="J2111" s="7">
        <v>3750</v>
      </c>
      <c r="K2111" s="8">
        <f t="shared" si="16"/>
        <v>2062.5</v>
      </c>
      <c r="L2111" s="8">
        <f t="shared" si="17"/>
        <v>515.625</v>
      </c>
      <c r="M2111" s="9">
        <v>0.25</v>
      </c>
    </row>
    <row r="2112" spans="1:13" ht="15.75" customHeight="1" x14ac:dyDescent="0.2">
      <c r="A2112" s="1"/>
      <c r="B2112" s="4" t="s">
        <v>27</v>
      </c>
      <c r="C2112" s="4">
        <v>1128299</v>
      </c>
      <c r="D2112" s="5">
        <v>44312</v>
      </c>
      <c r="E2112" s="4" t="s">
        <v>28</v>
      </c>
      <c r="F2112" s="4" t="s">
        <v>82</v>
      </c>
      <c r="G2112" s="4" t="s">
        <v>83</v>
      </c>
      <c r="H2112" s="4" t="s">
        <v>17</v>
      </c>
      <c r="I2112" s="6">
        <v>0.55000000000000004</v>
      </c>
      <c r="J2112" s="7">
        <v>5500</v>
      </c>
      <c r="K2112" s="8">
        <f t="shared" si="16"/>
        <v>3025.0000000000005</v>
      </c>
      <c r="L2112" s="8">
        <f t="shared" si="17"/>
        <v>1058.75</v>
      </c>
      <c r="M2112" s="9">
        <v>0.35</v>
      </c>
    </row>
    <row r="2113" spans="1:13" ht="15.75" customHeight="1" x14ac:dyDescent="0.2">
      <c r="A2113" s="1"/>
      <c r="B2113" s="4" t="s">
        <v>27</v>
      </c>
      <c r="C2113" s="4">
        <v>1128299</v>
      </c>
      <c r="D2113" s="5">
        <v>44312</v>
      </c>
      <c r="E2113" s="4" t="s">
        <v>28</v>
      </c>
      <c r="F2113" s="4" t="s">
        <v>82</v>
      </c>
      <c r="G2113" s="4" t="s">
        <v>83</v>
      </c>
      <c r="H2113" s="4" t="s">
        <v>18</v>
      </c>
      <c r="I2113" s="6">
        <v>0.60000000000000009</v>
      </c>
      <c r="J2113" s="7">
        <v>3500</v>
      </c>
      <c r="K2113" s="8">
        <f t="shared" si="16"/>
        <v>2100.0000000000005</v>
      </c>
      <c r="L2113" s="8">
        <f t="shared" si="17"/>
        <v>840.00000000000023</v>
      </c>
      <c r="M2113" s="9">
        <v>0.4</v>
      </c>
    </row>
    <row r="2114" spans="1:13" ht="15.75" customHeight="1" x14ac:dyDescent="0.2">
      <c r="A2114" s="1"/>
      <c r="B2114" s="4" t="s">
        <v>27</v>
      </c>
      <c r="C2114" s="4">
        <v>1128299</v>
      </c>
      <c r="D2114" s="5">
        <v>44312</v>
      </c>
      <c r="E2114" s="4" t="s">
        <v>28</v>
      </c>
      <c r="F2114" s="4" t="s">
        <v>82</v>
      </c>
      <c r="G2114" s="4" t="s">
        <v>83</v>
      </c>
      <c r="H2114" s="4" t="s">
        <v>19</v>
      </c>
      <c r="I2114" s="6">
        <v>0.60000000000000009</v>
      </c>
      <c r="J2114" s="7">
        <v>4000</v>
      </c>
      <c r="K2114" s="8">
        <f t="shared" si="16"/>
        <v>2400.0000000000005</v>
      </c>
      <c r="L2114" s="8">
        <f t="shared" si="17"/>
        <v>840.00000000000011</v>
      </c>
      <c r="M2114" s="9">
        <v>0.35</v>
      </c>
    </row>
    <row r="2115" spans="1:13" ht="15.75" customHeight="1" x14ac:dyDescent="0.2">
      <c r="A2115" s="1"/>
      <c r="B2115" s="4" t="s">
        <v>27</v>
      </c>
      <c r="C2115" s="4">
        <v>1128299</v>
      </c>
      <c r="D2115" s="5">
        <v>44312</v>
      </c>
      <c r="E2115" s="4" t="s">
        <v>28</v>
      </c>
      <c r="F2115" s="4" t="s">
        <v>82</v>
      </c>
      <c r="G2115" s="4" t="s">
        <v>83</v>
      </c>
      <c r="H2115" s="4" t="s">
        <v>20</v>
      </c>
      <c r="I2115" s="6">
        <v>0.55000000000000004</v>
      </c>
      <c r="J2115" s="7">
        <v>3000</v>
      </c>
      <c r="K2115" s="8">
        <f t="shared" si="16"/>
        <v>1650.0000000000002</v>
      </c>
      <c r="L2115" s="8">
        <f t="shared" si="17"/>
        <v>577.5</v>
      </c>
      <c r="M2115" s="9">
        <v>0.35</v>
      </c>
    </row>
    <row r="2116" spans="1:13" ht="15.75" customHeight="1" x14ac:dyDescent="0.2">
      <c r="A2116" s="1"/>
      <c r="B2116" s="4" t="s">
        <v>27</v>
      </c>
      <c r="C2116" s="4">
        <v>1128299</v>
      </c>
      <c r="D2116" s="5">
        <v>44312</v>
      </c>
      <c r="E2116" s="4" t="s">
        <v>28</v>
      </c>
      <c r="F2116" s="4" t="s">
        <v>82</v>
      </c>
      <c r="G2116" s="4" t="s">
        <v>83</v>
      </c>
      <c r="H2116" s="4" t="s">
        <v>21</v>
      </c>
      <c r="I2116" s="6">
        <v>0.60000000000000009</v>
      </c>
      <c r="J2116" s="7">
        <v>2000</v>
      </c>
      <c r="K2116" s="8">
        <f t="shared" si="16"/>
        <v>1200.0000000000002</v>
      </c>
      <c r="L2116" s="8">
        <f t="shared" si="17"/>
        <v>360.00000000000006</v>
      </c>
      <c r="M2116" s="9">
        <v>0.3</v>
      </c>
    </row>
    <row r="2117" spans="1:13" ht="15.75" customHeight="1" x14ac:dyDescent="0.2">
      <c r="A2117" s="1"/>
      <c r="B2117" s="4" t="s">
        <v>27</v>
      </c>
      <c r="C2117" s="4">
        <v>1128299</v>
      </c>
      <c r="D2117" s="5">
        <v>44312</v>
      </c>
      <c r="E2117" s="4" t="s">
        <v>28</v>
      </c>
      <c r="F2117" s="4" t="s">
        <v>82</v>
      </c>
      <c r="G2117" s="4" t="s">
        <v>83</v>
      </c>
      <c r="H2117" s="4" t="s">
        <v>22</v>
      </c>
      <c r="I2117" s="6">
        <v>0.75000000000000011</v>
      </c>
      <c r="J2117" s="7">
        <v>3750</v>
      </c>
      <c r="K2117" s="8">
        <f t="shared" si="16"/>
        <v>2812.5000000000005</v>
      </c>
      <c r="L2117" s="8">
        <f t="shared" si="17"/>
        <v>703.12500000000011</v>
      </c>
      <c r="M2117" s="9">
        <v>0.25</v>
      </c>
    </row>
    <row r="2118" spans="1:13" ht="15.75" customHeight="1" x14ac:dyDescent="0.2">
      <c r="A2118" s="1"/>
      <c r="B2118" s="4" t="s">
        <v>27</v>
      </c>
      <c r="C2118" s="4">
        <v>1128299</v>
      </c>
      <c r="D2118" s="5">
        <v>44343</v>
      </c>
      <c r="E2118" s="4" t="s">
        <v>28</v>
      </c>
      <c r="F2118" s="4" t="s">
        <v>82</v>
      </c>
      <c r="G2118" s="4" t="s">
        <v>83</v>
      </c>
      <c r="H2118" s="4" t="s">
        <v>17</v>
      </c>
      <c r="I2118" s="6">
        <v>0.55000000000000004</v>
      </c>
      <c r="J2118" s="7">
        <v>5750</v>
      </c>
      <c r="K2118" s="8">
        <f t="shared" si="16"/>
        <v>3162.5000000000005</v>
      </c>
      <c r="L2118" s="8">
        <f t="shared" si="17"/>
        <v>1106.875</v>
      </c>
      <c r="M2118" s="9">
        <v>0.35</v>
      </c>
    </row>
    <row r="2119" spans="1:13" ht="15.75" customHeight="1" x14ac:dyDescent="0.2">
      <c r="A2119" s="1"/>
      <c r="B2119" s="4" t="s">
        <v>27</v>
      </c>
      <c r="C2119" s="4">
        <v>1128299</v>
      </c>
      <c r="D2119" s="5">
        <v>44343</v>
      </c>
      <c r="E2119" s="4" t="s">
        <v>28</v>
      </c>
      <c r="F2119" s="4" t="s">
        <v>82</v>
      </c>
      <c r="G2119" s="4" t="s">
        <v>83</v>
      </c>
      <c r="H2119" s="4" t="s">
        <v>18</v>
      </c>
      <c r="I2119" s="6">
        <v>0.60000000000000009</v>
      </c>
      <c r="J2119" s="7">
        <v>4250</v>
      </c>
      <c r="K2119" s="8">
        <f t="shared" si="16"/>
        <v>2550.0000000000005</v>
      </c>
      <c r="L2119" s="8">
        <f t="shared" si="17"/>
        <v>1020.0000000000002</v>
      </c>
      <c r="M2119" s="9">
        <v>0.4</v>
      </c>
    </row>
    <row r="2120" spans="1:13" ht="15.75" customHeight="1" x14ac:dyDescent="0.2">
      <c r="A2120" s="1"/>
      <c r="B2120" s="4" t="s">
        <v>27</v>
      </c>
      <c r="C2120" s="4">
        <v>1128299</v>
      </c>
      <c r="D2120" s="5">
        <v>44343</v>
      </c>
      <c r="E2120" s="4" t="s">
        <v>28</v>
      </c>
      <c r="F2120" s="4" t="s">
        <v>82</v>
      </c>
      <c r="G2120" s="4" t="s">
        <v>83</v>
      </c>
      <c r="H2120" s="4" t="s">
        <v>19</v>
      </c>
      <c r="I2120" s="6">
        <v>0.60000000000000009</v>
      </c>
      <c r="J2120" s="7">
        <v>4500</v>
      </c>
      <c r="K2120" s="8">
        <f t="shared" si="16"/>
        <v>2700.0000000000005</v>
      </c>
      <c r="L2120" s="8">
        <f t="shared" si="17"/>
        <v>945.00000000000011</v>
      </c>
      <c r="M2120" s="9">
        <v>0.35</v>
      </c>
    </row>
    <row r="2121" spans="1:13" ht="15.75" customHeight="1" x14ac:dyDescent="0.2">
      <c r="A2121" s="1"/>
      <c r="B2121" s="4" t="s">
        <v>27</v>
      </c>
      <c r="C2121" s="4">
        <v>1128299</v>
      </c>
      <c r="D2121" s="5">
        <v>44343</v>
      </c>
      <c r="E2121" s="4" t="s">
        <v>28</v>
      </c>
      <c r="F2121" s="4" t="s">
        <v>82</v>
      </c>
      <c r="G2121" s="4" t="s">
        <v>83</v>
      </c>
      <c r="H2121" s="4" t="s">
        <v>20</v>
      </c>
      <c r="I2121" s="6">
        <v>0.55000000000000004</v>
      </c>
      <c r="J2121" s="7">
        <v>3500</v>
      </c>
      <c r="K2121" s="8">
        <f t="shared" si="16"/>
        <v>1925.0000000000002</v>
      </c>
      <c r="L2121" s="8">
        <f t="shared" si="17"/>
        <v>673.75</v>
      </c>
      <c r="M2121" s="9">
        <v>0.35</v>
      </c>
    </row>
    <row r="2122" spans="1:13" ht="15.75" customHeight="1" x14ac:dyDescent="0.2">
      <c r="A2122" s="1"/>
      <c r="B2122" s="4" t="s">
        <v>27</v>
      </c>
      <c r="C2122" s="4">
        <v>1128299</v>
      </c>
      <c r="D2122" s="5">
        <v>44343</v>
      </c>
      <c r="E2122" s="4" t="s">
        <v>28</v>
      </c>
      <c r="F2122" s="4" t="s">
        <v>82</v>
      </c>
      <c r="G2122" s="4" t="s">
        <v>83</v>
      </c>
      <c r="H2122" s="4" t="s">
        <v>21</v>
      </c>
      <c r="I2122" s="6">
        <v>0.60000000000000009</v>
      </c>
      <c r="J2122" s="7">
        <v>2500</v>
      </c>
      <c r="K2122" s="8">
        <f t="shared" si="16"/>
        <v>1500.0000000000002</v>
      </c>
      <c r="L2122" s="8">
        <f t="shared" si="17"/>
        <v>450.00000000000006</v>
      </c>
      <c r="M2122" s="9">
        <v>0.3</v>
      </c>
    </row>
    <row r="2123" spans="1:13" ht="15.75" customHeight="1" x14ac:dyDescent="0.2">
      <c r="A2123" s="1"/>
      <c r="B2123" s="4" t="s">
        <v>27</v>
      </c>
      <c r="C2123" s="4">
        <v>1128299</v>
      </c>
      <c r="D2123" s="5">
        <v>44343</v>
      </c>
      <c r="E2123" s="4" t="s">
        <v>28</v>
      </c>
      <c r="F2123" s="4" t="s">
        <v>82</v>
      </c>
      <c r="G2123" s="4" t="s">
        <v>83</v>
      </c>
      <c r="H2123" s="4" t="s">
        <v>22</v>
      </c>
      <c r="I2123" s="6">
        <v>0.75000000000000011</v>
      </c>
      <c r="J2123" s="7">
        <v>4250</v>
      </c>
      <c r="K2123" s="8">
        <f t="shared" si="16"/>
        <v>3187.5000000000005</v>
      </c>
      <c r="L2123" s="8">
        <f t="shared" si="17"/>
        <v>796.87500000000011</v>
      </c>
      <c r="M2123" s="9">
        <v>0.25</v>
      </c>
    </row>
    <row r="2124" spans="1:13" ht="15.75" customHeight="1" x14ac:dyDescent="0.2">
      <c r="A2124" s="1"/>
      <c r="B2124" s="4" t="s">
        <v>27</v>
      </c>
      <c r="C2124" s="4">
        <v>1128299</v>
      </c>
      <c r="D2124" s="5">
        <v>44373</v>
      </c>
      <c r="E2124" s="4" t="s">
        <v>28</v>
      </c>
      <c r="F2124" s="4" t="s">
        <v>82</v>
      </c>
      <c r="G2124" s="4" t="s">
        <v>83</v>
      </c>
      <c r="H2124" s="4" t="s">
        <v>17</v>
      </c>
      <c r="I2124" s="6">
        <v>0.55000000000000004</v>
      </c>
      <c r="J2124" s="7">
        <v>7000</v>
      </c>
      <c r="K2124" s="8">
        <f t="shared" si="16"/>
        <v>3850.0000000000005</v>
      </c>
      <c r="L2124" s="8">
        <f t="shared" si="17"/>
        <v>1347.5</v>
      </c>
      <c r="M2124" s="9">
        <v>0.35</v>
      </c>
    </row>
    <row r="2125" spans="1:13" ht="15.75" customHeight="1" x14ac:dyDescent="0.2">
      <c r="A2125" s="1"/>
      <c r="B2125" s="4" t="s">
        <v>27</v>
      </c>
      <c r="C2125" s="4">
        <v>1128299</v>
      </c>
      <c r="D2125" s="5">
        <v>44373</v>
      </c>
      <c r="E2125" s="4" t="s">
        <v>28</v>
      </c>
      <c r="F2125" s="4" t="s">
        <v>82</v>
      </c>
      <c r="G2125" s="4" t="s">
        <v>83</v>
      </c>
      <c r="H2125" s="4" t="s">
        <v>18</v>
      </c>
      <c r="I2125" s="6">
        <v>0.60000000000000009</v>
      </c>
      <c r="J2125" s="7">
        <v>5500</v>
      </c>
      <c r="K2125" s="8">
        <f t="shared" si="16"/>
        <v>3300.0000000000005</v>
      </c>
      <c r="L2125" s="8">
        <f t="shared" si="17"/>
        <v>1320.0000000000002</v>
      </c>
      <c r="M2125" s="9">
        <v>0.4</v>
      </c>
    </row>
    <row r="2126" spans="1:13" ht="15.75" customHeight="1" x14ac:dyDescent="0.2">
      <c r="A2126" s="1"/>
      <c r="B2126" s="4" t="s">
        <v>27</v>
      </c>
      <c r="C2126" s="4">
        <v>1128299</v>
      </c>
      <c r="D2126" s="5">
        <v>44373</v>
      </c>
      <c r="E2126" s="4" t="s">
        <v>28</v>
      </c>
      <c r="F2126" s="4" t="s">
        <v>82</v>
      </c>
      <c r="G2126" s="4" t="s">
        <v>83</v>
      </c>
      <c r="H2126" s="4" t="s">
        <v>19</v>
      </c>
      <c r="I2126" s="6">
        <v>0.60000000000000009</v>
      </c>
      <c r="J2126" s="7">
        <v>5500</v>
      </c>
      <c r="K2126" s="8">
        <f t="shared" si="16"/>
        <v>3300.0000000000005</v>
      </c>
      <c r="L2126" s="8">
        <f t="shared" si="17"/>
        <v>1155</v>
      </c>
      <c r="M2126" s="9">
        <v>0.35</v>
      </c>
    </row>
    <row r="2127" spans="1:13" ht="15.75" customHeight="1" x14ac:dyDescent="0.2">
      <c r="A2127" s="1"/>
      <c r="B2127" s="4" t="s">
        <v>27</v>
      </c>
      <c r="C2127" s="4">
        <v>1128299</v>
      </c>
      <c r="D2127" s="5">
        <v>44373</v>
      </c>
      <c r="E2127" s="4" t="s">
        <v>28</v>
      </c>
      <c r="F2127" s="4" t="s">
        <v>82</v>
      </c>
      <c r="G2127" s="4" t="s">
        <v>83</v>
      </c>
      <c r="H2127" s="4" t="s">
        <v>20</v>
      </c>
      <c r="I2127" s="6">
        <v>0.55000000000000004</v>
      </c>
      <c r="J2127" s="7">
        <v>4250</v>
      </c>
      <c r="K2127" s="8">
        <f t="shared" si="16"/>
        <v>2337.5</v>
      </c>
      <c r="L2127" s="8">
        <f t="shared" si="17"/>
        <v>818.125</v>
      </c>
      <c r="M2127" s="9">
        <v>0.35</v>
      </c>
    </row>
    <row r="2128" spans="1:13" ht="15.75" customHeight="1" x14ac:dyDescent="0.2">
      <c r="A2128" s="1"/>
      <c r="B2128" s="4" t="s">
        <v>27</v>
      </c>
      <c r="C2128" s="4">
        <v>1128299</v>
      </c>
      <c r="D2128" s="5">
        <v>44373</v>
      </c>
      <c r="E2128" s="4" t="s">
        <v>28</v>
      </c>
      <c r="F2128" s="4" t="s">
        <v>82</v>
      </c>
      <c r="G2128" s="4" t="s">
        <v>83</v>
      </c>
      <c r="H2128" s="4" t="s">
        <v>21</v>
      </c>
      <c r="I2128" s="6">
        <v>0.60000000000000009</v>
      </c>
      <c r="J2128" s="7">
        <v>3000</v>
      </c>
      <c r="K2128" s="8">
        <f t="shared" si="16"/>
        <v>1800.0000000000002</v>
      </c>
      <c r="L2128" s="8">
        <f t="shared" si="17"/>
        <v>540</v>
      </c>
      <c r="M2128" s="9">
        <v>0.3</v>
      </c>
    </row>
    <row r="2129" spans="1:13" ht="15.75" customHeight="1" x14ac:dyDescent="0.2">
      <c r="A2129" s="1"/>
      <c r="B2129" s="4" t="s">
        <v>27</v>
      </c>
      <c r="C2129" s="4">
        <v>1128299</v>
      </c>
      <c r="D2129" s="5">
        <v>44373</v>
      </c>
      <c r="E2129" s="4" t="s">
        <v>28</v>
      </c>
      <c r="F2129" s="4" t="s">
        <v>82</v>
      </c>
      <c r="G2129" s="4" t="s">
        <v>83</v>
      </c>
      <c r="H2129" s="4" t="s">
        <v>22</v>
      </c>
      <c r="I2129" s="6">
        <v>0.75000000000000011</v>
      </c>
      <c r="J2129" s="7">
        <v>6000</v>
      </c>
      <c r="K2129" s="8">
        <f t="shared" si="16"/>
        <v>4500.0000000000009</v>
      </c>
      <c r="L2129" s="8">
        <f t="shared" si="17"/>
        <v>1125.0000000000002</v>
      </c>
      <c r="M2129" s="9">
        <v>0.25</v>
      </c>
    </row>
    <row r="2130" spans="1:13" ht="15.75" customHeight="1" x14ac:dyDescent="0.2">
      <c r="A2130" s="1"/>
      <c r="B2130" s="4" t="s">
        <v>27</v>
      </c>
      <c r="C2130" s="4">
        <v>1128299</v>
      </c>
      <c r="D2130" s="5">
        <v>44402</v>
      </c>
      <c r="E2130" s="4" t="s">
        <v>28</v>
      </c>
      <c r="F2130" s="4" t="s">
        <v>82</v>
      </c>
      <c r="G2130" s="4" t="s">
        <v>83</v>
      </c>
      <c r="H2130" s="4" t="s">
        <v>17</v>
      </c>
      <c r="I2130" s="6">
        <v>0.55000000000000004</v>
      </c>
      <c r="J2130" s="7">
        <v>7500</v>
      </c>
      <c r="K2130" s="8">
        <f t="shared" si="16"/>
        <v>4125</v>
      </c>
      <c r="L2130" s="8">
        <f t="shared" si="17"/>
        <v>1443.75</v>
      </c>
      <c r="M2130" s="9">
        <v>0.35</v>
      </c>
    </row>
    <row r="2131" spans="1:13" ht="15.75" customHeight="1" x14ac:dyDescent="0.2">
      <c r="A2131" s="1"/>
      <c r="B2131" s="4" t="s">
        <v>27</v>
      </c>
      <c r="C2131" s="4">
        <v>1128299</v>
      </c>
      <c r="D2131" s="5">
        <v>44402</v>
      </c>
      <c r="E2131" s="4" t="s">
        <v>28</v>
      </c>
      <c r="F2131" s="4" t="s">
        <v>82</v>
      </c>
      <c r="G2131" s="4" t="s">
        <v>83</v>
      </c>
      <c r="H2131" s="4" t="s">
        <v>18</v>
      </c>
      <c r="I2131" s="6">
        <v>0.60000000000000009</v>
      </c>
      <c r="J2131" s="7">
        <v>6000</v>
      </c>
      <c r="K2131" s="8">
        <f t="shared" si="16"/>
        <v>3600.0000000000005</v>
      </c>
      <c r="L2131" s="8">
        <f t="shared" si="17"/>
        <v>1440.0000000000002</v>
      </c>
      <c r="M2131" s="9">
        <v>0.4</v>
      </c>
    </row>
    <row r="2132" spans="1:13" ht="15.75" customHeight="1" x14ac:dyDescent="0.2">
      <c r="A2132" s="1"/>
      <c r="B2132" s="4" t="s">
        <v>27</v>
      </c>
      <c r="C2132" s="4">
        <v>1128299</v>
      </c>
      <c r="D2132" s="5">
        <v>44402</v>
      </c>
      <c r="E2132" s="4" t="s">
        <v>28</v>
      </c>
      <c r="F2132" s="4" t="s">
        <v>82</v>
      </c>
      <c r="G2132" s="4" t="s">
        <v>83</v>
      </c>
      <c r="H2132" s="4" t="s">
        <v>19</v>
      </c>
      <c r="I2132" s="6">
        <v>0.60000000000000009</v>
      </c>
      <c r="J2132" s="7">
        <v>5500</v>
      </c>
      <c r="K2132" s="8">
        <f t="shared" si="16"/>
        <v>3300.0000000000005</v>
      </c>
      <c r="L2132" s="8">
        <f t="shared" si="17"/>
        <v>1155</v>
      </c>
      <c r="M2132" s="9">
        <v>0.35</v>
      </c>
    </row>
    <row r="2133" spans="1:13" ht="15.75" customHeight="1" x14ac:dyDescent="0.2">
      <c r="A2133" s="1"/>
      <c r="B2133" s="4" t="s">
        <v>27</v>
      </c>
      <c r="C2133" s="4">
        <v>1128299</v>
      </c>
      <c r="D2133" s="5">
        <v>44402</v>
      </c>
      <c r="E2133" s="4" t="s">
        <v>28</v>
      </c>
      <c r="F2133" s="4" t="s">
        <v>82</v>
      </c>
      <c r="G2133" s="4" t="s">
        <v>83</v>
      </c>
      <c r="H2133" s="4" t="s">
        <v>20</v>
      </c>
      <c r="I2133" s="6">
        <v>0.55000000000000004</v>
      </c>
      <c r="J2133" s="7">
        <v>4500</v>
      </c>
      <c r="K2133" s="8">
        <f t="shared" si="16"/>
        <v>2475</v>
      </c>
      <c r="L2133" s="8">
        <f t="shared" si="17"/>
        <v>866.25</v>
      </c>
      <c r="M2133" s="9">
        <v>0.35</v>
      </c>
    </row>
    <row r="2134" spans="1:13" ht="15.75" customHeight="1" x14ac:dyDescent="0.2">
      <c r="A2134" s="1"/>
      <c r="B2134" s="4" t="s">
        <v>27</v>
      </c>
      <c r="C2134" s="4">
        <v>1128299</v>
      </c>
      <c r="D2134" s="5">
        <v>44402</v>
      </c>
      <c r="E2134" s="4" t="s">
        <v>28</v>
      </c>
      <c r="F2134" s="4" t="s">
        <v>82</v>
      </c>
      <c r="G2134" s="4" t="s">
        <v>83</v>
      </c>
      <c r="H2134" s="4" t="s">
        <v>21</v>
      </c>
      <c r="I2134" s="6">
        <v>0.60000000000000009</v>
      </c>
      <c r="J2134" s="7">
        <v>5000</v>
      </c>
      <c r="K2134" s="8">
        <f t="shared" si="16"/>
        <v>3000.0000000000005</v>
      </c>
      <c r="L2134" s="8">
        <f t="shared" si="17"/>
        <v>900.00000000000011</v>
      </c>
      <c r="M2134" s="9">
        <v>0.3</v>
      </c>
    </row>
    <row r="2135" spans="1:13" ht="15.75" customHeight="1" x14ac:dyDescent="0.2">
      <c r="A2135" s="1"/>
      <c r="B2135" s="4" t="s">
        <v>27</v>
      </c>
      <c r="C2135" s="4">
        <v>1128299</v>
      </c>
      <c r="D2135" s="5">
        <v>44402</v>
      </c>
      <c r="E2135" s="4" t="s">
        <v>28</v>
      </c>
      <c r="F2135" s="4" t="s">
        <v>82</v>
      </c>
      <c r="G2135" s="4" t="s">
        <v>83</v>
      </c>
      <c r="H2135" s="4" t="s">
        <v>22</v>
      </c>
      <c r="I2135" s="6">
        <v>0.75000000000000011</v>
      </c>
      <c r="J2135" s="7">
        <v>5000</v>
      </c>
      <c r="K2135" s="8">
        <f t="shared" si="16"/>
        <v>3750.0000000000005</v>
      </c>
      <c r="L2135" s="8">
        <f t="shared" si="17"/>
        <v>937.50000000000011</v>
      </c>
      <c r="M2135" s="9">
        <v>0.25</v>
      </c>
    </row>
    <row r="2136" spans="1:13" ht="15.75" customHeight="1" x14ac:dyDescent="0.2">
      <c r="A2136" s="1"/>
      <c r="B2136" s="4" t="s">
        <v>27</v>
      </c>
      <c r="C2136" s="4">
        <v>1128299</v>
      </c>
      <c r="D2136" s="5">
        <v>44434</v>
      </c>
      <c r="E2136" s="4" t="s">
        <v>28</v>
      </c>
      <c r="F2136" s="4" t="s">
        <v>82</v>
      </c>
      <c r="G2136" s="4" t="s">
        <v>83</v>
      </c>
      <c r="H2136" s="4" t="s">
        <v>17</v>
      </c>
      <c r="I2136" s="6">
        <v>0.60000000000000009</v>
      </c>
      <c r="J2136" s="7">
        <v>7000</v>
      </c>
      <c r="K2136" s="8">
        <f t="shared" si="16"/>
        <v>4200.0000000000009</v>
      </c>
      <c r="L2136" s="8">
        <f t="shared" si="17"/>
        <v>1470.0000000000002</v>
      </c>
      <c r="M2136" s="9">
        <v>0.35</v>
      </c>
    </row>
    <row r="2137" spans="1:13" ht="15.75" customHeight="1" x14ac:dyDescent="0.2">
      <c r="A2137" s="1"/>
      <c r="B2137" s="4" t="s">
        <v>27</v>
      </c>
      <c r="C2137" s="4">
        <v>1128299</v>
      </c>
      <c r="D2137" s="5">
        <v>44434</v>
      </c>
      <c r="E2137" s="4" t="s">
        <v>28</v>
      </c>
      <c r="F2137" s="4" t="s">
        <v>82</v>
      </c>
      <c r="G2137" s="4" t="s">
        <v>83</v>
      </c>
      <c r="H2137" s="4" t="s">
        <v>18</v>
      </c>
      <c r="I2137" s="6">
        <v>0.65000000000000013</v>
      </c>
      <c r="J2137" s="7">
        <v>6500</v>
      </c>
      <c r="K2137" s="8">
        <f t="shared" si="16"/>
        <v>4225.0000000000009</v>
      </c>
      <c r="L2137" s="8">
        <f t="shared" si="17"/>
        <v>1690.0000000000005</v>
      </c>
      <c r="M2137" s="9">
        <v>0.4</v>
      </c>
    </row>
    <row r="2138" spans="1:13" ht="15.75" customHeight="1" x14ac:dyDescent="0.2">
      <c r="A2138" s="1"/>
      <c r="B2138" s="4" t="s">
        <v>27</v>
      </c>
      <c r="C2138" s="4">
        <v>1128299</v>
      </c>
      <c r="D2138" s="5">
        <v>44434</v>
      </c>
      <c r="E2138" s="4" t="s">
        <v>28</v>
      </c>
      <c r="F2138" s="4" t="s">
        <v>82</v>
      </c>
      <c r="G2138" s="4" t="s">
        <v>83</v>
      </c>
      <c r="H2138" s="4" t="s">
        <v>19</v>
      </c>
      <c r="I2138" s="6">
        <v>0.60000000000000009</v>
      </c>
      <c r="J2138" s="7">
        <v>5250</v>
      </c>
      <c r="K2138" s="8">
        <f t="shared" si="16"/>
        <v>3150.0000000000005</v>
      </c>
      <c r="L2138" s="8">
        <f t="shared" si="17"/>
        <v>1102.5</v>
      </c>
      <c r="M2138" s="9">
        <v>0.35</v>
      </c>
    </row>
    <row r="2139" spans="1:13" ht="15.75" customHeight="1" x14ac:dyDescent="0.2">
      <c r="A2139" s="1"/>
      <c r="B2139" s="4" t="s">
        <v>27</v>
      </c>
      <c r="C2139" s="4">
        <v>1128299</v>
      </c>
      <c r="D2139" s="5">
        <v>44434</v>
      </c>
      <c r="E2139" s="4" t="s">
        <v>28</v>
      </c>
      <c r="F2139" s="4" t="s">
        <v>82</v>
      </c>
      <c r="G2139" s="4" t="s">
        <v>83</v>
      </c>
      <c r="H2139" s="4" t="s">
        <v>20</v>
      </c>
      <c r="I2139" s="6">
        <v>0.60000000000000009</v>
      </c>
      <c r="J2139" s="7">
        <v>4750</v>
      </c>
      <c r="K2139" s="8">
        <f t="shared" si="16"/>
        <v>2850.0000000000005</v>
      </c>
      <c r="L2139" s="8">
        <f t="shared" si="17"/>
        <v>997.50000000000011</v>
      </c>
      <c r="M2139" s="9">
        <v>0.35</v>
      </c>
    </row>
    <row r="2140" spans="1:13" ht="15.75" customHeight="1" x14ac:dyDescent="0.2">
      <c r="A2140" s="1"/>
      <c r="B2140" s="4" t="s">
        <v>27</v>
      </c>
      <c r="C2140" s="4">
        <v>1128299</v>
      </c>
      <c r="D2140" s="5">
        <v>44434</v>
      </c>
      <c r="E2140" s="4" t="s">
        <v>28</v>
      </c>
      <c r="F2140" s="4" t="s">
        <v>82</v>
      </c>
      <c r="G2140" s="4" t="s">
        <v>83</v>
      </c>
      <c r="H2140" s="4" t="s">
        <v>21</v>
      </c>
      <c r="I2140" s="6">
        <v>0.70000000000000007</v>
      </c>
      <c r="J2140" s="7">
        <v>4750</v>
      </c>
      <c r="K2140" s="8">
        <f t="shared" si="16"/>
        <v>3325.0000000000005</v>
      </c>
      <c r="L2140" s="8">
        <f t="shared" si="17"/>
        <v>997.50000000000011</v>
      </c>
      <c r="M2140" s="9">
        <v>0.3</v>
      </c>
    </row>
    <row r="2141" spans="1:13" ht="15.75" customHeight="1" x14ac:dyDescent="0.2">
      <c r="A2141" s="1"/>
      <c r="B2141" s="4" t="s">
        <v>27</v>
      </c>
      <c r="C2141" s="4">
        <v>1128299</v>
      </c>
      <c r="D2141" s="5">
        <v>44434</v>
      </c>
      <c r="E2141" s="4" t="s">
        <v>28</v>
      </c>
      <c r="F2141" s="4" t="s">
        <v>82</v>
      </c>
      <c r="G2141" s="4" t="s">
        <v>83</v>
      </c>
      <c r="H2141" s="4" t="s">
        <v>22</v>
      </c>
      <c r="I2141" s="6">
        <v>0.75000000000000011</v>
      </c>
      <c r="J2141" s="7">
        <v>4500</v>
      </c>
      <c r="K2141" s="8">
        <f t="shared" si="16"/>
        <v>3375.0000000000005</v>
      </c>
      <c r="L2141" s="8">
        <f t="shared" si="17"/>
        <v>843.75000000000011</v>
      </c>
      <c r="M2141" s="9">
        <v>0.25</v>
      </c>
    </row>
    <row r="2142" spans="1:13" ht="15.75" customHeight="1" x14ac:dyDescent="0.2">
      <c r="A2142" s="1"/>
      <c r="B2142" s="4" t="s">
        <v>27</v>
      </c>
      <c r="C2142" s="4">
        <v>1128299</v>
      </c>
      <c r="D2142" s="5">
        <v>44466</v>
      </c>
      <c r="E2142" s="4" t="s">
        <v>28</v>
      </c>
      <c r="F2142" s="4" t="s">
        <v>82</v>
      </c>
      <c r="G2142" s="4" t="s">
        <v>83</v>
      </c>
      <c r="H2142" s="4" t="s">
        <v>17</v>
      </c>
      <c r="I2142" s="6">
        <v>0.50000000000000011</v>
      </c>
      <c r="J2142" s="7">
        <v>6250</v>
      </c>
      <c r="K2142" s="8">
        <f t="shared" si="16"/>
        <v>3125.0000000000009</v>
      </c>
      <c r="L2142" s="8">
        <f t="shared" si="17"/>
        <v>1093.7500000000002</v>
      </c>
      <c r="M2142" s="9">
        <v>0.35</v>
      </c>
    </row>
    <row r="2143" spans="1:13" ht="15.75" customHeight="1" x14ac:dyDescent="0.2">
      <c r="A2143" s="1"/>
      <c r="B2143" s="4" t="s">
        <v>27</v>
      </c>
      <c r="C2143" s="4">
        <v>1128299</v>
      </c>
      <c r="D2143" s="5">
        <v>44466</v>
      </c>
      <c r="E2143" s="4" t="s">
        <v>28</v>
      </c>
      <c r="F2143" s="4" t="s">
        <v>82</v>
      </c>
      <c r="G2143" s="4" t="s">
        <v>83</v>
      </c>
      <c r="H2143" s="4" t="s">
        <v>18</v>
      </c>
      <c r="I2143" s="6">
        <v>0.55000000000000016</v>
      </c>
      <c r="J2143" s="7">
        <v>6250</v>
      </c>
      <c r="K2143" s="8">
        <f t="shared" si="16"/>
        <v>3437.5000000000009</v>
      </c>
      <c r="L2143" s="8">
        <f t="shared" si="17"/>
        <v>1375.0000000000005</v>
      </c>
      <c r="M2143" s="9">
        <v>0.4</v>
      </c>
    </row>
    <row r="2144" spans="1:13" ht="15.75" customHeight="1" x14ac:dyDescent="0.2">
      <c r="A2144" s="1"/>
      <c r="B2144" s="4" t="s">
        <v>27</v>
      </c>
      <c r="C2144" s="4">
        <v>1128299</v>
      </c>
      <c r="D2144" s="5">
        <v>44466</v>
      </c>
      <c r="E2144" s="4" t="s">
        <v>28</v>
      </c>
      <c r="F2144" s="4" t="s">
        <v>82</v>
      </c>
      <c r="G2144" s="4" t="s">
        <v>83</v>
      </c>
      <c r="H2144" s="4" t="s">
        <v>19</v>
      </c>
      <c r="I2144" s="6">
        <v>0.50000000000000011</v>
      </c>
      <c r="J2144" s="7">
        <v>4750</v>
      </c>
      <c r="K2144" s="8">
        <f t="shared" si="16"/>
        <v>2375.0000000000005</v>
      </c>
      <c r="L2144" s="8">
        <f t="shared" si="17"/>
        <v>831.25000000000011</v>
      </c>
      <c r="M2144" s="9">
        <v>0.35</v>
      </c>
    </row>
    <row r="2145" spans="1:13" ht="15.75" customHeight="1" x14ac:dyDescent="0.2">
      <c r="A2145" s="1"/>
      <c r="B2145" s="4" t="s">
        <v>27</v>
      </c>
      <c r="C2145" s="4">
        <v>1128299</v>
      </c>
      <c r="D2145" s="5">
        <v>44466</v>
      </c>
      <c r="E2145" s="4" t="s">
        <v>28</v>
      </c>
      <c r="F2145" s="4" t="s">
        <v>82</v>
      </c>
      <c r="G2145" s="4" t="s">
        <v>83</v>
      </c>
      <c r="H2145" s="4" t="s">
        <v>20</v>
      </c>
      <c r="I2145" s="6">
        <v>0.50000000000000011</v>
      </c>
      <c r="J2145" s="7">
        <v>4250</v>
      </c>
      <c r="K2145" s="8">
        <f t="shared" si="16"/>
        <v>2125.0000000000005</v>
      </c>
      <c r="L2145" s="8">
        <f t="shared" si="17"/>
        <v>743.75000000000011</v>
      </c>
      <c r="M2145" s="9">
        <v>0.35</v>
      </c>
    </row>
    <row r="2146" spans="1:13" ht="15.75" customHeight="1" x14ac:dyDescent="0.2">
      <c r="A2146" s="1"/>
      <c r="B2146" s="4" t="s">
        <v>27</v>
      </c>
      <c r="C2146" s="4">
        <v>1128299</v>
      </c>
      <c r="D2146" s="5">
        <v>44466</v>
      </c>
      <c r="E2146" s="4" t="s">
        <v>28</v>
      </c>
      <c r="F2146" s="4" t="s">
        <v>82</v>
      </c>
      <c r="G2146" s="4" t="s">
        <v>83</v>
      </c>
      <c r="H2146" s="4" t="s">
        <v>21</v>
      </c>
      <c r="I2146" s="6">
        <v>0.60000000000000009</v>
      </c>
      <c r="J2146" s="7">
        <v>4250</v>
      </c>
      <c r="K2146" s="8">
        <f t="shared" si="16"/>
        <v>2550.0000000000005</v>
      </c>
      <c r="L2146" s="8">
        <f t="shared" si="17"/>
        <v>765.00000000000011</v>
      </c>
      <c r="M2146" s="9">
        <v>0.3</v>
      </c>
    </row>
    <row r="2147" spans="1:13" ht="15.75" customHeight="1" x14ac:dyDescent="0.2">
      <c r="A2147" s="1"/>
      <c r="B2147" s="4" t="s">
        <v>27</v>
      </c>
      <c r="C2147" s="4">
        <v>1128299</v>
      </c>
      <c r="D2147" s="5">
        <v>44466</v>
      </c>
      <c r="E2147" s="4" t="s">
        <v>28</v>
      </c>
      <c r="F2147" s="4" t="s">
        <v>82</v>
      </c>
      <c r="G2147" s="4" t="s">
        <v>83</v>
      </c>
      <c r="H2147" s="4" t="s">
        <v>22</v>
      </c>
      <c r="I2147" s="6">
        <v>0.65000000000000013</v>
      </c>
      <c r="J2147" s="7">
        <v>4750</v>
      </c>
      <c r="K2147" s="8">
        <f t="shared" si="16"/>
        <v>3087.5000000000005</v>
      </c>
      <c r="L2147" s="8">
        <f t="shared" si="17"/>
        <v>771.87500000000011</v>
      </c>
      <c r="M2147" s="9">
        <v>0.25</v>
      </c>
    </row>
    <row r="2148" spans="1:13" ht="15.75" customHeight="1" x14ac:dyDescent="0.2">
      <c r="A2148" s="1"/>
      <c r="B2148" s="4" t="s">
        <v>27</v>
      </c>
      <c r="C2148" s="4">
        <v>1128299</v>
      </c>
      <c r="D2148" s="5">
        <v>44495</v>
      </c>
      <c r="E2148" s="4" t="s">
        <v>28</v>
      </c>
      <c r="F2148" s="4" t="s">
        <v>82</v>
      </c>
      <c r="G2148" s="4" t="s">
        <v>83</v>
      </c>
      <c r="H2148" s="4" t="s">
        <v>17</v>
      </c>
      <c r="I2148" s="6">
        <v>0.50000000000000011</v>
      </c>
      <c r="J2148" s="7">
        <v>5500</v>
      </c>
      <c r="K2148" s="8">
        <f t="shared" si="16"/>
        <v>2750.0000000000005</v>
      </c>
      <c r="L2148" s="8">
        <f t="shared" si="17"/>
        <v>962.50000000000011</v>
      </c>
      <c r="M2148" s="9">
        <v>0.35</v>
      </c>
    </row>
    <row r="2149" spans="1:13" ht="15.75" customHeight="1" x14ac:dyDescent="0.2">
      <c r="A2149" s="1"/>
      <c r="B2149" s="4" t="s">
        <v>27</v>
      </c>
      <c r="C2149" s="4">
        <v>1128299</v>
      </c>
      <c r="D2149" s="5">
        <v>44495</v>
      </c>
      <c r="E2149" s="4" t="s">
        <v>28</v>
      </c>
      <c r="F2149" s="4" t="s">
        <v>82</v>
      </c>
      <c r="G2149" s="4" t="s">
        <v>83</v>
      </c>
      <c r="H2149" s="4" t="s">
        <v>18</v>
      </c>
      <c r="I2149" s="6">
        <v>0.55000000000000016</v>
      </c>
      <c r="J2149" s="7">
        <v>5500</v>
      </c>
      <c r="K2149" s="8">
        <f t="shared" si="16"/>
        <v>3025.0000000000009</v>
      </c>
      <c r="L2149" s="8">
        <f t="shared" si="17"/>
        <v>1210.0000000000005</v>
      </c>
      <c r="M2149" s="9">
        <v>0.4</v>
      </c>
    </row>
    <row r="2150" spans="1:13" ht="15.75" customHeight="1" x14ac:dyDescent="0.2">
      <c r="A2150" s="1"/>
      <c r="B2150" s="4" t="s">
        <v>27</v>
      </c>
      <c r="C2150" s="4">
        <v>1128299</v>
      </c>
      <c r="D2150" s="5">
        <v>44495</v>
      </c>
      <c r="E2150" s="4" t="s">
        <v>28</v>
      </c>
      <c r="F2150" s="4" t="s">
        <v>82</v>
      </c>
      <c r="G2150" s="4" t="s">
        <v>83</v>
      </c>
      <c r="H2150" s="4" t="s">
        <v>19</v>
      </c>
      <c r="I2150" s="6">
        <v>0.50000000000000011</v>
      </c>
      <c r="J2150" s="7">
        <v>3750</v>
      </c>
      <c r="K2150" s="8">
        <f t="shared" si="16"/>
        <v>1875.0000000000005</v>
      </c>
      <c r="L2150" s="8">
        <f t="shared" si="17"/>
        <v>656.25000000000011</v>
      </c>
      <c r="M2150" s="9">
        <v>0.35</v>
      </c>
    </row>
    <row r="2151" spans="1:13" ht="15.75" customHeight="1" x14ac:dyDescent="0.2">
      <c r="A2151" s="1"/>
      <c r="B2151" s="4" t="s">
        <v>27</v>
      </c>
      <c r="C2151" s="4">
        <v>1128299</v>
      </c>
      <c r="D2151" s="5">
        <v>44495</v>
      </c>
      <c r="E2151" s="4" t="s">
        <v>28</v>
      </c>
      <c r="F2151" s="4" t="s">
        <v>82</v>
      </c>
      <c r="G2151" s="4" t="s">
        <v>83</v>
      </c>
      <c r="H2151" s="4" t="s">
        <v>20</v>
      </c>
      <c r="I2151" s="6">
        <v>0.50000000000000011</v>
      </c>
      <c r="J2151" s="7">
        <v>3500</v>
      </c>
      <c r="K2151" s="8">
        <f t="shared" si="16"/>
        <v>1750.0000000000005</v>
      </c>
      <c r="L2151" s="8">
        <f t="shared" si="17"/>
        <v>612.50000000000011</v>
      </c>
      <c r="M2151" s="9">
        <v>0.35</v>
      </c>
    </row>
    <row r="2152" spans="1:13" ht="15.75" customHeight="1" x14ac:dyDescent="0.2">
      <c r="A2152" s="1"/>
      <c r="B2152" s="4" t="s">
        <v>27</v>
      </c>
      <c r="C2152" s="4">
        <v>1128299</v>
      </c>
      <c r="D2152" s="5">
        <v>44495</v>
      </c>
      <c r="E2152" s="4" t="s">
        <v>28</v>
      </c>
      <c r="F2152" s="4" t="s">
        <v>82</v>
      </c>
      <c r="G2152" s="4" t="s">
        <v>83</v>
      </c>
      <c r="H2152" s="4" t="s">
        <v>21</v>
      </c>
      <c r="I2152" s="6">
        <v>0.60000000000000009</v>
      </c>
      <c r="J2152" s="7">
        <v>3250</v>
      </c>
      <c r="K2152" s="8">
        <f t="shared" si="16"/>
        <v>1950.0000000000002</v>
      </c>
      <c r="L2152" s="8">
        <f t="shared" si="17"/>
        <v>585</v>
      </c>
      <c r="M2152" s="9">
        <v>0.3</v>
      </c>
    </row>
    <row r="2153" spans="1:13" ht="15.75" customHeight="1" x14ac:dyDescent="0.2">
      <c r="A2153" s="1"/>
      <c r="B2153" s="4" t="s">
        <v>27</v>
      </c>
      <c r="C2153" s="4">
        <v>1128299</v>
      </c>
      <c r="D2153" s="5">
        <v>44495</v>
      </c>
      <c r="E2153" s="4" t="s">
        <v>28</v>
      </c>
      <c r="F2153" s="4" t="s">
        <v>82</v>
      </c>
      <c r="G2153" s="4" t="s">
        <v>83</v>
      </c>
      <c r="H2153" s="4" t="s">
        <v>22</v>
      </c>
      <c r="I2153" s="6">
        <v>0.75000000000000011</v>
      </c>
      <c r="J2153" s="7">
        <v>3750</v>
      </c>
      <c r="K2153" s="8">
        <f t="shared" si="16"/>
        <v>2812.5000000000005</v>
      </c>
      <c r="L2153" s="8">
        <f t="shared" si="17"/>
        <v>703.12500000000011</v>
      </c>
      <c r="M2153" s="9">
        <v>0.25</v>
      </c>
    </row>
    <row r="2154" spans="1:13" ht="15.75" customHeight="1" x14ac:dyDescent="0.2">
      <c r="A2154" s="1"/>
      <c r="B2154" s="4" t="s">
        <v>27</v>
      </c>
      <c r="C2154" s="4">
        <v>1128299</v>
      </c>
      <c r="D2154" s="5">
        <v>44526</v>
      </c>
      <c r="E2154" s="4" t="s">
        <v>28</v>
      </c>
      <c r="F2154" s="4" t="s">
        <v>82</v>
      </c>
      <c r="G2154" s="4" t="s">
        <v>83</v>
      </c>
      <c r="H2154" s="4" t="s">
        <v>17</v>
      </c>
      <c r="I2154" s="6">
        <v>0.60000000000000009</v>
      </c>
      <c r="J2154" s="7">
        <v>5500</v>
      </c>
      <c r="K2154" s="8">
        <f t="shared" si="16"/>
        <v>3300.0000000000005</v>
      </c>
      <c r="L2154" s="8">
        <f t="shared" si="17"/>
        <v>1155</v>
      </c>
      <c r="M2154" s="9">
        <v>0.35</v>
      </c>
    </row>
    <row r="2155" spans="1:13" ht="15.75" customHeight="1" x14ac:dyDescent="0.2">
      <c r="A2155" s="1"/>
      <c r="B2155" s="4" t="s">
        <v>27</v>
      </c>
      <c r="C2155" s="4">
        <v>1128299</v>
      </c>
      <c r="D2155" s="5">
        <v>44526</v>
      </c>
      <c r="E2155" s="4" t="s">
        <v>28</v>
      </c>
      <c r="F2155" s="4" t="s">
        <v>82</v>
      </c>
      <c r="G2155" s="4" t="s">
        <v>83</v>
      </c>
      <c r="H2155" s="4" t="s">
        <v>18</v>
      </c>
      <c r="I2155" s="6">
        <v>0.65000000000000013</v>
      </c>
      <c r="J2155" s="7">
        <v>6000</v>
      </c>
      <c r="K2155" s="8">
        <f t="shared" si="16"/>
        <v>3900.0000000000009</v>
      </c>
      <c r="L2155" s="8">
        <f t="shared" si="17"/>
        <v>1560.0000000000005</v>
      </c>
      <c r="M2155" s="9">
        <v>0.4</v>
      </c>
    </row>
    <row r="2156" spans="1:13" ht="15.75" customHeight="1" x14ac:dyDescent="0.2">
      <c r="A2156" s="1"/>
      <c r="B2156" s="4" t="s">
        <v>27</v>
      </c>
      <c r="C2156" s="4">
        <v>1128299</v>
      </c>
      <c r="D2156" s="5">
        <v>44526</v>
      </c>
      <c r="E2156" s="4" t="s">
        <v>28</v>
      </c>
      <c r="F2156" s="4" t="s">
        <v>82</v>
      </c>
      <c r="G2156" s="4" t="s">
        <v>83</v>
      </c>
      <c r="H2156" s="4" t="s">
        <v>19</v>
      </c>
      <c r="I2156" s="6">
        <v>0.60000000000000009</v>
      </c>
      <c r="J2156" s="7">
        <v>4500</v>
      </c>
      <c r="K2156" s="8">
        <f t="shared" si="16"/>
        <v>2700.0000000000005</v>
      </c>
      <c r="L2156" s="8">
        <f t="shared" si="17"/>
        <v>945.00000000000011</v>
      </c>
      <c r="M2156" s="9">
        <v>0.35</v>
      </c>
    </row>
    <row r="2157" spans="1:13" ht="15.75" customHeight="1" x14ac:dyDescent="0.2">
      <c r="A2157" s="1"/>
      <c r="B2157" s="4" t="s">
        <v>27</v>
      </c>
      <c r="C2157" s="4">
        <v>1128299</v>
      </c>
      <c r="D2157" s="5">
        <v>44526</v>
      </c>
      <c r="E2157" s="4" t="s">
        <v>28</v>
      </c>
      <c r="F2157" s="4" t="s">
        <v>82</v>
      </c>
      <c r="G2157" s="4" t="s">
        <v>83</v>
      </c>
      <c r="H2157" s="4" t="s">
        <v>20</v>
      </c>
      <c r="I2157" s="6">
        <v>0.60000000000000009</v>
      </c>
      <c r="J2157" s="7">
        <v>4250</v>
      </c>
      <c r="K2157" s="8">
        <f t="shared" si="16"/>
        <v>2550.0000000000005</v>
      </c>
      <c r="L2157" s="8">
        <f t="shared" si="17"/>
        <v>892.50000000000011</v>
      </c>
      <c r="M2157" s="9">
        <v>0.35</v>
      </c>
    </row>
    <row r="2158" spans="1:13" ht="15.75" customHeight="1" x14ac:dyDescent="0.2">
      <c r="A2158" s="1"/>
      <c r="B2158" s="4" t="s">
        <v>27</v>
      </c>
      <c r="C2158" s="4">
        <v>1128299</v>
      </c>
      <c r="D2158" s="5">
        <v>44526</v>
      </c>
      <c r="E2158" s="4" t="s">
        <v>28</v>
      </c>
      <c r="F2158" s="4" t="s">
        <v>82</v>
      </c>
      <c r="G2158" s="4" t="s">
        <v>83</v>
      </c>
      <c r="H2158" s="4" t="s">
        <v>21</v>
      </c>
      <c r="I2158" s="6">
        <v>0.70000000000000007</v>
      </c>
      <c r="J2158" s="7">
        <v>3750</v>
      </c>
      <c r="K2158" s="8">
        <f t="shared" si="16"/>
        <v>2625.0000000000005</v>
      </c>
      <c r="L2158" s="8">
        <f t="shared" si="17"/>
        <v>787.50000000000011</v>
      </c>
      <c r="M2158" s="9">
        <v>0.3</v>
      </c>
    </row>
    <row r="2159" spans="1:13" ht="15.75" customHeight="1" x14ac:dyDescent="0.2">
      <c r="A2159" s="1"/>
      <c r="B2159" s="4" t="s">
        <v>27</v>
      </c>
      <c r="C2159" s="4">
        <v>1128299</v>
      </c>
      <c r="D2159" s="5">
        <v>44526</v>
      </c>
      <c r="E2159" s="4" t="s">
        <v>28</v>
      </c>
      <c r="F2159" s="4" t="s">
        <v>82</v>
      </c>
      <c r="G2159" s="4" t="s">
        <v>83</v>
      </c>
      <c r="H2159" s="4" t="s">
        <v>22</v>
      </c>
      <c r="I2159" s="6">
        <v>0.75000000000000011</v>
      </c>
      <c r="J2159" s="7">
        <v>5000</v>
      </c>
      <c r="K2159" s="8">
        <f t="shared" si="16"/>
        <v>3750.0000000000005</v>
      </c>
      <c r="L2159" s="8">
        <f t="shared" si="17"/>
        <v>937.50000000000011</v>
      </c>
      <c r="M2159" s="9">
        <v>0.25</v>
      </c>
    </row>
    <row r="2160" spans="1:13" ht="15.75" customHeight="1" x14ac:dyDescent="0.2">
      <c r="A2160" s="1"/>
      <c r="B2160" s="4" t="s">
        <v>27</v>
      </c>
      <c r="C2160" s="4">
        <v>1128299</v>
      </c>
      <c r="D2160" s="5">
        <v>44555</v>
      </c>
      <c r="E2160" s="4" t="s">
        <v>28</v>
      </c>
      <c r="F2160" s="4" t="s">
        <v>82</v>
      </c>
      <c r="G2160" s="4" t="s">
        <v>83</v>
      </c>
      <c r="H2160" s="4" t="s">
        <v>17</v>
      </c>
      <c r="I2160" s="6">
        <v>0.60000000000000009</v>
      </c>
      <c r="J2160" s="7">
        <v>7000</v>
      </c>
      <c r="K2160" s="8">
        <f t="shared" si="16"/>
        <v>4200.0000000000009</v>
      </c>
      <c r="L2160" s="8">
        <f t="shared" si="17"/>
        <v>1470.0000000000002</v>
      </c>
      <c r="M2160" s="9">
        <v>0.35</v>
      </c>
    </row>
    <row r="2161" spans="1:13" ht="15.75" customHeight="1" x14ac:dyDescent="0.2">
      <c r="A2161" s="1"/>
      <c r="B2161" s="4" t="s">
        <v>27</v>
      </c>
      <c r="C2161" s="4">
        <v>1128299</v>
      </c>
      <c r="D2161" s="5">
        <v>44555</v>
      </c>
      <c r="E2161" s="4" t="s">
        <v>28</v>
      </c>
      <c r="F2161" s="4" t="s">
        <v>82</v>
      </c>
      <c r="G2161" s="4" t="s">
        <v>83</v>
      </c>
      <c r="H2161" s="4" t="s">
        <v>18</v>
      </c>
      <c r="I2161" s="6">
        <v>0.65000000000000013</v>
      </c>
      <c r="J2161" s="7">
        <v>7000</v>
      </c>
      <c r="K2161" s="8">
        <f t="shared" si="16"/>
        <v>4550.0000000000009</v>
      </c>
      <c r="L2161" s="8">
        <f t="shared" si="17"/>
        <v>1820.0000000000005</v>
      </c>
      <c r="M2161" s="9">
        <v>0.4</v>
      </c>
    </row>
    <row r="2162" spans="1:13" ht="15.75" customHeight="1" x14ac:dyDescent="0.2">
      <c r="A2162" s="1"/>
      <c r="B2162" s="4" t="s">
        <v>27</v>
      </c>
      <c r="C2162" s="4">
        <v>1128299</v>
      </c>
      <c r="D2162" s="5">
        <v>44555</v>
      </c>
      <c r="E2162" s="4" t="s">
        <v>28</v>
      </c>
      <c r="F2162" s="4" t="s">
        <v>82</v>
      </c>
      <c r="G2162" s="4" t="s">
        <v>83</v>
      </c>
      <c r="H2162" s="4" t="s">
        <v>19</v>
      </c>
      <c r="I2162" s="6">
        <v>0.60000000000000009</v>
      </c>
      <c r="J2162" s="7">
        <v>5000</v>
      </c>
      <c r="K2162" s="8">
        <f t="shared" si="16"/>
        <v>3000.0000000000005</v>
      </c>
      <c r="L2162" s="8">
        <f t="shared" si="17"/>
        <v>1050</v>
      </c>
      <c r="M2162" s="9">
        <v>0.35</v>
      </c>
    </row>
    <row r="2163" spans="1:13" ht="15.75" customHeight="1" x14ac:dyDescent="0.2">
      <c r="A2163" s="1"/>
      <c r="B2163" s="4" t="s">
        <v>27</v>
      </c>
      <c r="C2163" s="4">
        <v>1128299</v>
      </c>
      <c r="D2163" s="5">
        <v>44555</v>
      </c>
      <c r="E2163" s="4" t="s">
        <v>28</v>
      </c>
      <c r="F2163" s="4" t="s">
        <v>82</v>
      </c>
      <c r="G2163" s="4" t="s">
        <v>83</v>
      </c>
      <c r="H2163" s="4" t="s">
        <v>20</v>
      </c>
      <c r="I2163" s="6">
        <v>0.60000000000000009</v>
      </c>
      <c r="J2163" s="7">
        <v>5000</v>
      </c>
      <c r="K2163" s="8">
        <f t="shared" si="16"/>
        <v>3000.0000000000005</v>
      </c>
      <c r="L2163" s="8">
        <f t="shared" si="17"/>
        <v>1050</v>
      </c>
      <c r="M2163" s="9">
        <v>0.35</v>
      </c>
    </row>
    <row r="2164" spans="1:13" ht="15.75" customHeight="1" x14ac:dyDescent="0.2">
      <c r="A2164" s="1"/>
      <c r="B2164" s="4" t="s">
        <v>27</v>
      </c>
      <c r="C2164" s="4">
        <v>1128299</v>
      </c>
      <c r="D2164" s="5">
        <v>44555</v>
      </c>
      <c r="E2164" s="4" t="s">
        <v>28</v>
      </c>
      <c r="F2164" s="4" t="s">
        <v>82</v>
      </c>
      <c r="G2164" s="4" t="s">
        <v>83</v>
      </c>
      <c r="H2164" s="4" t="s">
        <v>21</v>
      </c>
      <c r="I2164" s="6">
        <v>0.70000000000000007</v>
      </c>
      <c r="J2164" s="7">
        <v>4250</v>
      </c>
      <c r="K2164" s="8">
        <f t="shared" si="16"/>
        <v>2975.0000000000005</v>
      </c>
      <c r="L2164" s="8">
        <f t="shared" si="17"/>
        <v>892.50000000000011</v>
      </c>
      <c r="M2164" s="9">
        <v>0.3</v>
      </c>
    </row>
    <row r="2165" spans="1:13" ht="15.75" customHeight="1" x14ac:dyDescent="0.2">
      <c r="A2165" s="1"/>
      <c r="B2165" s="4" t="s">
        <v>27</v>
      </c>
      <c r="C2165" s="4">
        <v>1128299</v>
      </c>
      <c r="D2165" s="5">
        <v>44555</v>
      </c>
      <c r="E2165" s="4" t="s">
        <v>28</v>
      </c>
      <c r="F2165" s="4" t="s">
        <v>82</v>
      </c>
      <c r="G2165" s="4" t="s">
        <v>83</v>
      </c>
      <c r="H2165" s="4" t="s">
        <v>22</v>
      </c>
      <c r="I2165" s="6">
        <v>0.75000000000000011</v>
      </c>
      <c r="J2165" s="7">
        <v>5250</v>
      </c>
      <c r="K2165" s="8">
        <f t="shared" si="16"/>
        <v>3937.5000000000005</v>
      </c>
      <c r="L2165" s="8">
        <f t="shared" si="17"/>
        <v>984.37500000000011</v>
      </c>
      <c r="M2165" s="9">
        <v>0.25</v>
      </c>
    </row>
    <row r="2166" spans="1:13" ht="15.75" customHeight="1" x14ac:dyDescent="0.2">
      <c r="A2166" s="1" t="s">
        <v>39</v>
      </c>
      <c r="B2166" s="4" t="s">
        <v>27</v>
      </c>
      <c r="C2166" s="4">
        <v>1128299</v>
      </c>
      <c r="D2166" s="5">
        <v>44209</v>
      </c>
      <c r="E2166" s="4" t="s">
        <v>28</v>
      </c>
      <c r="F2166" s="4" t="s">
        <v>84</v>
      </c>
      <c r="G2166" s="4" t="s">
        <v>85</v>
      </c>
      <c r="H2166" s="4" t="s">
        <v>17</v>
      </c>
      <c r="I2166" s="6">
        <v>0.29999999999999993</v>
      </c>
      <c r="J2166" s="7">
        <v>4500</v>
      </c>
      <c r="K2166" s="8">
        <f t="shared" si="16"/>
        <v>1349.9999999999998</v>
      </c>
      <c r="L2166" s="8">
        <f t="shared" si="17"/>
        <v>539.99999999999989</v>
      </c>
      <c r="M2166" s="9">
        <v>0.4</v>
      </c>
    </row>
    <row r="2167" spans="1:13" ht="15.75" customHeight="1" x14ac:dyDescent="0.2">
      <c r="A2167" s="1"/>
      <c r="B2167" s="4" t="s">
        <v>27</v>
      </c>
      <c r="C2167" s="4">
        <v>1128299</v>
      </c>
      <c r="D2167" s="5">
        <v>44209</v>
      </c>
      <c r="E2167" s="4" t="s">
        <v>28</v>
      </c>
      <c r="F2167" s="4" t="s">
        <v>84</v>
      </c>
      <c r="G2167" s="4" t="s">
        <v>85</v>
      </c>
      <c r="H2167" s="4" t="s">
        <v>18</v>
      </c>
      <c r="I2167" s="6">
        <v>0.4</v>
      </c>
      <c r="J2167" s="7">
        <v>4500</v>
      </c>
      <c r="K2167" s="8">
        <f t="shared" si="16"/>
        <v>1800</v>
      </c>
      <c r="L2167" s="8">
        <f t="shared" si="17"/>
        <v>720</v>
      </c>
      <c r="M2167" s="9">
        <v>0.4</v>
      </c>
    </row>
    <row r="2168" spans="1:13" ht="15.75" customHeight="1" x14ac:dyDescent="0.2">
      <c r="A2168" s="1"/>
      <c r="B2168" s="4" t="s">
        <v>27</v>
      </c>
      <c r="C2168" s="4">
        <v>1128299</v>
      </c>
      <c r="D2168" s="5">
        <v>44209</v>
      </c>
      <c r="E2168" s="4" t="s">
        <v>28</v>
      </c>
      <c r="F2168" s="4" t="s">
        <v>84</v>
      </c>
      <c r="G2168" s="4" t="s">
        <v>85</v>
      </c>
      <c r="H2168" s="4" t="s">
        <v>19</v>
      </c>
      <c r="I2168" s="6">
        <v>0.4</v>
      </c>
      <c r="J2168" s="7">
        <v>4500</v>
      </c>
      <c r="K2168" s="8">
        <f t="shared" si="16"/>
        <v>1800</v>
      </c>
      <c r="L2168" s="8">
        <f t="shared" si="17"/>
        <v>630</v>
      </c>
      <c r="M2168" s="9">
        <v>0.35</v>
      </c>
    </row>
    <row r="2169" spans="1:13" ht="15.75" customHeight="1" x14ac:dyDescent="0.2">
      <c r="A2169" s="1"/>
      <c r="B2169" s="4" t="s">
        <v>27</v>
      </c>
      <c r="C2169" s="4">
        <v>1128299</v>
      </c>
      <c r="D2169" s="5">
        <v>44209</v>
      </c>
      <c r="E2169" s="4" t="s">
        <v>28</v>
      </c>
      <c r="F2169" s="4" t="s">
        <v>84</v>
      </c>
      <c r="G2169" s="4" t="s">
        <v>85</v>
      </c>
      <c r="H2169" s="4" t="s">
        <v>20</v>
      </c>
      <c r="I2169" s="6">
        <v>0.4</v>
      </c>
      <c r="J2169" s="7">
        <v>3000</v>
      </c>
      <c r="K2169" s="8">
        <f t="shared" si="16"/>
        <v>1200</v>
      </c>
      <c r="L2169" s="8">
        <f t="shared" si="17"/>
        <v>480</v>
      </c>
      <c r="M2169" s="9">
        <v>0.4</v>
      </c>
    </row>
    <row r="2170" spans="1:13" ht="15.75" customHeight="1" x14ac:dyDescent="0.2">
      <c r="A2170" s="1"/>
      <c r="B2170" s="4" t="s">
        <v>27</v>
      </c>
      <c r="C2170" s="4">
        <v>1128299</v>
      </c>
      <c r="D2170" s="5">
        <v>44209</v>
      </c>
      <c r="E2170" s="4" t="s">
        <v>28</v>
      </c>
      <c r="F2170" s="4" t="s">
        <v>84</v>
      </c>
      <c r="G2170" s="4" t="s">
        <v>85</v>
      </c>
      <c r="H2170" s="4" t="s">
        <v>21</v>
      </c>
      <c r="I2170" s="6">
        <v>0.45000000000000012</v>
      </c>
      <c r="J2170" s="7">
        <v>2500</v>
      </c>
      <c r="K2170" s="8">
        <f t="shared" si="16"/>
        <v>1125.0000000000002</v>
      </c>
      <c r="L2170" s="8">
        <f t="shared" si="17"/>
        <v>393.75000000000006</v>
      </c>
      <c r="M2170" s="9">
        <v>0.35</v>
      </c>
    </row>
    <row r="2171" spans="1:13" ht="15.75" customHeight="1" x14ac:dyDescent="0.2">
      <c r="A2171" s="1"/>
      <c r="B2171" s="4" t="s">
        <v>27</v>
      </c>
      <c r="C2171" s="4">
        <v>1128299</v>
      </c>
      <c r="D2171" s="5">
        <v>44209</v>
      </c>
      <c r="E2171" s="4" t="s">
        <v>28</v>
      </c>
      <c r="F2171" s="4" t="s">
        <v>84</v>
      </c>
      <c r="G2171" s="4" t="s">
        <v>85</v>
      </c>
      <c r="H2171" s="4" t="s">
        <v>22</v>
      </c>
      <c r="I2171" s="6">
        <v>0.4</v>
      </c>
      <c r="J2171" s="7">
        <v>4500</v>
      </c>
      <c r="K2171" s="8">
        <f t="shared" si="16"/>
        <v>1800</v>
      </c>
      <c r="L2171" s="8">
        <f t="shared" si="17"/>
        <v>450</v>
      </c>
      <c r="M2171" s="9">
        <v>0.25</v>
      </c>
    </row>
    <row r="2172" spans="1:13" ht="15.75" customHeight="1" x14ac:dyDescent="0.2">
      <c r="A2172" s="1"/>
      <c r="B2172" s="4" t="s">
        <v>27</v>
      </c>
      <c r="C2172" s="4">
        <v>1128299</v>
      </c>
      <c r="D2172" s="5">
        <v>44240</v>
      </c>
      <c r="E2172" s="4" t="s">
        <v>28</v>
      </c>
      <c r="F2172" s="4" t="s">
        <v>84</v>
      </c>
      <c r="G2172" s="4" t="s">
        <v>85</v>
      </c>
      <c r="H2172" s="4" t="s">
        <v>17</v>
      </c>
      <c r="I2172" s="6">
        <v>0.29999999999999993</v>
      </c>
      <c r="J2172" s="7">
        <v>5000</v>
      </c>
      <c r="K2172" s="8">
        <f t="shared" si="16"/>
        <v>1499.9999999999998</v>
      </c>
      <c r="L2172" s="8">
        <f t="shared" si="17"/>
        <v>599.99999999999989</v>
      </c>
      <c r="M2172" s="9">
        <v>0.4</v>
      </c>
    </row>
    <row r="2173" spans="1:13" ht="15.75" customHeight="1" x14ac:dyDescent="0.2">
      <c r="A2173" s="1"/>
      <c r="B2173" s="4" t="s">
        <v>27</v>
      </c>
      <c r="C2173" s="4">
        <v>1128299</v>
      </c>
      <c r="D2173" s="5">
        <v>44240</v>
      </c>
      <c r="E2173" s="4" t="s">
        <v>28</v>
      </c>
      <c r="F2173" s="4" t="s">
        <v>84</v>
      </c>
      <c r="G2173" s="4" t="s">
        <v>85</v>
      </c>
      <c r="H2173" s="4" t="s">
        <v>18</v>
      </c>
      <c r="I2173" s="6">
        <v>0.4</v>
      </c>
      <c r="J2173" s="7">
        <v>4000</v>
      </c>
      <c r="K2173" s="8">
        <f t="shared" si="16"/>
        <v>1600</v>
      </c>
      <c r="L2173" s="8">
        <f t="shared" si="17"/>
        <v>640</v>
      </c>
      <c r="M2173" s="9">
        <v>0.4</v>
      </c>
    </row>
    <row r="2174" spans="1:13" ht="15.75" customHeight="1" x14ac:dyDescent="0.2">
      <c r="A2174" s="1"/>
      <c r="B2174" s="4" t="s">
        <v>27</v>
      </c>
      <c r="C2174" s="4">
        <v>1128299</v>
      </c>
      <c r="D2174" s="5">
        <v>44240</v>
      </c>
      <c r="E2174" s="4" t="s">
        <v>28</v>
      </c>
      <c r="F2174" s="4" t="s">
        <v>84</v>
      </c>
      <c r="G2174" s="4" t="s">
        <v>85</v>
      </c>
      <c r="H2174" s="4" t="s">
        <v>19</v>
      </c>
      <c r="I2174" s="6">
        <v>0.4</v>
      </c>
      <c r="J2174" s="7">
        <v>4000</v>
      </c>
      <c r="K2174" s="8">
        <f t="shared" si="16"/>
        <v>1600</v>
      </c>
      <c r="L2174" s="8">
        <f t="shared" si="17"/>
        <v>560</v>
      </c>
      <c r="M2174" s="9">
        <v>0.35</v>
      </c>
    </row>
    <row r="2175" spans="1:13" ht="15.75" customHeight="1" x14ac:dyDescent="0.2">
      <c r="A2175" s="1"/>
      <c r="B2175" s="4" t="s">
        <v>27</v>
      </c>
      <c r="C2175" s="4">
        <v>1128299</v>
      </c>
      <c r="D2175" s="5">
        <v>44240</v>
      </c>
      <c r="E2175" s="4" t="s">
        <v>28</v>
      </c>
      <c r="F2175" s="4" t="s">
        <v>84</v>
      </c>
      <c r="G2175" s="4" t="s">
        <v>85</v>
      </c>
      <c r="H2175" s="4" t="s">
        <v>20</v>
      </c>
      <c r="I2175" s="6">
        <v>0.4</v>
      </c>
      <c r="J2175" s="7">
        <v>2500</v>
      </c>
      <c r="K2175" s="8">
        <f t="shared" si="16"/>
        <v>1000</v>
      </c>
      <c r="L2175" s="8">
        <f t="shared" si="17"/>
        <v>400</v>
      </c>
      <c r="M2175" s="9">
        <v>0.4</v>
      </c>
    </row>
    <row r="2176" spans="1:13" ht="15.75" customHeight="1" x14ac:dyDescent="0.2">
      <c r="A2176" s="1"/>
      <c r="B2176" s="4" t="s">
        <v>27</v>
      </c>
      <c r="C2176" s="4">
        <v>1128299</v>
      </c>
      <c r="D2176" s="5">
        <v>44240</v>
      </c>
      <c r="E2176" s="4" t="s">
        <v>28</v>
      </c>
      <c r="F2176" s="4" t="s">
        <v>84</v>
      </c>
      <c r="G2176" s="4" t="s">
        <v>85</v>
      </c>
      <c r="H2176" s="4" t="s">
        <v>21</v>
      </c>
      <c r="I2176" s="6">
        <v>0.45000000000000012</v>
      </c>
      <c r="J2176" s="7">
        <v>1750</v>
      </c>
      <c r="K2176" s="8">
        <f t="shared" si="16"/>
        <v>787.50000000000023</v>
      </c>
      <c r="L2176" s="8">
        <f t="shared" si="17"/>
        <v>275.62500000000006</v>
      </c>
      <c r="M2176" s="9">
        <v>0.35</v>
      </c>
    </row>
    <row r="2177" spans="1:13" ht="15.75" customHeight="1" x14ac:dyDescent="0.2">
      <c r="A2177" s="1"/>
      <c r="B2177" s="4" t="s">
        <v>27</v>
      </c>
      <c r="C2177" s="4">
        <v>1128299</v>
      </c>
      <c r="D2177" s="5">
        <v>44240</v>
      </c>
      <c r="E2177" s="4" t="s">
        <v>28</v>
      </c>
      <c r="F2177" s="4" t="s">
        <v>84</v>
      </c>
      <c r="G2177" s="4" t="s">
        <v>85</v>
      </c>
      <c r="H2177" s="4" t="s">
        <v>22</v>
      </c>
      <c r="I2177" s="6">
        <v>0.4</v>
      </c>
      <c r="J2177" s="7">
        <v>3750</v>
      </c>
      <c r="K2177" s="8">
        <f t="shared" si="16"/>
        <v>1500</v>
      </c>
      <c r="L2177" s="8">
        <f t="shared" si="17"/>
        <v>375</v>
      </c>
      <c r="M2177" s="9">
        <v>0.25</v>
      </c>
    </row>
    <row r="2178" spans="1:13" ht="15.75" customHeight="1" x14ac:dyDescent="0.2">
      <c r="A2178" s="1"/>
      <c r="B2178" s="4" t="s">
        <v>27</v>
      </c>
      <c r="C2178" s="4">
        <v>1128299</v>
      </c>
      <c r="D2178" s="5">
        <v>44267</v>
      </c>
      <c r="E2178" s="4" t="s">
        <v>28</v>
      </c>
      <c r="F2178" s="4" t="s">
        <v>84</v>
      </c>
      <c r="G2178" s="4" t="s">
        <v>85</v>
      </c>
      <c r="H2178" s="4" t="s">
        <v>17</v>
      </c>
      <c r="I2178" s="6">
        <v>0.4</v>
      </c>
      <c r="J2178" s="7">
        <v>5250</v>
      </c>
      <c r="K2178" s="8">
        <f t="shared" si="16"/>
        <v>2100</v>
      </c>
      <c r="L2178" s="8">
        <f t="shared" si="17"/>
        <v>840</v>
      </c>
      <c r="M2178" s="9">
        <v>0.4</v>
      </c>
    </row>
    <row r="2179" spans="1:13" ht="15.75" customHeight="1" x14ac:dyDescent="0.2">
      <c r="A2179" s="1"/>
      <c r="B2179" s="4" t="s">
        <v>27</v>
      </c>
      <c r="C2179" s="4">
        <v>1128299</v>
      </c>
      <c r="D2179" s="5">
        <v>44267</v>
      </c>
      <c r="E2179" s="4" t="s">
        <v>28</v>
      </c>
      <c r="F2179" s="4" t="s">
        <v>84</v>
      </c>
      <c r="G2179" s="4" t="s">
        <v>85</v>
      </c>
      <c r="H2179" s="4" t="s">
        <v>18</v>
      </c>
      <c r="I2179" s="6">
        <v>0.5</v>
      </c>
      <c r="J2179" s="7">
        <v>3750</v>
      </c>
      <c r="K2179" s="8">
        <f t="shared" si="16"/>
        <v>1875</v>
      </c>
      <c r="L2179" s="8">
        <f t="shared" si="17"/>
        <v>750</v>
      </c>
      <c r="M2179" s="9">
        <v>0.4</v>
      </c>
    </row>
    <row r="2180" spans="1:13" ht="15.75" customHeight="1" x14ac:dyDescent="0.2">
      <c r="A2180" s="1"/>
      <c r="B2180" s="4" t="s">
        <v>27</v>
      </c>
      <c r="C2180" s="4">
        <v>1128299</v>
      </c>
      <c r="D2180" s="5">
        <v>44267</v>
      </c>
      <c r="E2180" s="4" t="s">
        <v>28</v>
      </c>
      <c r="F2180" s="4" t="s">
        <v>84</v>
      </c>
      <c r="G2180" s="4" t="s">
        <v>85</v>
      </c>
      <c r="H2180" s="4" t="s">
        <v>19</v>
      </c>
      <c r="I2180" s="6">
        <v>0.5</v>
      </c>
      <c r="J2180" s="7">
        <v>3750</v>
      </c>
      <c r="K2180" s="8">
        <f t="shared" si="16"/>
        <v>1875</v>
      </c>
      <c r="L2180" s="8">
        <f t="shared" si="17"/>
        <v>656.25</v>
      </c>
      <c r="M2180" s="9">
        <v>0.35</v>
      </c>
    </row>
    <row r="2181" spans="1:13" ht="15.75" customHeight="1" x14ac:dyDescent="0.2">
      <c r="A2181" s="1"/>
      <c r="B2181" s="4" t="s">
        <v>27</v>
      </c>
      <c r="C2181" s="4">
        <v>1128299</v>
      </c>
      <c r="D2181" s="5">
        <v>44267</v>
      </c>
      <c r="E2181" s="4" t="s">
        <v>28</v>
      </c>
      <c r="F2181" s="4" t="s">
        <v>84</v>
      </c>
      <c r="G2181" s="4" t="s">
        <v>85</v>
      </c>
      <c r="H2181" s="4" t="s">
        <v>20</v>
      </c>
      <c r="I2181" s="6">
        <v>0.5</v>
      </c>
      <c r="J2181" s="7">
        <v>2500</v>
      </c>
      <c r="K2181" s="8">
        <f t="shared" si="16"/>
        <v>1250</v>
      </c>
      <c r="L2181" s="8">
        <f t="shared" si="17"/>
        <v>500</v>
      </c>
      <c r="M2181" s="9">
        <v>0.4</v>
      </c>
    </row>
    <row r="2182" spans="1:13" ht="15.75" customHeight="1" x14ac:dyDescent="0.2">
      <c r="A2182" s="1"/>
      <c r="B2182" s="4" t="s">
        <v>27</v>
      </c>
      <c r="C2182" s="4">
        <v>1128299</v>
      </c>
      <c r="D2182" s="5">
        <v>44267</v>
      </c>
      <c r="E2182" s="4" t="s">
        <v>28</v>
      </c>
      <c r="F2182" s="4" t="s">
        <v>84</v>
      </c>
      <c r="G2182" s="4" t="s">
        <v>85</v>
      </c>
      <c r="H2182" s="4" t="s">
        <v>21</v>
      </c>
      <c r="I2182" s="6">
        <v>0.55000000000000004</v>
      </c>
      <c r="J2182" s="7">
        <v>1500</v>
      </c>
      <c r="K2182" s="8">
        <f t="shared" si="16"/>
        <v>825.00000000000011</v>
      </c>
      <c r="L2182" s="8">
        <f t="shared" si="17"/>
        <v>288.75</v>
      </c>
      <c r="M2182" s="9">
        <v>0.35</v>
      </c>
    </row>
    <row r="2183" spans="1:13" ht="15.75" customHeight="1" x14ac:dyDescent="0.2">
      <c r="A2183" s="1"/>
      <c r="B2183" s="4" t="s">
        <v>27</v>
      </c>
      <c r="C2183" s="4">
        <v>1128299</v>
      </c>
      <c r="D2183" s="5">
        <v>44267</v>
      </c>
      <c r="E2183" s="4" t="s">
        <v>28</v>
      </c>
      <c r="F2183" s="4" t="s">
        <v>84</v>
      </c>
      <c r="G2183" s="4" t="s">
        <v>85</v>
      </c>
      <c r="H2183" s="4" t="s">
        <v>22</v>
      </c>
      <c r="I2183" s="6">
        <v>0.5</v>
      </c>
      <c r="J2183" s="7">
        <v>3500</v>
      </c>
      <c r="K2183" s="8">
        <f t="shared" si="16"/>
        <v>1750</v>
      </c>
      <c r="L2183" s="8">
        <f t="shared" si="17"/>
        <v>437.5</v>
      </c>
      <c r="M2183" s="9">
        <v>0.25</v>
      </c>
    </row>
    <row r="2184" spans="1:13" ht="15.75" customHeight="1" x14ac:dyDescent="0.2">
      <c r="A2184" s="1"/>
      <c r="B2184" s="4" t="s">
        <v>27</v>
      </c>
      <c r="C2184" s="4">
        <v>1128299</v>
      </c>
      <c r="D2184" s="5">
        <v>44299</v>
      </c>
      <c r="E2184" s="4" t="s">
        <v>28</v>
      </c>
      <c r="F2184" s="4" t="s">
        <v>84</v>
      </c>
      <c r="G2184" s="4" t="s">
        <v>85</v>
      </c>
      <c r="H2184" s="4" t="s">
        <v>17</v>
      </c>
      <c r="I2184" s="6">
        <v>0.5</v>
      </c>
      <c r="J2184" s="7">
        <v>5250</v>
      </c>
      <c r="K2184" s="8">
        <f t="shared" si="16"/>
        <v>2625</v>
      </c>
      <c r="L2184" s="8">
        <f t="shared" si="17"/>
        <v>1050</v>
      </c>
      <c r="M2184" s="9">
        <v>0.4</v>
      </c>
    </row>
    <row r="2185" spans="1:13" ht="15.75" customHeight="1" x14ac:dyDescent="0.2">
      <c r="A2185" s="1"/>
      <c r="B2185" s="4" t="s">
        <v>27</v>
      </c>
      <c r="C2185" s="4">
        <v>1128299</v>
      </c>
      <c r="D2185" s="5">
        <v>44299</v>
      </c>
      <c r="E2185" s="4" t="s">
        <v>28</v>
      </c>
      <c r="F2185" s="4" t="s">
        <v>84</v>
      </c>
      <c r="G2185" s="4" t="s">
        <v>85</v>
      </c>
      <c r="H2185" s="4" t="s">
        <v>18</v>
      </c>
      <c r="I2185" s="6">
        <v>0.55000000000000004</v>
      </c>
      <c r="J2185" s="7">
        <v>3250</v>
      </c>
      <c r="K2185" s="8">
        <f t="shared" si="16"/>
        <v>1787.5000000000002</v>
      </c>
      <c r="L2185" s="8">
        <f t="shared" si="17"/>
        <v>715.00000000000011</v>
      </c>
      <c r="M2185" s="9">
        <v>0.4</v>
      </c>
    </row>
    <row r="2186" spans="1:13" ht="15.75" customHeight="1" x14ac:dyDescent="0.2">
      <c r="A2186" s="1"/>
      <c r="B2186" s="4" t="s">
        <v>27</v>
      </c>
      <c r="C2186" s="4">
        <v>1128299</v>
      </c>
      <c r="D2186" s="5">
        <v>44299</v>
      </c>
      <c r="E2186" s="4" t="s">
        <v>28</v>
      </c>
      <c r="F2186" s="4" t="s">
        <v>84</v>
      </c>
      <c r="G2186" s="4" t="s">
        <v>85</v>
      </c>
      <c r="H2186" s="4" t="s">
        <v>19</v>
      </c>
      <c r="I2186" s="6">
        <v>0.55000000000000004</v>
      </c>
      <c r="J2186" s="7">
        <v>3750</v>
      </c>
      <c r="K2186" s="8">
        <f t="shared" si="16"/>
        <v>2062.5</v>
      </c>
      <c r="L2186" s="8">
        <f t="shared" si="17"/>
        <v>721.875</v>
      </c>
      <c r="M2186" s="9">
        <v>0.35</v>
      </c>
    </row>
    <row r="2187" spans="1:13" ht="15.75" customHeight="1" x14ac:dyDescent="0.2">
      <c r="A2187" s="1"/>
      <c r="B2187" s="4" t="s">
        <v>27</v>
      </c>
      <c r="C2187" s="4">
        <v>1128299</v>
      </c>
      <c r="D2187" s="5">
        <v>44299</v>
      </c>
      <c r="E2187" s="4" t="s">
        <v>28</v>
      </c>
      <c r="F2187" s="4" t="s">
        <v>84</v>
      </c>
      <c r="G2187" s="4" t="s">
        <v>85</v>
      </c>
      <c r="H2187" s="4" t="s">
        <v>20</v>
      </c>
      <c r="I2187" s="6">
        <v>0.5</v>
      </c>
      <c r="J2187" s="7">
        <v>2750</v>
      </c>
      <c r="K2187" s="8">
        <f t="shared" si="16"/>
        <v>1375</v>
      </c>
      <c r="L2187" s="8">
        <f t="shared" si="17"/>
        <v>550</v>
      </c>
      <c r="M2187" s="9">
        <v>0.4</v>
      </c>
    </row>
    <row r="2188" spans="1:13" ht="15.75" customHeight="1" x14ac:dyDescent="0.2">
      <c r="A2188" s="1"/>
      <c r="B2188" s="4" t="s">
        <v>27</v>
      </c>
      <c r="C2188" s="4">
        <v>1128299</v>
      </c>
      <c r="D2188" s="5">
        <v>44299</v>
      </c>
      <c r="E2188" s="4" t="s">
        <v>28</v>
      </c>
      <c r="F2188" s="4" t="s">
        <v>84</v>
      </c>
      <c r="G2188" s="4" t="s">
        <v>85</v>
      </c>
      <c r="H2188" s="4" t="s">
        <v>21</v>
      </c>
      <c r="I2188" s="6">
        <v>0.55000000000000004</v>
      </c>
      <c r="J2188" s="7">
        <v>1750</v>
      </c>
      <c r="K2188" s="8">
        <f t="shared" si="16"/>
        <v>962.50000000000011</v>
      </c>
      <c r="L2188" s="8">
        <f t="shared" si="17"/>
        <v>336.875</v>
      </c>
      <c r="M2188" s="9">
        <v>0.35</v>
      </c>
    </row>
    <row r="2189" spans="1:13" ht="15.75" customHeight="1" x14ac:dyDescent="0.2">
      <c r="A2189" s="1"/>
      <c r="B2189" s="4" t="s">
        <v>27</v>
      </c>
      <c r="C2189" s="4">
        <v>1128299</v>
      </c>
      <c r="D2189" s="5">
        <v>44299</v>
      </c>
      <c r="E2189" s="4" t="s">
        <v>28</v>
      </c>
      <c r="F2189" s="4" t="s">
        <v>84</v>
      </c>
      <c r="G2189" s="4" t="s">
        <v>85</v>
      </c>
      <c r="H2189" s="4" t="s">
        <v>22</v>
      </c>
      <c r="I2189" s="6">
        <v>0.70000000000000007</v>
      </c>
      <c r="J2189" s="7">
        <v>3500</v>
      </c>
      <c r="K2189" s="8">
        <f t="shared" si="16"/>
        <v>2450.0000000000005</v>
      </c>
      <c r="L2189" s="8">
        <f t="shared" si="17"/>
        <v>612.50000000000011</v>
      </c>
      <c r="M2189" s="9">
        <v>0.25</v>
      </c>
    </row>
    <row r="2190" spans="1:13" ht="15.75" customHeight="1" x14ac:dyDescent="0.2">
      <c r="A2190" s="1"/>
      <c r="B2190" s="4" t="s">
        <v>27</v>
      </c>
      <c r="C2190" s="4">
        <v>1128299</v>
      </c>
      <c r="D2190" s="5">
        <v>44330</v>
      </c>
      <c r="E2190" s="4" t="s">
        <v>28</v>
      </c>
      <c r="F2190" s="4" t="s">
        <v>84</v>
      </c>
      <c r="G2190" s="4" t="s">
        <v>85</v>
      </c>
      <c r="H2190" s="4" t="s">
        <v>17</v>
      </c>
      <c r="I2190" s="6">
        <v>0.5</v>
      </c>
      <c r="J2190" s="7">
        <v>5500</v>
      </c>
      <c r="K2190" s="8">
        <f t="shared" si="16"/>
        <v>2750</v>
      </c>
      <c r="L2190" s="8">
        <f t="shared" si="17"/>
        <v>1100</v>
      </c>
      <c r="M2190" s="9">
        <v>0.4</v>
      </c>
    </row>
    <row r="2191" spans="1:13" ht="15.75" customHeight="1" x14ac:dyDescent="0.2">
      <c r="A2191" s="1"/>
      <c r="B2191" s="4" t="s">
        <v>27</v>
      </c>
      <c r="C2191" s="4">
        <v>1128299</v>
      </c>
      <c r="D2191" s="5">
        <v>44330</v>
      </c>
      <c r="E2191" s="4" t="s">
        <v>28</v>
      </c>
      <c r="F2191" s="4" t="s">
        <v>84</v>
      </c>
      <c r="G2191" s="4" t="s">
        <v>85</v>
      </c>
      <c r="H2191" s="4" t="s">
        <v>18</v>
      </c>
      <c r="I2191" s="6">
        <v>0.55000000000000004</v>
      </c>
      <c r="J2191" s="7">
        <v>4000</v>
      </c>
      <c r="K2191" s="8">
        <f t="shared" si="16"/>
        <v>2200</v>
      </c>
      <c r="L2191" s="8">
        <f t="shared" si="17"/>
        <v>880</v>
      </c>
      <c r="M2191" s="9">
        <v>0.4</v>
      </c>
    </row>
    <row r="2192" spans="1:13" ht="15.75" customHeight="1" x14ac:dyDescent="0.2">
      <c r="A2192" s="1"/>
      <c r="B2192" s="4" t="s">
        <v>27</v>
      </c>
      <c r="C2192" s="4">
        <v>1128299</v>
      </c>
      <c r="D2192" s="5">
        <v>44330</v>
      </c>
      <c r="E2192" s="4" t="s">
        <v>28</v>
      </c>
      <c r="F2192" s="4" t="s">
        <v>84</v>
      </c>
      <c r="G2192" s="4" t="s">
        <v>85</v>
      </c>
      <c r="H2192" s="4" t="s">
        <v>19</v>
      </c>
      <c r="I2192" s="6">
        <v>0.55000000000000004</v>
      </c>
      <c r="J2192" s="7">
        <v>4250</v>
      </c>
      <c r="K2192" s="8">
        <f t="shared" si="16"/>
        <v>2337.5</v>
      </c>
      <c r="L2192" s="8">
        <f t="shared" si="17"/>
        <v>818.125</v>
      </c>
      <c r="M2192" s="9">
        <v>0.35</v>
      </c>
    </row>
    <row r="2193" spans="1:13" ht="15.75" customHeight="1" x14ac:dyDescent="0.2">
      <c r="A2193" s="1"/>
      <c r="B2193" s="4" t="s">
        <v>27</v>
      </c>
      <c r="C2193" s="4">
        <v>1128299</v>
      </c>
      <c r="D2193" s="5">
        <v>44330</v>
      </c>
      <c r="E2193" s="4" t="s">
        <v>28</v>
      </c>
      <c r="F2193" s="4" t="s">
        <v>84</v>
      </c>
      <c r="G2193" s="4" t="s">
        <v>85</v>
      </c>
      <c r="H2193" s="4" t="s">
        <v>20</v>
      </c>
      <c r="I2193" s="6">
        <v>0.5</v>
      </c>
      <c r="J2193" s="7">
        <v>3250</v>
      </c>
      <c r="K2193" s="8">
        <f t="shared" si="16"/>
        <v>1625</v>
      </c>
      <c r="L2193" s="8">
        <f t="shared" si="17"/>
        <v>650</v>
      </c>
      <c r="M2193" s="9">
        <v>0.4</v>
      </c>
    </row>
    <row r="2194" spans="1:13" ht="15.75" customHeight="1" x14ac:dyDescent="0.2">
      <c r="A2194" s="1"/>
      <c r="B2194" s="4" t="s">
        <v>27</v>
      </c>
      <c r="C2194" s="4">
        <v>1128299</v>
      </c>
      <c r="D2194" s="5">
        <v>44330</v>
      </c>
      <c r="E2194" s="4" t="s">
        <v>28</v>
      </c>
      <c r="F2194" s="4" t="s">
        <v>84</v>
      </c>
      <c r="G2194" s="4" t="s">
        <v>85</v>
      </c>
      <c r="H2194" s="4" t="s">
        <v>21</v>
      </c>
      <c r="I2194" s="6">
        <v>0.55000000000000004</v>
      </c>
      <c r="J2194" s="7">
        <v>2250</v>
      </c>
      <c r="K2194" s="8">
        <f t="shared" si="16"/>
        <v>1237.5</v>
      </c>
      <c r="L2194" s="8">
        <f t="shared" si="17"/>
        <v>433.125</v>
      </c>
      <c r="M2194" s="9">
        <v>0.35</v>
      </c>
    </row>
    <row r="2195" spans="1:13" ht="15.75" customHeight="1" x14ac:dyDescent="0.2">
      <c r="A2195" s="1"/>
      <c r="B2195" s="4" t="s">
        <v>27</v>
      </c>
      <c r="C2195" s="4">
        <v>1128299</v>
      </c>
      <c r="D2195" s="5">
        <v>44330</v>
      </c>
      <c r="E2195" s="4" t="s">
        <v>28</v>
      </c>
      <c r="F2195" s="4" t="s">
        <v>84</v>
      </c>
      <c r="G2195" s="4" t="s">
        <v>85</v>
      </c>
      <c r="H2195" s="4" t="s">
        <v>22</v>
      </c>
      <c r="I2195" s="6">
        <v>0.70000000000000007</v>
      </c>
      <c r="J2195" s="7">
        <v>4000</v>
      </c>
      <c r="K2195" s="8">
        <f t="shared" si="16"/>
        <v>2800.0000000000005</v>
      </c>
      <c r="L2195" s="8">
        <f t="shared" si="17"/>
        <v>700.00000000000011</v>
      </c>
      <c r="M2195" s="9">
        <v>0.25</v>
      </c>
    </row>
    <row r="2196" spans="1:13" ht="15.75" customHeight="1" x14ac:dyDescent="0.2">
      <c r="A2196" s="1"/>
      <c r="B2196" s="4" t="s">
        <v>27</v>
      </c>
      <c r="C2196" s="4">
        <v>1128299</v>
      </c>
      <c r="D2196" s="5">
        <v>44360</v>
      </c>
      <c r="E2196" s="4" t="s">
        <v>28</v>
      </c>
      <c r="F2196" s="4" t="s">
        <v>84</v>
      </c>
      <c r="G2196" s="4" t="s">
        <v>85</v>
      </c>
      <c r="H2196" s="4" t="s">
        <v>17</v>
      </c>
      <c r="I2196" s="6">
        <v>0.5</v>
      </c>
      <c r="J2196" s="7">
        <v>6750</v>
      </c>
      <c r="K2196" s="8">
        <f t="shared" si="16"/>
        <v>3375</v>
      </c>
      <c r="L2196" s="8">
        <f t="shared" si="17"/>
        <v>1350</v>
      </c>
      <c r="M2196" s="9">
        <v>0.4</v>
      </c>
    </row>
    <row r="2197" spans="1:13" ht="15.75" customHeight="1" x14ac:dyDescent="0.2">
      <c r="A2197" s="1"/>
      <c r="B2197" s="4" t="s">
        <v>27</v>
      </c>
      <c r="C2197" s="4">
        <v>1128299</v>
      </c>
      <c r="D2197" s="5">
        <v>44360</v>
      </c>
      <c r="E2197" s="4" t="s">
        <v>28</v>
      </c>
      <c r="F2197" s="4" t="s">
        <v>84</v>
      </c>
      <c r="G2197" s="4" t="s">
        <v>85</v>
      </c>
      <c r="H2197" s="4" t="s">
        <v>18</v>
      </c>
      <c r="I2197" s="6">
        <v>0.55000000000000004</v>
      </c>
      <c r="J2197" s="7">
        <v>5250</v>
      </c>
      <c r="K2197" s="8">
        <f t="shared" si="16"/>
        <v>2887.5000000000005</v>
      </c>
      <c r="L2197" s="8">
        <f t="shared" si="17"/>
        <v>1155.0000000000002</v>
      </c>
      <c r="M2197" s="9">
        <v>0.4</v>
      </c>
    </row>
    <row r="2198" spans="1:13" ht="15.75" customHeight="1" x14ac:dyDescent="0.2">
      <c r="A2198" s="1"/>
      <c r="B2198" s="4" t="s">
        <v>27</v>
      </c>
      <c r="C2198" s="4">
        <v>1128299</v>
      </c>
      <c r="D2198" s="5">
        <v>44360</v>
      </c>
      <c r="E2198" s="4" t="s">
        <v>28</v>
      </c>
      <c r="F2198" s="4" t="s">
        <v>84</v>
      </c>
      <c r="G2198" s="4" t="s">
        <v>85</v>
      </c>
      <c r="H2198" s="4" t="s">
        <v>19</v>
      </c>
      <c r="I2198" s="6">
        <v>0.55000000000000004</v>
      </c>
      <c r="J2198" s="7">
        <v>5250</v>
      </c>
      <c r="K2198" s="8">
        <f t="shared" si="16"/>
        <v>2887.5000000000005</v>
      </c>
      <c r="L2198" s="8">
        <f t="shared" si="17"/>
        <v>1010.6250000000001</v>
      </c>
      <c r="M2198" s="9">
        <v>0.35</v>
      </c>
    </row>
    <row r="2199" spans="1:13" ht="15.75" customHeight="1" x14ac:dyDescent="0.2">
      <c r="A2199" s="1"/>
      <c r="B2199" s="4" t="s">
        <v>27</v>
      </c>
      <c r="C2199" s="4">
        <v>1128299</v>
      </c>
      <c r="D2199" s="5">
        <v>44360</v>
      </c>
      <c r="E2199" s="4" t="s">
        <v>28</v>
      </c>
      <c r="F2199" s="4" t="s">
        <v>84</v>
      </c>
      <c r="G2199" s="4" t="s">
        <v>85</v>
      </c>
      <c r="H2199" s="4" t="s">
        <v>20</v>
      </c>
      <c r="I2199" s="6">
        <v>0.5</v>
      </c>
      <c r="J2199" s="7">
        <v>4000</v>
      </c>
      <c r="K2199" s="8">
        <f t="shared" si="16"/>
        <v>2000</v>
      </c>
      <c r="L2199" s="8">
        <f t="shared" si="17"/>
        <v>800</v>
      </c>
      <c r="M2199" s="9">
        <v>0.4</v>
      </c>
    </row>
    <row r="2200" spans="1:13" ht="15.75" customHeight="1" x14ac:dyDescent="0.2">
      <c r="A2200" s="1"/>
      <c r="B2200" s="4" t="s">
        <v>27</v>
      </c>
      <c r="C2200" s="4">
        <v>1128299</v>
      </c>
      <c r="D2200" s="5">
        <v>44360</v>
      </c>
      <c r="E2200" s="4" t="s">
        <v>28</v>
      </c>
      <c r="F2200" s="4" t="s">
        <v>84</v>
      </c>
      <c r="G2200" s="4" t="s">
        <v>85</v>
      </c>
      <c r="H2200" s="4" t="s">
        <v>21</v>
      </c>
      <c r="I2200" s="6">
        <v>0.55000000000000004</v>
      </c>
      <c r="J2200" s="7">
        <v>2750</v>
      </c>
      <c r="K2200" s="8">
        <f t="shared" si="16"/>
        <v>1512.5000000000002</v>
      </c>
      <c r="L2200" s="8">
        <f t="shared" si="17"/>
        <v>529.375</v>
      </c>
      <c r="M2200" s="9">
        <v>0.35</v>
      </c>
    </row>
    <row r="2201" spans="1:13" ht="15.75" customHeight="1" x14ac:dyDescent="0.2">
      <c r="A2201" s="1"/>
      <c r="B2201" s="4" t="s">
        <v>27</v>
      </c>
      <c r="C2201" s="4">
        <v>1128299</v>
      </c>
      <c r="D2201" s="5">
        <v>44360</v>
      </c>
      <c r="E2201" s="4" t="s">
        <v>28</v>
      </c>
      <c r="F2201" s="4" t="s">
        <v>84</v>
      </c>
      <c r="G2201" s="4" t="s">
        <v>85</v>
      </c>
      <c r="H2201" s="4" t="s">
        <v>22</v>
      </c>
      <c r="I2201" s="6">
        <v>0.70000000000000007</v>
      </c>
      <c r="J2201" s="7">
        <v>5750</v>
      </c>
      <c r="K2201" s="8">
        <f t="shared" si="16"/>
        <v>4025.0000000000005</v>
      </c>
      <c r="L2201" s="8">
        <f t="shared" si="17"/>
        <v>1006.2500000000001</v>
      </c>
      <c r="M2201" s="9">
        <v>0.25</v>
      </c>
    </row>
    <row r="2202" spans="1:13" ht="15.75" customHeight="1" x14ac:dyDescent="0.2">
      <c r="A2202" s="1"/>
      <c r="B2202" s="4" t="s">
        <v>27</v>
      </c>
      <c r="C2202" s="4">
        <v>1128299</v>
      </c>
      <c r="D2202" s="5">
        <v>44389</v>
      </c>
      <c r="E2202" s="4" t="s">
        <v>28</v>
      </c>
      <c r="F2202" s="4" t="s">
        <v>84</v>
      </c>
      <c r="G2202" s="4" t="s">
        <v>85</v>
      </c>
      <c r="H2202" s="4" t="s">
        <v>17</v>
      </c>
      <c r="I2202" s="6">
        <v>0.5</v>
      </c>
      <c r="J2202" s="7">
        <v>7250</v>
      </c>
      <c r="K2202" s="8">
        <f t="shared" si="16"/>
        <v>3625</v>
      </c>
      <c r="L2202" s="8">
        <f t="shared" si="17"/>
        <v>1450</v>
      </c>
      <c r="M2202" s="9">
        <v>0.4</v>
      </c>
    </row>
    <row r="2203" spans="1:13" ht="15.75" customHeight="1" x14ac:dyDescent="0.2">
      <c r="A2203" s="1"/>
      <c r="B2203" s="4" t="s">
        <v>27</v>
      </c>
      <c r="C2203" s="4">
        <v>1128299</v>
      </c>
      <c r="D2203" s="5">
        <v>44389</v>
      </c>
      <c r="E2203" s="4" t="s">
        <v>28</v>
      </c>
      <c r="F2203" s="4" t="s">
        <v>84</v>
      </c>
      <c r="G2203" s="4" t="s">
        <v>85</v>
      </c>
      <c r="H2203" s="4" t="s">
        <v>18</v>
      </c>
      <c r="I2203" s="6">
        <v>0.55000000000000004</v>
      </c>
      <c r="J2203" s="7">
        <v>5750</v>
      </c>
      <c r="K2203" s="8">
        <f t="shared" si="16"/>
        <v>3162.5000000000005</v>
      </c>
      <c r="L2203" s="8">
        <f t="shared" si="17"/>
        <v>1265.0000000000002</v>
      </c>
      <c r="M2203" s="9">
        <v>0.4</v>
      </c>
    </row>
    <row r="2204" spans="1:13" ht="15.75" customHeight="1" x14ac:dyDescent="0.2">
      <c r="A2204" s="1"/>
      <c r="B2204" s="4" t="s">
        <v>27</v>
      </c>
      <c r="C2204" s="4">
        <v>1128299</v>
      </c>
      <c r="D2204" s="5">
        <v>44389</v>
      </c>
      <c r="E2204" s="4" t="s">
        <v>28</v>
      </c>
      <c r="F2204" s="4" t="s">
        <v>84</v>
      </c>
      <c r="G2204" s="4" t="s">
        <v>85</v>
      </c>
      <c r="H2204" s="4" t="s">
        <v>19</v>
      </c>
      <c r="I2204" s="6">
        <v>0.55000000000000004</v>
      </c>
      <c r="J2204" s="7">
        <v>5250</v>
      </c>
      <c r="K2204" s="8">
        <f t="shared" si="16"/>
        <v>2887.5000000000005</v>
      </c>
      <c r="L2204" s="8">
        <f t="shared" si="17"/>
        <v>1010.6250000000001</v>
      </c>
      <c r="M2204" s="9">
        <v>0.35</v>
      </c>
    </row>
    <row r="2205" spans="1:13" ht="15.75" customHeight="1" x14ac:dyDescent="0.2">
      <c r="A2205" s="1"/>
      <c r="B2205" s="4" t="s">
        <v>27</v>
      </c>
      <c r="C2205" s="4">
        <v>1128299</v>
      </c>
      <c r="D2205" s="5">
        <v>44389</v>
      </c>
      <c r="E2205" s="4" t="s">
        <v>28</v>
      </c>
      <c r="F2205" s="4" t="s">
        <v>84</v>
      </c>
      <c r="G2205" s="4" t="s">
        <v>85</v>
      </c>
      <c r="H2205" s="4" t="s">
        <v>20</v>
      </c>
      <c r="I2205" s="6">
        <v>0.5</v>
      </c>
      <c r="J2205" s="7">
        <v>4250</v>
      </c>
      <c r="K2205" s="8">
        <f t="shared" si="16"/>
        <v>2125</v>
      </c>
      <c r="L2205" s="8">
        <f t="shared" si="17"/>
        <v>850</v>
      </c>
      <c r="M2205" s="9">
        <v>0.4</v>
      </c>
    </row>
    <row r="2206" spans="1:13" ht="15.75" customHeight="1" x14ac:dyDescent="0.2">
      <c r="A2206" s="1"/>
      <c r="B2206" s="4" t="s">
        <v>27</v>
      </c>
      <c r="C2206" s="4">
        <v>1128299</v>
      </c>
      <c r="D2206" s="5">
        <v>44389</v>
      </c>
      <c r="E2206" s="4" t="s">
        <v>28</v>
      </c>
      <c r="F2206" s="4" t="s">
        <v>84</v>
      </c>
      <c r="G2206" s="4" t="s">
        <v>85</v>
      </c>
      <c r="H2206" s="4" t="s">
        <v>21</v>
      </c>
      <c r="I2206" s="6">
        <v>0.55000000000000004</v>
      </c>
      <c r="J2206" s="7">
        <v>4750</v>
      </c>
      <c r="K2206" s="8">
        <f t="shared" si="16"/>
        <v>2612.5</v>
      </c>
      <c r="L2206" s="8">
        <f t="shared" si="17"/>
        <v>914.37499999999989</v>
      </c>
      <c r="M2206" s="9">
        <v>0.35</v>
      </c>
    </row>
    <row r="2207" spans="1:13" ht="15.75" customHeight="1" x14ac:dyDescent="0.2">
      <c r="A2207" s="1"/>
      <c r="B2207" s="4" t="s">
        <v>27</v>
      </c>
      <c r="C2207" s="4">
        <v>1128299</v>
      </c>
      <c r="D2207" s="5">
        <v>44389</v>
      </c>
      <c r="E2207" s="4" t="s">
        <v>28</v>
      </c>
      <c r="F2207" s="4" t="s">
        <v>84</v>
      </c>
      <c r="G2207" s="4" t="s">
        <v>85</v>
      </c>
      <c r="H2207" s="4" t="s">
        <v>22</v>
      </c>
      <c r="I2207" s="6">
        <v>0.70000000000000007</v>
      </c>
      <c r="J2207" s="7">
        <v>4750</v>
      </c>
      <c r="K2207" s="8">
        <f t="shared" si="16"/>
        <v>3325.0000000000005</v>
      </c>
      <c r="L2207" s="8">
        <f t="shared" si="17"/>
        <v>831.25000000000011</v>
      </c>
      <c r="M2207" s="9">
        <v>0.25</v>
      </c>
    </row>
    <row r="2208" spans="1:13" ht="15.75" customHeight="1" x14ac:dyDescent="0.2">
      <c r="A2208" s="1"/>
      <c r="B2208" s="4" t="s">
        <v>27</v>
      </c>
      <c r="C2208" s="4">
        <v>1128299</v>
      </c>
      <c r="D2208" s="5">
        <v>44421</v>
      </c>
      <c r="E2208" s="4" t="s">
        <v>28</v>
      </c>
      <c r="F2208" s="4" t="s">
        <v>84</v>
      </c>
      <c r="G2208" s="4" t="s">
        <v>85</v>
      </c>
      <c r="H2208" s="4" t="s">
        <v>17</v>
      </c>
      <c r="I2208" s="6">
        <v>0.55000000000000004</v>
      </c>
      <c r="J2208" s="7">
        <v>6750</v>
      </c>
      <c r="K2208" s="8">
        <f t="shared" si="16"/>
        <v>3712.5000000000005</v>
      </c>
      <c r="L2208" s="8">
        <f t="shared" si="17"/>
        <v>1485.0000000000002</v>
      </c>
      <c r="M2208" s="9">
        <v>0.4</v>
      </c>
    </row>
    <row r="2209" spans="1:13" ht="15.75" customHeight="1" x14ac:dyDescent="0.2">
      <c r="A2209" s="1"/>
      <c r="B2209" s="4" t="s">
        <v>27</v>
      </c>
      <c r="C2209" s="4">
        <v>1128299</v>
      </c>
      <c r="D2209" s="5">
        <v>44421</v>
      </c>
      <c r="E2209" s="4" t="s">
        <v>28</v>
      </c>
      <c r="F2209" s="4" t="s">
        <v>84</v>
      </c>
      <c r="G2209" s="4" t="s">
        <v>85</v>
      </c>
      <c r="H2209" s="4" t="s">
        <v>18</v>
      </c>
      <c r="I2209" s="6">
        <v>0.60000000000000009</v>
      </c>
      <c r="J2209" s="7">
        <v>6250</v>
      </c>
      <c r="K2209" s="8">
        <f t="shared" si="16"/>
        <v>3750.0000000000005</v>
      </c>
      <c r="L2209" s="8">
        <f t="shared" si="17"/>
        <v>1500.0000000000002</v>
      </c>
      <c r="M2209" s="9">
        <v>0.4</v>
      </c>
    </row>
    <row r="2210" spans="1:13" ht="15.75" customHeight="1" x14ac:dyDescent="0.2">
      <c r="A2210" s="1"/>
      <c r="B2210" s="4" t="s">
        <v>27</v>
      </c>
      <c r="C2210" s="4">
        <v>1128299</v>
      </c>
      <c r="D2210" s="5">
        <v>44421</v>
      </c>
      <c r="E2210" s="4" t="s">
        <v>28</v>
      </c>
      <c r="F2210" s="4" t="s">
        <v>84</v>
      </c>
      <c r="G2210" s="4" t="s">
        <v>85</v>
      </c>
      <c r="H2210" s="4" t="s">
        <v>19</v>
      </c>
      <c r="I2210" s="6">
        <v>0.55000000000000004</v>
      </c>
      <c r="J2210" s="7">
        <v>5000</v>
      </c>
      <c r="K2210" s="8">
        <f t="shared" si="16"/>
        <v>2750</v>
      </c>
      <c r="L2210" s="8">
        <f t="shared" si="17"/>
        <v>962.49999999999989</v>
      </c>
      <c r="M2210" s="9">
        <v>0.35</v>
      </c>
    </row>
    <row r="2211" spans="1:13" ht="15.75" customHeight="1" x14ac:dyDescent="0.2">
      <c r="A2211" s="1"/>
      <c r="B2211" s="4" t="s">
        <v>27</v>
      </c>
      <c r="C2211" s="4">
        <v>1128299</v>
      </c>
      <c r="D2211" s="5">
        <v>44421</v>
      </c>
      <c r="E2211" s="4" t="s">
        <v>28</v>
      </c>
      <c r="F2211" s="4" t="s">
        <v>84</v>
      </c>
      <c r="G2211" s="4" t="s">
        <v>85</v>
      </c>
      <c r="H2211" s="4" t="s">
        <v>20</v>
      </c>
      <c r="I2211" s="6">
        <v>0.55000000000000004</v>
      </c>
      <c r="J2211" s="7">
        <v>4500</v>
      </c>
      <c r="K2211" s="8">
        <f t="shared" si="16"/>
        <v>2475</v>
      </c>
      <c r="L2211" s="8">
        <f t="shared" si="17"/>
        <v>990</v>
      </c>
      <c r="M2211" s="9">
        <v>0.4</v>
      </c>
    </row>
    <row r="2212" spans="1:13" ht="15.75" customHeight="1" x14ac:dyDescent="0.2">
      <c r="A2212" s="1"/>
      <c r="B2212" s="4" t="s">
        <v>27</v>
      </c>
      <c r="C2212" s="4">
        <v>1128299</v>
      </c>
      <c r="D2212" s="5">
        <v>44421</v>
      </c>
      <c r="E2212" s="4" t="s">
        <v>28</v>
      </c>
      <c r="F2212" s="4" t="s">
        <v>84</v>
      </c>
      <c r="G2212" s="4" t="s">
        <v>85</v>
      </c>
      <c r="H2212" s="4" t="s">
        <v>21</v>
      </c>
      <c r="I2212" s="6">
        <v>0.65</v>
      </c>
      <c r="J2212" s="7">
        <v>4500</v>
      </c>
      <c r="K2212" s="8">
        <f t="shared" si="16"/>
        <v>2925</v>
      </c>
      <c r="L2212" s="8">
        <f t="shared" si="17"/>
        <v>1023.7499999999999</v>
      </c>
      <c r="M2212" s="9">
        <v>0.35</v>
      </c>
    </row>
    <row r="2213" spans="1:13" ht="15.75" customHeight="1" x14ac:dyDescent="0.2">
      <c r="A2213" s="1"/>
      <c r="B2213" s="4" t="s">
        <v>27</v>
      </c>
      <c r="C2213" s="4">
        <v>1128299</v>
      </c>
      <c r="D2213" s="5">
        <v>44421</v>
      </c>
      <c r="E2213" s="4" t="s">
        <v>28</v>
      </c>
      <c r="F2213" s="4" t="s">
        <v>84</v>
      </c>
      <c r="G2213" s="4" t="s">
        <v>85</v>
      </c>
      <c r="H2213" s="4" t="s">
        <v>22</v>
      </c>
      <c r="I2213" s="6">
        <v>0.70000000000000007</v>
      </c>
      <c r="J2213" s="7">
        <v>4250</v>
      </c>
      <c r="K2213" s="8">
        <f t="shared" si="16"/>
        <v>2975.0000000000005</v>
      </c>
      <c r="L2213" s="8">
        <f t="shared" si="17"/>
        <v>743.75000000000011</v>
      </c>
      <c r="M2213" s="9">
        <v>0.25</v>
      </c>
    </row>
    <row r="2214" spans="1:13" ht="15.75" customHeight="1" x14ac:dyDescent="0.2">
      <c r="A2214" s="1"/>
      <c r="B2214" s="4" t="s">
        <v>27</v>
      </c>
      <c r="C2214" s="4">
        <v>1128299</v>
      </c>
      <c r="D2214" s="5">
        <v>44453</v>
      </c>
      <c r="E2214" s="4" t="s">
        <v>28</v>
      </c>
      <c r="F2214" s="4" t="s">
        <v>84</v>
      </c>
      <c r="G2214" s="4" t="s">
        <v>85</v>
      </c>
      <c r="H2214" s="4" t="s">
        <v>17</v>
      </c>
      <c r="I2214" s="6">
        <v>0.45000000000000012</v>
      </c>
      <c r="J2214" s="7">
        <v>6000</v>
      </c>
      <c r="K2214" s="8">
        <f t="shared" si="16"/>
        <v>2700.0000000000009</v>
      </c>
      <c r="L2214" s="8">
        <f t="shared" si="17"/>
        <v>1080.0000000000005</v>
      </c>
      <c r="M2214" s="9">
        <v>0.4</v>
      </c>
    </row>
    <row r="2215" spans="1:13" ht="15.75" customHeight="1" x14ac:dyDescent="0.2">
      <c r="A2215" s="1"/>
      <c r="B2215" s="4" t="s">
        <v>27</v>
      </c>
      <c r="C2215" s="4">
        <v>1128299</v>
      </c>
      <c r="D2215" s="5">
        <v>44453</v>
      </c>
      <c r="E2215" s="4" t="s">
        <v>28</v>
      </c>
      <c r="F2215" s="4" t="s">
        <v>84</v>
      </c>
      <c r="G2215" s="4" t="s">
        <v>85</v>
      </c>
      <c r="H2215" s="4" t="s">
        <v>18</v>
      </c>
      <c r="I2215" s="6">
        <v>0.50000000000000011</v>
      </c>
      <c r="J2215" s="7">
        <v>6000</v>
      </c>
      <c r="K2215" s="8">
        <f t="shared" si="16"/>
        <v>3000.0000000000005</v>
      </c>
      <c r="L2215" s="8">
        <f t="shared" si="17"/>
        <v>1200.0000000000002</v>
      </c>
      <c r="M2215" s="9">
        <v>0.4</v>
      </c>
    </row>
    <row r="2216" spans="1:13" ht="15.75" customHeight="1" x14ac:dyDescent="0.2">
      <c r="A2216" s="1"/>
      <c r="B2216" s="4" t="s">
        <v>27</v>
      </c>
      <c r="C2216" s="4">
        <v>1128299</v>
      </c>
      <c r="D2216" s="5">
        <v>44453</v>
      </c>
      <c r="E2216" s="4" t="s">
        <v>28</v>
      </c>
      <c r="F2216" s="4" t="s">
        <v>84</v>
      </c>
      <c r="G2216" s="4" t="s">
        <v>85</v>
      </c>
      <c r="H2216" s="4" t="s">
        <v>19</v>
      </c>
      <c r="I2216" s="6">
        <v>0.45000000000000012</v>
      </c>
      <c r="J2216" s="7">
        <v>4500</v>
      </c>
      <c r="K2216" s="8">
        <f t="shared" si="16"/>
        <v>2025.0000000000005</v>
      </c>
      <c r="L2216" s="8">
        <f t="shared" si="17"/>
        <v>708.75000000000011</v>
      </c>
      <c r="M2216" s="9">
        <v>0.35</v>
      </c>
    </row>
    <row r="2217" spans="1:13" ht="15.75" customHeight="1" x14ac:dyDescent="0.2">
      <c r="A2217" s="1"/>
      <c r="B2217" s="4" t="s">
        <v>27</v>
      </c>
      <c r="C2217" s="4">
        <v>1128299</v>
      </c>
      <c r="D2217" s="5">
        <v>44453</v>
      </c>
      <c r="E2217" s="4" t="s">
        <v>28</v>
      </c>
      <c r="F2217" s="4" t="s">
        <v>84</v>
      </c>
      <c r="G2217" s="4" t="s">
        <v>85</v>
      </c>
      <c r="H2217" s="4" t="s">
        <v>20</v>
      </c>
      <c r="I2217" s="6">
        <v>0.45000000000000012</v>
      </c>
      <c r="J2217" s="7">
        <v>4000</v>
      </c>
      <c r="K2217" s="8">
        <f t="shared" si="16"/>
        <v>1800.0000000000005</v>
      </c>
      <c r="L2217" s="8">
        <f t="shared" si="17"/>
        <v>720.00000000000023</v>
      </c>
      <c r="M2217" s="9">
        <v>0.4</v>
      </c>
    </row>
    <row r="2218" spans="1:13" ht="15.75" customHeight="1" x14ac:dyDescent="0.2">
      <c r="A2218" s="1"/>
      <c r="B2218" s="4" t="s">
        <v>27</v>
      </c>
      <c r="C2218" s="4">
        <v>1128299</v>
      </c>
      <c r="D2218" s="5">
        <v>44453</v>
      </c>
      <c r="E2218" s="4" t="s">
        <v>28</v>
      </c>
      <c r="F2218" s="4" t="s">
        <v>84</v>
      </c>
      <c r="G2218" s="4" t="s">
        <v>85</v>
      </c>
      <c r="H2218" s="4" t="s">
        <v>21</v>
      </c>
      <c r="I2218" s="6">
        <v>0.55000000000000004</v>
      </c>
      <c r="J2218" s="7">
        <v>4000</v>
      </c>
      <c r="K2218" s="8">
        <f t="shared" si="16"/>
        <v>2200</v>
      </c>
      <c r="L2218" s="8">
        <f t="shared" si="17"/>
        <v>770</v>
      </c>
      <c r="M2218" s="9">
        <v>0.35</v>
      </c>
    </row>
    <row r="2219" spans="1:13" ht="15.75" customHeight="1" x14ac:dyDescent="0.2">
      <c r="A2219" s="1"/>
      <c r="B2219" s="4" t="s">
        <v>27</v>
      </c>
      <c r="C2219" s="4">
        <v>1128299</v>
      </c>
      <c r="D2219" s="5">
        <v>44453</v>
      </c>
      <c r="E2219" s="4" t="s">
        <v>28</v>
      </c>
      <c r="F2219" s="4" t="s">
        <v>84</v>
      </c>
      <c r="G2219" s="4" t="s">
        <v>85</v>
      </c>
      <c r="H2219" s="4" t="s">
        <v>22</v>
      </c>
      <c r="I2219" s="6">
        <v>0.60000000000000009</v>
      </c>
      <c r="J2219" s="7">
        <v>4500</v>
      </c>
      <c r="K2219" s="8">
        <f t="shared" si="16"/>
        <v>2700.0000000000005</v>
      </c>
      <c r="L2219" s="8">
        <f t="shared" si="17"/>
        <v>675.00000000000011</v>
      </c>
      <c r="M2219" s="9">
        <v>0.25</v>
      </c>
    </row>
    <row r="2220" spans="1:13" ht="15.75" customHeight="1" x14ac:dyDescent="0.2">
      <c r="A2220" s="1"/>
      <c r="B2220" s="4" t="s">
        <v>27</v>
      </c>
      <c r="C2220" s="4">
        <v>1128299</v>
      </c>
      <c r="D2220" s="5">
        <v>44482</v>
      </c>
      <c r="E2220" s="4" t="s">
        <v>28</v>
      </c>
      <c r="F2220" s="4" t="s">
        <v>84</v>
      </c>
      <c r="G2220" s="4" t="s">
        <v>85</v>
      </c>
      <c r="H2220" s="4" t="s">
        <v>17</v>
      </c>
      <c r="I2220" s="6">
        <v>0.45000000000000012</v>
      </c>
      <c r="J2220" s="7">
        <v>5250</v>
      </c>
      <c r="K2220" s="8">
        <f t="shared" si="16"/>
        <v>2362.5000000000005</v>
      </c>
      <c r="L2220" s="8">
        <f t="shared" si="17"/>
        <v>945.00000000000023</v>
      </c>
      <c r="M2220" s="9">
        <v>0.4</v>
      </c>
    </row>
    <row r="2221" spans="1:13" ht="15.75" customHeight="1" x14ac:dyDescent="0.2">
      <c r="A2221" s="1"/>
      <c r="B2221" s="4" t="s">
        <v>27</v>
      </c>
      <c r="C2221" s="4">
        <v>1128299</v>
      </c>
      <c r="D2221" s="5">
        <v>44482</v>
      </c>
      <c r="E2221" s="4" t="s">
        <v>28</v>
      </c>
      <c r="F2221" s="4" t="s">
        <v>84</v>
      </c>
      <c r="G2221" s="4" t="s">
        <v>85</v>
      </c>
      <c r="H2221" s="4" t="s">
        <v>18</v>
      </c>
      <c r="I2221" s="6">
        <v>0.50000000000000011</v>
      </c>
      <c r="J2221" s="7">
        <v>5250</v>
      </c>
      <c r="K2221" s="8">
        <f t="shared" si="16"/>
        <v>2625.0000000000005</v>
      </c>
      <c r="L2221" s="8">
        <f t="shared" si="17"/>
        <v>1050.0000000000002</v>
      </c>
      <c r="M2221" s="9">
        <v>0.4</v>
      </c>
    </row>
    <row r="2222" spans="1:13" ht="15.75" customHeight="1" x14ac:dyDescent="0.2">
      <c r="A2222" s="1"/>
      <c r="B2222" s="4" t="s">
        <v>27</v>
      </c>
      <c r="C2222" s="4">
        <v>1128299</v>
      </c>
      <c r="D2222" s="5">
        <v>44482</v>
      </c>
      <c r="E2222" s="4" t="s">
        <v>28</v>
      </c>
      <c r="F2222" s="4" t="s">
        <v>84</v>
      </c>
      <c r="G2222" s="4" t="s">
        <v>85</v>
      </c>
      <c r="H2222" s="4" t="s">
        <v>19</v>
      </c>
      <c r="I2222" s="6">
        <v>0.45000000000000012</v>
      </c>
      <c r="J2222" s="7">
        <v>3500</v>
      </c>
      <c r="K2222" s="8">
        <f t="shared" si="16"/>
        <v>1575.0000000000005</v>
      </c>
      <c r="L2222" s="8">
        <f t="shared" si="17"/>
        <v>551.25000000000011</v>
      </c>
      <c r="M2222" s="9">
        <v>0.35</v>
      </c>
    </row>
    <row r="2223" spans="1:13" ht="15.75" customHeight="1" x14ac:dyDescent="0.2">
      <c r="A2223" s="1"/>
      <c r="B2223" s="4" t="s">
        <v>27</v>
      </c>
      <c r="C2223" s="4">
        <v>1128299</v>
      </c>
      <c r="D2223" s="5">
        <v>44482</v>
      </c>
      <c r="E2223" s="4" t="s">
        <v>28</v>
      </c>
      <c r="F2223" s="4" t="s">
        <v>84</v>
      </c>
      <c r="G2223" s="4" t="s">
        <v>85</v>
      </c>
      <c r="H2223" s="4" t="s">
        <v>20</v>
      </c>
      <c r="I2223" s="6">
        <v>0.45000000000000012</v>
      </c>
      <c r="J2223" s="7">
        <v>3250</v>
      </c>
      <c r="K2223" s="8">
        <f t="shared" si="16"/>
        <v>1462.5000000000005</v>
      </c>
      <c r="L2223" s="8">
        <f t="shared" si="17"/>
        <v>585.00000000000023</v>
      </c>
      <c r="M2223" s="9">
        <v>0.4</v>
      </c>
    </row>
    <row r="2224" spans="1:13" ht="15.75" customHeight="1" x14ac:dyDescent="0.2">
      <c r="A2224" s="1"/>
      <c r="B2224" s="4" t="s">
        <v>27</v>
      </c>
      <c r="C2224" s="4">
        <v>1128299</v>
      </c>
      <c r="D2224" s="5">
        <v>44482</v>
      </c>
      <c r="E2224" s="4" t="s">
        <v>28</v>
      </c>
      <c r="F2224" s="4" t="s">
        <v>84</v>
      </c>
      <c r="G2224" s="4" t="s">
        <v>85</v>
      </c>
      <c r="H2224" s="4" t="s">
        <v>21</v>
      </c>
      <c r="I2224" s="6">
        <v>0.55000000000000004</v>
      </c>
      <c r="J2224" s="7">
        <v>3000</v>
      </c>
      <c r="K2224" s="8">
        <f t="shared" si="16"/>
        <v>1650.0000000000002</v>
      </c>
      <c r="L2224" s="8">
        <f t="shared" si="17"/>
        <v>577.5</v>
      </c>
      <c r="M2224" s="9">
        <v>0.35</v>
      </c>
    </row>
    <row r="2225" spans="1:13" ht="15.75" customHeight="1" x14ac:dyDescent="0.2">
      <c r="A2225" s="1"/>
      <c r="B2225" s="4" t="s">
        <v>27</v>
      </c>
      <c r="C2225" s="4">
        <v>1128299</v>
      </c>
      <c r="D2225" s="5">
        <v>44482</v>
      </c>
      <c r="E2225" s="4" t="s">
        <v>28</v>
      </c>
      <c r="F2225" s="4" t="s">
        <v>84</v>
      </c>
      <c r="G2225" s="4" t="s">
        <v>85</v>
      </c>
      <c r="H2225" s="4" t="s">
        <v>22</v>
      </c>
      <c r="I2225" s="6">
        <v>0.70000000000000007</v>
      </c>
      <c r="J2225" s="7">
        <v>3500</v>
      </c>
      <c r="K2225" s="8">
        <f t="shared" si="16"/>
        <v>2450.0000000000005</v>
      </c>
      <c r="L2225" s="8">
        <f t="shared" si="17"/>
        <v>612.50000000000011</v>
      </c>
      <c r="M2225" s="9">
        <v>0.25</v>
      </c>
    </row>
    <row r="2226" spans="1:13" ht="15.75" customHeight="1" x14ac:dyDescent="0.2">
      <c r="A2226" s="1"/>
      <c r="B2226" s="4" t="s">
        <v>27</v>
      </c>
      <c r="C2226" s="4">
        <v>1128299</v>
      </c>
      <c r="D2226" s="5">
        <v>44513</v>
      </c>
      <c r="E2226" s="4" t="s">
        <v>28</v>
      </c>
      <c r="F2226" s="4" t="s">
        <v>84</v>
      </c>
      <c r="G2226" s="4" t="s">
        <v>85</v>
      </c>
      <c r="H2226" s="4" t="s">
        <v>17</v>
      </c>
      <c r="I2226" s="6">
        <v>0.55000000000000004</v>
      </c>
      <c r="J2226" s="7">
        <v>5250</v>
      </c>
      <c r="K2226" s="8">
        <f t="shared" si="16"/>
        <v>2887.5000000000005</v>
      </c>
      <c r="L2226" s="8">
        <f t="shared" si="17"/>
        <v>1155.0000000000002</v>
      </c>
      <c r="M2226" s="9">
        <v>0.4</v>
      </c>
    </row>
    <row r="2227" spans="1:13" ht="15.75" customHeight="1" x14ac:dyDescent="0.2">
      <c r="A2227" s="1"/>
      <c r="B2227" s="4" t="s">
        <v>27</v>
      </c>
      <c r="C2227" s="4">
        <v>1128299</v>
      </c>
      <c r="D2227" s="5">
        <v>44513</v>
      </c>
      <c r="E2227" s="4" t="s">
        <v>28</v>
      </c>
      <c r="F2227" s="4" t="s">
        <v>84</v>
      </c>
      <c r="G2227" s="4" t="s">
        <v>85</v>
      </c>
      <c r="H2227" s="4" t="s">
        <v>18</v>
      </c>
      <c r="I2227" s="6">
        <v>0.60000000000000009</v>
      </c>
      <c r="J2227" s="7">
        <v>5750</v>
      </c>
      <c r="K2227" s="8">
        <f t="shared" si="16"/>
        <v>3450.0000000000005</v>
      </c>
      <c r="L2227" s="8">
        <f t="shared" si="17"/>
        <v>1380.0000000000002</v>
      </c>
      <c r="M2227" s="9">
        <v>0.4</v>
      </c>
    </row>
    <row r="2228" spans="1:13" ht="15.75" customHeight="1" x14ac:dyDescent="0.2">
      <c r="A2228" s="1"/>
      <c r="B2228" s="4" t="s">
        <v>27</v>
      </c>
      <c r="C2228" s="4">
        <v>1128299</v>
      </c>
      <c r="D2228" s="5">
        <v>44513</v>
      </c>
      <c r="E2228" s="4" t="s">
        <v>28</v>
      </c>
      <c r="F2228" s="4" t="s">
        <v>84</v>
      </c>
      <c r="G2228" s="4" t="s">
        <v>85</v>
      </c>
      <c r="H2228" s="4" t="s">
        <v>19</v>
      </c>
      <c r="I2228" s="6">
        <v>0.55000000000000004</v>
      </c>
      <c r="J2228" s="7">
        <v>4250</v>
      </c>
      <c r="K2228" s="8">
        <f t="shared" si="16"/>
        <v>2337.5</v>
      </c>
      <c r="L2228" s="8">
        <f t="shared" si="17"/>
        <v>818.125</v>
      </c>
      <c r="M2228" s="9">
        <v>0.35</v>
      </c>
    </row>
    <row r="2229" spans="1:13" ht="15.75" customHeight="1" x14ac:dyDescent="0.2">
      <c r="A2229" s="1"/>
      <c r="B2229" s="4" t="s">
        <v>27</v>
      </c>
      <c r="C2229" s="4">
        <v>1128299</v>
      </c>
      <c r="D2229" s="5">
        <v>44513</v>
      </c>
      <c r="E2229" s="4" t="s">
        <v>28</v>
      </c>
      <c r="F2229" s="4" t="s">
        <v>84</v>
      </c>
      <c r="G2229" s="4" t="s">
        <v>85</v>
      </c>
      <c r="H2229" s="4" t="s">
        <v>20</v>
      </c>
      <c r="I2229" s="6">
        <v>0.55000000000000004</v>
      </c>
      <c r="J2229" s="7">
        <v>4000</v>
      </c>
      <c r="K2229" s="8">
        <f t="shared" si="16"/>
        <v>2200</v>
      </c>
      <c r="L2229" s="8">
        <f t="shared" si="17"/>
        <v>880</v>
      </c>
      <c r="M2229" s="9">
        <v>0.4</v>
      </c>
    </row>
    <row r="2230" spans="1:13" ht="15.75" customHeight="1" x14ac:dyDescent="0.2">
      <c r="A2230" s="1"/>
      <c r="B2230" s="4" t="s">
        <v>27</v>
      </c>
      <c r="C2230" s="4">
        <v>1128299</v>
      </c>
      <c r="D2230" s="5">
        <v>44513</v>
      </c>
      <c r="E2230" s="4" t="s">
        <v>28</v>
      </c>
      <c r="F2230" s="4" t="s">
        <v>84</v>
      </c>
      <c r="G2230" s="4" t="s">
        <v>85</v>
      </c>
      <c r="H2230" s="4" t="s">
        <v>21</v>
      </c>
      <c r="I2230" s="6">
        <v>0.65</v>
      </c>
      <c r="J2230" s="7">
        <v>3500</v>
      </c>
      <c r="K2230" s="8">
        <f t="shared" si="16"/>
        <v>2275</v>
      </c>
      <c r="L2230" s="8">
        <f t="shared" si="17"/>
        <v>796.25</v>
      </c>
      <c r="M2230" s="9">
        <v>0.35</v>
      </c>
    </row>
    <row r="2231" spans="1:13" ht="15.75" customHeight="1" x14ac:dyDescent="0.2">
      <c r="A2231" s="1"/>
      <c r="B2231" s="4" t="s">
        <v>27</v>
      </c>
      <c r="C2231" s="4">
        <v>1128299</v>
      </c>
      <c r="D2231" s="5">
        <v>44513</v>
      </c>
      <c r="E2231" s="4" t="s">
        <v>28</v>
      </c>
      <c r="F2231" s="4" t="s">
        <v>84</v>
      </c>
      <c r="G2231" s="4" t="s">
        <v>85</v>
      </c>
      <c r="H2231" s="4" t="s">
        <v>22</v>
      </c>
      <c r="I2231" s="6">
        <v>0.70000000000000007</v>
      </c>
      <c r="J2231" s="7">
        <v>4750</v>
      </c>
      <c r="K2231" s="8">
        <f t="shared" si="16"/>
        <v>3325.0000000000005</v>
      </c>
      <c r="L2231" s="8">
        <f t="shared" si="17"/>
        <v>831.25000000000011</v>
      </c>
      <c r="M2231" s="9">
        <v>0.25</v>
      </c>
    </row>
    <row r="2232" spans="1:13" ht="15.75" customHeight="1" x14ac:dyDescent="0.2">
      <c r="A2232" s="1"/>
      <c r="B2232" s="4" t="s">
        <v>27</v>
      </c>
      <c r="C2232" s="4">
        <v>1128299</v>
      </c>
      <c r="D2232" s="5">
        <v>44542</v>
      </c>
      <c r="E2232" s="4" t="s">
        <v>28</v>
      </c>
      <c r="F2232" s="4" t="s">
        <v>84</v>
      </c>
      <c r="G2232" s="4" t="s">
        <v>85</v>
      </c>
      <c r="H2232" s="4" t="s">
        <v>17</v>
      </c>
      <c r="I2232" s="6">
        <v>0.55000000000000004</v>
      </c>
      <c r="J2232" s="7">
        <v>6750</v>
      </c>
      <c r="K2232" s="8">
        <f t="shared" si="16"/>
        <v>3712.5000000000005</v>
      </c>
      <c r="L2232" s="8">
        <f t="shared" si="17"/>
        <v>1485.0000000000002</v>
      </c>
      <c r="M2232" s="9">
        <v>0.4</v>
      </c>
    </row>
    <row r="2233" spans="1:13" ht="15.75" customHeight="1" x14ac:dyDescent="0.2">
      <c r="A2233" s="1"/>
      <c r="B2233" s="4" t="s">
        <v>27</v>
      </c>
      <c r="C2233" s="4">
        <v>1128299</v>
      </c>
      <c r="D2233" s="5">
        <v>44542</v>
      </c>
      <c r="E2233" s="4" t="s">
        <v>28</v>
      </c>
      <c r="F2233" s="4" t="s">
        <v>84</v>
      </c>
      <c r="G2233" s="4" t="s">
        <v>85</v>
      </c>
      <c r="H2233" s="4" t="s">
        <v>18</v>
      </c>
      <c r="I2233" s="6">
        <v>0.60000000000000009</v>
      </c>
      <c r="J2233" s="7">
        <v>6750</v>
      </c>
      <c r="K2233" s="8">
        <f t="shared" si="16"/>
        <v>4050.0000000000005</v>
      </c>
      <c r="L2233" s="8">
        <f t="shared" si="17"/>
        <v>1620.0000000000002</v>
      </c>
      <c r="M2233" s="9">
        <v>0.4</v>
      </c>
    </row>
    <row r="2234" spans="1:13" ht="15.75" customHeight="1" x14ac:dyDescent="0.2">
      <c r="A2234" s="1"/>
      <c r="B2234" s="4" t="s">
        <v>27</v>
      </c>
      <c r="C2234" s="4">
        <v>1128299</v>
      </c>
      <c r="D2234" s="5">
        <v>44542</v>
      </c>
      <c r="E2234" s="4" t="s">
        <v>28</v>
      </c>
      <c r="F2234" s="4" t="s">
        <v>84</v>
      </c>
      <c r="G2234" s="4" t="s">
        <v>85</v>
      </c>
      <c r="H2234" s="4" t="s">
        <v>19</v>
      </c>
      <c r="I2234" s="6">
        <v>0.55000000000000004</v>
      </c>
      <c r="J2234" s="7">
        <v>4750</v>
      </c>
      <c r="K2234" s="8">
        <f t="shared" si="16"/>
        <v>2612.5</v>
      </c>
      <c r="L2234" s="8">
        <f t="shared" si="17"/>
        <v>914.37499999999989</v>
      </c>
      <c r="M2234" s="9">
        <v>0.35</v>
      </c>
    </row>
    <row r="2235" spans="1:13" ht="15.75" customHeight="1" x14ac:dyDescent="0.2">
      <c r="A2235" s="1"/>
      <c r="B2235" s="4" t="s">
        <v>27</v>
      </c>
      <c r="C2235" s="4">
        <v>1128299</v>
      </c>
      <c r="D2235" s="5">
        <v>44542</v>
      </c>
      <c r="E2235" s="4" t="s">
        <v>28</v>
      </c>
      <c r="F2235" s="4" t="s">
        <v>84</v>
      </c>
      <c r="G2235" s="4" t="s">
        <v>85</v>
      </c>
      <c r="H2235" s="4" t="s">
        <v>20</v>
      </c>
      <c r="I2235" s="6">
        <v>0.55000000000000004</v>
      </c>
      <c r="J2235" s="7">
        <v>4750</v>
      </c>
      <c r="K2235" s="8">
        <f t="shared" si="16"/>
        <v>2612.5</v>
      </c>
      <c r="L2235" s="8">
        <f t="shared" si="17"/>
        <v>1045</v>
      </c>
      <c r="M2235" s="9">
        <v>0.4</v>
      </c>
    </row>
    <row r="2236" spans="1:13" ht="15.75" customHeight="1" x14ac:dyDescent="0.2">
      <c r="A2236" s="1"/>
      <c r="B2236" s="4" t="s">
        <v>27</v>
      </c>
      <c r="C2236" s="4">
        <v>1128299</v>
      </c>
      <c r="D2236" s="5">
        <v>44542</v>
      </c>
      <c r="E2236" s="4" t="s">
        <v>28</v>
      </c>
      <c r="F2236" s="4" t="s">
        <v>84</v>
      </c>
      <c r="G2236" s="4" t="s">
        <v>85</v>
      </c>
      <c r="H2236" s="4" t="s">
        <v>21</v>
      </c>
      <c r="I2236" s="6">
        <v>0.65</v>
      </c>
      <c r="J2236" s="7">
        <v>4000</v>
      </c>
      <c r="K2236" s="8">
        <f t="shared" si="16"/>
        <v>2600</v>
      </c>
      <c r="L2236" s="8">
        <f t="shared" si="17"/>
        <v>909.99999999999989</v>
      </c>
      <c r="M2236" s="9">
        <v>0.35</v>
      </c>
    </row>
    <row r="2237" spans="1:13" ht="15.75" customHeight="1" x14ac:dyDescent="0.2">
      <c r="A2237" s="1"/>
      <c r="B2237" s="4" t="s">
        <v>27</v>
      </c>
      <c r="C2237" s="4">
        <v>1128299</v>
      </c>
      <c r="D2237" s="5">
        <v>44542</v>
      </c>
      <c r="E2237" s="4" t="s">
        <v>28</v>
      </c>
      <c r="F2237" s="4" t="s">
        <v>84</v>
      </c>
      <c r="G2237" s="4" t="s">
        <v>85</v>
      </c>
      <c r="H2237" s="4" t="s">
        <v>22</v>
      </c>
      <c r="I2237" s="6">
        <v>0.70000000000000007</v>
      </c>
      <c r="J2237" s="7">
        <v>5000</v>
      </c>
      <c r="K2237" s="8">
        <f t="shared" si="16"/>
        <v>3500.0000000000005</v>
      </c>
      <c r="L2237" s="8">
        <f t="shared" si="17"/>
        <v>875.00000000000011</v>
      </c>
      <c r="M2237" s="9">
        <v>0.25</v>
      </c>
    </row>
    <row r="2238" spans="1:13" ht="15.75" customHeight="1" x14ac:dyDescent="0.2">
      <c r="A2238" s="1" t="s">
        <v>39</v>
      </c>
      <c r="B2238" s="4" t="s">
        <v>14</v>
      </c>
      <c r="C2238" s="4">
        <v>1185732</v>
      </c>
      <c r="D2238" s="5">
        <v>44205</v>
      </c>
      <c r="E2238" s="4" t="s">
        <v>46</v>
      </c>
      <c r="F2238" s="4" t="s">
        <v>86</v>
      </c>
      <c r="G2238" s="4" t="s">
        <v>87</v>
      </c>
      <c r="H2238" s="4" t="s">
        <v>17</v>
      </c>
      <c r="I2238" s="6">
        <v>0.4</v>
      </c>
      <c r="J2238" s="7">
        <v>10250</v>
      </c>
      <c r="K2238" s="8">
        <f t="shared" si="16"/>
        <v>4100</v>
      </c>
      <c r="L2238" s="8">
        <f t="shared" si="17"/>
        <v>1845</v>
      </c>
      <c r="M2238" s="9">
        <v>0.45</v>
      </c>
    </row>
    <row r="2239" spans="1:13" ht="15.75" customHeight="1" x14ac:dyDescent="0.2">
      <c r="A2239" s="1"/>
      <c r="B2239" s="4" t="s">
        <v>14</v>
      </c>
      <c r="C2239" s="4">
        <v>1185732</v>
      </c>
      <c r="D2239" s="5">
        <v>44205</v>
      </c>
      <c r="E2239" s="4" t="s">
        <v>46</v>
      </c>
      <c r="F2239" s="4" t="s">
        <v>86</v>
      </c>
      <c r="G2239" s="4" t="s">
        <v>87</v>
      </c>
      <c r="H2239" s="4" t="s">
        <v>18</v>
      </c>
      <c r="I2239" s="6">
        <v>0.4</v>
      </c>
      <c r="J2239" s="7">
        <v>8250</v>
      </c>
      <c r="K2239" s="8">
        <f t="shared" si="16"/>
        <v>3300</v>
      </c>
      <c r="L2239" s="8">
        <f t="shared" si="17"/>
        <v>1155</v>
      </c>
      <c r="M2239" s="9">
        <v>0.35</v>
      </c>
    </row>
    <row r="2240" spans="1:13" ht="15.75" customHeight="1" x14ac:dyDescent="0.2">
      <c r="A2240" s="1"/>
      <c r="B2240" s="4" t="s">
        <v>14</v>
      </c>
      <c r="C2240" s="4">
        <v>1185732</v>
      </c>
      <c r="D2240" s="5">
        <v>44205</v>
      </c>
      <c r="E2240" s="4" t="s">
        <v>46</v>
      </c>
      <c r="F2240" s="4" t="s">
        <v>86</v>
      </c>
      <c r="G2240" s="4" t="s">
        <v>87</v>
      </c>
      <c r="H2240" s="4" t="s">
        <v>19</v>
      </c>
      <c r="I2240" s="6">
        <v>0.30000000000000004</v>
      </c>
      <c r="J2240" s="7">
        <v>8250</v>
      </c>
      <c r="K2240" s="8">
        <f t="shared" si="16"/>
        <v>2475.0000000000005</v>
      </c>
      <c r="L2240" s="8">
        <f t="shared" si="17"/>
        <v>618.75000000000011</v>
      </c>
      <c r="M2240" s="9">
        <v>0.25</v>
      </c>
    </row>
    <row r="2241" spans="1:13" ht="15.75" customHeight="1" x14ac:dyDescent="0.2">
      <c r="A2241" s="1"/>
      <c r="B2241" s="4" t="s">
        <v>14</v>
      </c>
      <c r="C2241" s="4">
        <v>1185732</v>
      </c>
      <c r="D2241" s="5">
        <v>44205</v>
      </c>
      <c r="E2241" s="4" t="s">
        <v>46</v>
      </c>
      <c r="F2241" s="4" t="s">
        <v>86</v>
      </c>
      <c r="G2241" s="4" t="s">
        <v>87</v>
      </c>
      <c r="H2241" s="4" t="s">
        <v>20</v>
      </c>
      <c r="I2241" s="6">
        <v>0.35</v>
      </c>
      <c r="J2241" s="7">
        <v>6750</v>
      </c>
      <c r="K2241" s="8">
        <f t="shared" si="16"/>
        <v>2362.5</v>
      </c>
      <c r="L2241" s="8">
        <f t="shared" si="17"/>
        <v>708.75</v>
      </c>
      <c r="M2241" s="9">
        <v>0.3</v>
      </c>
    </row>
    <row r="2242" spans="1:13" ht="15.75" customHeight="1" x14ac:dyDescent="0.2">
      <c r="A2242" s="1"/>
      <c r="B2242" s="4" t="s">
        <v>14</v>
      </c>
      <c r="C2242" s="4">
        <v>1185732</v>
      </c>
      <c r="D2242" s="5">
        <v>44205</v>
      </c>
      <c r="E2242" s="4" t="s">
        <v>46</v>
      </c>
      <c r="F2242" s="4" t="s">
        <v>86</v>
      </c>
      <c r="G2242" s="4" t="s">
        <v>87</v>
      </c>
      <c r="H2242" s="4" t="s">
        <v>21</v>
      </c>
      <c r="I2242" s="6">
        <v>0.5</v>
      </c>
      <c r="J2242" s="7">
        <v>7250</v>
      </c>
      <c r="K2242" s="8">
        <f t="shared" si="16"/>
        <v>3625</v>
      </c>
      <c r="L2242" s="8">
        <f t="shared" si="17"/>
        <v>1268.75</v>
      </c>
      <c r="M2242" s="9">
        <v>0.35</v>
      </c>
    </row>
    <row r="2243" spans="1:13" ht="15.75" customHeight="1" x14ac:dyDescent="0.2">
      <c r="A2243" s="1"/>
      <c r="B2243" s="4" t="s">
        <v>14</v>
      </c>
      <c r="C2243" s="4">
        <v>1185732</v>
      </c>
      <c r="D2243" s="5">
        <v>44205</v>
      </c>
      <c r="E2243" s="4" t="s">
        <v>46</v>
      </c>
      <c r="F2243" s="4" t="s">
        <v>86</v>
      </c>
      <c r="G2243" s="4" t="s">
        <v>87</v>
      </c>
      <c r="H2243" s="4" t="s">
        <v>22</v>
      </c>
      <c r="I2243" s="6">
        <v>0.4</v>
      </c>
      <c r="J2243" s="7">
        <v>8250</v>
      </c>
      <c r="K2243" s="8">
        <f t="shared" si="16"/>
        <v>3300</v>
      </c>
      <c r="L2243" s="8">
        <f t="shared" si="17"/>
        <v>1650</v>
      </c>
      <c r="M2243" s="9">
        <v>0.5</v>
      </c>
    </row>
    <row r="2244" spans="1:13" ht="15.75" customHeight="1" x14ac:dyDescent="0.2">
      <c r="A2244" s="1"/>
      <c r="B2244" s="4" t="s">
        <v>14</v>
      </c>
      <c r="C2244" s="4">
        <v>1185732</v>
      </c>
      <c r="D2244" s="5">
        <v>44234</v>
      </c>
      <c r="E2244" s="4" t="s">
        <v>46</v>
      </c>
      <c r="F2244" s="4" t="s">
        <v>86</v>
      </c>
      <c r="G2244" s="4" t="s">
        <v>87</v>
      </c>
      <c r="H2244" s="4" t="s">
        <v>17</v>
      </c>
      <c r="I2244" s="6">
        <v>0.4</v>
      </c>
      <c r="J2244" s="7">
        <v>10750</v>
      </c>
      <c r="K2244" s="8">
        <f t="shared" si="16"/>
        <v>4300</v>
      </c>
      <c r="L2244" s="8">
        <f t="shared" si="17"/>
        <v>1935</v>
      </c>
      <c r="M2244" s="9">
        <v>0.45</v>
      </c>
    </row>
    <row r="2245" spans="1:13" ht="15.75" customHeight="1" x14ac:dyDescent="0.2">
      <c r="A2245" s="1"/>
      <c r="B2245" s="4" t="s">
        <v>14</v>
      </c>
      <c r="C2245" s="4">
        <v>1185732</v>
      </c>
      <c r="D2245" s="5">
        <v>44234</v>
      </c>
      <c r="E2245" s="4" t="s">
        <v>46</v>
      </c>
      <c r="F2245" s="4" t="s">
        <v>86</v>
      </c>
      <c r="G2245" s="4" t="s">
        <v>87</v>
      </c>
      <c r="H2245" s="4" t="s">
        <v>18</v>
      </c>
      <c r="I2245" s="6">
        <v>0.4</v>
      </c>
      <c r="J2245" s="7">
        <v>7250</v>
      </c>
      <c r="K2245" s="8">
        <f t="shared" si="16"/>
        <v>2900</v>
      </c>
      <c r="L2245" s="8">
        <f t="shared" si="17"/>
        <v>1014.9999999999999</v>
      </c>
      <c r="M2245" s="9">
        <v>0.35</v>
      </c>
    </row>
    <row r="2246" spans="1:13" ht="15.75" customHeight="1" x14ac:dyDescent="0.2">
      <c r="A2246" s="1"/>
      <c r="B2246" s="4" t="s">
        <v>14</v>
      </c>
      <c r="C2246" s="4">
        <v>1185732</v>
      </c>
      <c r="D2246" s="5">
        <v>44234</v>
      </c>
      <c r="E2246" s="4" t="s">
        <v>46</v>
      </c>
      <c r="F2246" s="4" t="s">
        <v>86</v>
      </c>
      <c r="G2246" s="4" t="s">
        <v>87</v>
      </c>
      <c r="H2246" s="4" t="s">
        <v>19</v>
      </c>
      <c r="I2246" s="6">
        <v>0.30000000000000004</v>
      </c>
      <c r="J2246" s="7">
        <v>7750</v>
      </c>
      <c r="K2246" s="8">
        <f t="shared" si="16"/>
        <v>2325.0000000000005</v>
      </c>
      <c r="L2246" s="8">
        <f t="shared" si="17"/>
        <v>581.25000000000011</v>
      </c>
      <c r="M2246" s="9">
        <v>0.25</v>
      </c>
    </row>
    <row r="2247" spans="1:13" ht="15.75" customHeight="1" x14ac:dyDescent="0.2">
      <c r="A2247" s="1"/>
      <c r="B2247" s="4" t="s">
        <v>14</v>
      </c>
      <c r="C2247" s="4">
        <v>1185732</v>
      </c>
      <c r="D2247" s="5">
        <v>44234</v>
      </c>
      <c r="E2247" s="4" t="s">
        <v>46</v>
      </c>
      <c r="F2247" s="4" t="s">
        <v>86</v>
      </c>
      <c r="G2247" s="4" t="s">
        <v>87</v>
      </c>
      <c r="H2247" s="4" t="s">
        <v>20</v>
      </c>
      <c r="I2247" s="6">
        <v>0.35</v>
      </c>
      <c r="J2247" s="7">
        <v>6250</v>
      </c>
      <c r="K2247" s="8">
        <f t="shared" si="16"/>
        <v>2187.5</v>
      </c>
      <c r="L2247" s="8">
        <f t="shared" si="17"/>
        <v>656.25</v>
      </c>
      <c r="M2247" s="9">
        <v>0.3</v>
      </c>
    </row>
    <row r="2248" spans="1:13" ht="15.75" customHeight="1" x14ac:dyDescent="0.2">
      <c r="A2248" s="1"/>
      <c r="B2248" s="4" t="s">
        <v>14</v>
      </c>
      <c r="C2248" s="4">
        <v>1185732</v>
      </c>
      <c r="D2248" s="5">
        <v>44234</v>
      </c>
      <c r="E2248" s="4" t="s">
        <v>46</v>
      </c>
      <c r="F2248" s="4" t="s">
        <v>86</v>
      </c>
      <c r="G2248" s="4" t="s">
        <v>87</v>
      </c>
      <c r="H2248" s="4" t="s">
        <v>21</v>
      </c>
      <c r="I2248" s="6">
        <v>0.5</v>
      </c>
      <c r="J2248" s="7">
        <v>7000</v>
      </c>
      <c r="K2248" s="8">
        <f t="shared" si="16"/>
        <v>3500</v>
      </c>
      <c r="L2248" s="8">
        <f t="shared" si="17"/>
        <v>1225</v>
      </c>
      <c r="M2248" s="9">
        <v>0.35</v>
      </c>
    </row>
    <row r="2249" spans="1:13" ht="15.75" customHeight="1" x14ac:dyDescent="0.2">
      <c r="A2249" s="1"/>
      <c r="B2249" s="4" t="s">
        <v>14</v>
      </c>
      <c r="C2249" s="4">
        <v>1185732</v>
      </c>
      <c r="D2249" s="5">
        <v>44234</v>
      </c>
      <c r="E2249" s="4" t="s">
        <v>46</v>
      </c>
      <c r="F2249" s="4" t="s">
        <v>86</v>
      </c>
      <c r="G2249" s="4" t="s">
        <v>87</v>
      </c>
      <c r="H2249" s="4" t="s">
        <v>22</v>
      </c>
      <c r="I2249" s="6">
        <v>0.35</v>
      </c>
      <c r="J2249" s="7">
        <v>8000</v>
      </c>
      <c r="K2249" s="8">
        <f t="shared" si="16"/>
        <v>2800</v>
      </c>
      <c r="L2249" s="8">
        <f t="shared" si="17"/>
        <v>1400</v>
      </c>
      <c r="M2249" s="9">
        <v>0.5</v>
      </c>
    </row>
    <row r="2250" spans="1:13" ht="15.75" customHeight="1" x14ac:dyDescent="0.2">
      <c r="A2250" s="1"/>
      <c r="B2250" s="4" t="s">
        <v>14</v>
      </c>
      <c r="C2250" s="4">
        <v>1185732</v>
      </c>
      <c r="D2250" s="5">
        <v>44260</v>
      </c>
      <c r="E2250" s="4" t="s">
        <v>46</v>
      </c>
      <c r="F2250" s="4" t="s">
        <v>86</v>
      </c>
      <c r="G2250" s="4" t="s">
        <v>87</v>
      </c>
      <c r="H2250" s="4" t="s">
        <v>17</v>
      </c>
      <c r="I2250" s="6">
        <v>0.35</v>
      </c>
      <c r="J2250" s="7">
        <v>10200</v>
      </c>
      <c r="K2250" s="8">
        <f t="shared" si="16"/>
        <v>3570</v>
      </c>
      <c r="L2250" s="8">
        <f t="shared" si="17"/>
        <v>1606.5</v>
      </c>
      <c r="M2250" s="9">
        <v>0.45</v>
      </c>
    </row>
    <row r="2251" spans="1:13" ht="15.75" customHeight="1" x14ac:dyDescent="0.2">
      <c r="A2251" s="1"/>
      <c r="B2251" s="4" t="s">
        <v>14</v>
      </c>
      <c r="C2251" s="4">
        <v>1185732</v>
      </c>
      <c r="D2251" s="5">
        <v>44260</v>
      </c>
      <c r="E2251" s="4" t="s">
        <v>46</v>
      </c>
      <c r="F2251" s="4" t="s">
        <v>86</v>
      </c>
      <c r="G2251" s="4" t="s">
        <v>87</v>
      </c>
      <c r="H2251" s="4" t="s">
        <v>18</v>
      </c>
      <c r="I2251" s="6">
        <v>0.35</v>
      </c>
      <c r="J2251" s="7">
        <v>7000</v>
      </c>
      <c r="K2251" s="8">
        <f t="shared" si="16"/>
        <v>2450</v>
      </c>
      <c r="L2251" s="8">
        <f t="shared" si="17"/>
        <v>857.5</v>
      </c>
      <c r="M2251" s="9">
        <v>0.35</v>
      </c>
    </row>
    <row r="2252" spans="1:13" ht="15.75" customHeight="1" x14ac:dyDescent="0.2">
      <c r="A2252" s="1"/>
      <c r="B2252" s="4" t="s">
        <v>14</v>
      </c>
      <c r="C2252" s="4">
        <v>1185732</v>
      </c>
      <c r="D2252" s="5">
        <v>44260</v>
      </c>
      <c r="E2252" s="4" t="s">
        <v>46</v>
      </c>
      <c r="F2252" s="4" t="s">
        <v>86</v>
      </c>
      <c r="G2252" s="4" t="s">
        <v>87</v>
      </c>
      <c r="H2252" s="4" t="s">
        <v>19</v>
      </c>
      <c r="I2252" s="6">
        <v>0.25</v>
      </c>
      <c r="J2252" s="7">
        <v>7250</v>
      </c>
      <c r="K2252" s="8">
        <f t="shared" si="16"/>
        <v>1812.5</v>
      </c>
      <c r="L2252" s="8">
        <f t="shared" si="17"/>
        <v>453.125</v>
      </c>
      <c r="M2252" s="9">
        <v>0.25</v>
      </c>
    </row>
    <row r="2253" spans="1:13" ht="15.75" customHeight="1" x14ac:dyDescent="0.2">
      <c r="A2253" s="1"/>
      <c r="B2253" s="4" t="s">
        <v>14</v>
      </c>
      <c r="C2253" s="4">
        <v>1185732</v>
      </c>
      <c r="D2253" s="5">
        <v>44260</v>
      </c>
      <c r="E2253" s="4" t="s">
        <v>46</v>
      </c>
      <c r="F2253" s="4" t="s">
        <v>86</v>
      </c>
      <c r="G2253" s="4" t="s">
        <v>87</v>
      </c>
      <c r="H2253" s="4" t="s">
        <v>20</v>
      </c>
      <c r="I2253" s="6">
        <v>0.29999999999999993</v>
      </c>
      <c r="J2253" s="7">
        <v>5750</v>
      </c>
      <c r="K2253" s="8">
        <f t="shared" si="16"/>
        <v>1724.9999999999995</v>
      </c>
      <c r="L2253" s="8">
        <f t="shared" si="17"/>
        <v>517.49999999999989</v>
      </c>
      <c r="M2253" s="9">
        <v>0.3</v>
      </c>
    </row>
    <row r="2254" spans="1:13" ht="15.75" customHeight="1" x14ac:dyDescent="0.2">
      <c r="A2254" s="1"/>
      <c r="B2254" s="4" t="s">
        <v>14</v>
      </c>
      <c r="C2254" s="4">
        <v>1185732</v>
      </c>
      <c r="D2254" s="5">
        <v>44260</v>
      </c>
      <c r="E2254" s="4" t="s">
        <v>46</v>
      </c>
      <c r="F2254" s="4" t="s">
        <v>86</v>
      </c>
      <c r="G2254" s="4" t="s">
        <v>87</v>
      </c>
      <c r="H2254" s="4" t="s">
        <v>21</v>
      </c>
      <c r="I2254" s="6">
        <v>0.45000000000000007</v>
      </c>
      <c r="J2254" s="7">
        <v>6250</v>
      </c>
      <c r="K2254" s="8">
        <f t="shared" si="16"/>
        <v>2812.5000000000005</v>
      </c>
      <c r="L2254" s="8">
        <f t="shared" si="17"/>
        <v>984.37500000000011</v>
      </c>
      <c r="M2254" s="9">
        <v>0.35</v>
      </c>
    </row>
    <row r="2255" spans="1:13" ht="15.75" customHeight="1" x14ac:dyDescent="0.2">
      <c r="A2255" s="1"/>
      <c r="B2255" s="4" t="s">
        <v>14</v>
      </c>
      <c r="C2255" s="4">
        <v>1185732</v>
      </c>
      <c r="D2255" s="5">
        <v>44260</v>
      </c>
      <c r="E2255" s="4" t="s">
        <v>46</v>
      </c>
      <c r="F2255" s="4" t="s">
        <v>86</v>
      </c>
      <c r="G2255" s="4" t="s">
        <v>87</v>
      </c>
      <c r="H2255" s="4" t="s">
        <v>22</v>
      </c>
      <c r="I2255" s="6">
        <v>0.35</v>
      </c>
      <c r="J2255" s="7">
        <v>7250</v>
      </c>
      <c r="K2255" s="8">
        <f t="shared" si="16"/>
        <v>2537.5</v>
      </c>
      <c r="L2255" s="8">
        <f t="shared" si="17"/>
        <v>1268.75</v>
      </c>
      <c r="M2255" s="9">
        <v>0.5</v>
      </c>
    </row>
    <row r="2256" spans="1:13" ht="15.75" customHeight="1" x14ac:dyDescent="0.2">
      <c r="A2256" s="1"/>
      <c r="B2256" s="4" t="s">
        <v>14</v>
      </c>
      <c r="C2256" s="4">
        <v>1185732</v>
      </c>
      <c r="D2256" s="5">
        <v>44292</v>
      </c>
      <c r="E2256" s="4" t="s">
        <v>46</v>
      </c>
      <c r="F2256" s="4" t="s">
        <v>86</v>
      </c>
      <c r="G2256" s="4" t="s">
        <v>87</v>
      </c>
      <c r="H2256" s="4" t="s">
        <v>17</v>
      </c>
      <c r="I2256" s="6">
        <v>0.35</v>
      </c>
      <c r="J2256" s="7">
        <v>9750</v>
      </c>
      <c r="K2256" s="8">
        <f t="shared" si="16"/>
        <v>3412.5</v>
      </c>
      <c r="L2256" s="8">
        <f t="shared" si="17"/>
        <v>1535.625</v>
      </c>
      <c r="M2256" s="9">
        <v>0.45</v>
      </c>
    </row>
    <row r="2257" spans="1:13" ht="15.75" customHeight="1" x14ac:dyDescent="0.2">
      <c r="A2257" s="1"/>
      <c r="B2257" s="4" t="s">
        <v>14</v>
      </c>
      <c r="C2257" s="4">
        <v>1185732</v>
      </c>
      <c r="D2257" s="5">
        <v>44292</v>
      </c>
      <c r="E2257" s="4" t="s">
        <v>46</v>
      </c>
      <c r="F2257" s="4" t="s">
        <v>86</v>
      </c>
      <c r="G2257" s="4" t="s">
        <v>87</v>
      </c>
      <c r="H2257" s="4" t="s">
        <v>18</v>
      </c>
      <c r="I2257" s="6">
        <v>0.35</v>
      </c>
      <c r="J2257" s="7">
        <v>6750</v>
      </c>
      <c r="K2257" s="8">
        <f t="shared" si="16"/>
        <v>2362.5</v>
      </c>
      <c r="L2257" s="8">
        <f t="shared" si="17"/>
        <v>826.875</v>
      </c>
      <c r="M2257" s="9">
        <v>0.35</v>
      </c>
    </row>
    <row r="2258" spans="1:13" ht="15.75" customHeight="1" x14ac:dyDescent="0.2">
      <c r="A2258" s="1"/>
      <c r="B2258" s="4" t="s">
        <v>14</v>
      </c>
      <c r="C2258" s="4">
        <v>1185732</v>
      </c>
      <c r="D2258" s="5">
        <v>44292</v>
      </c>
      <c r="E2258" s="4" t="s">
        <v>46</v>
      </c>
      <c r="F2258" s="4" t="s">
        <v>86</v>
      </c>
      <c r="G2258" s="4" t="s">
        <v>87</v>
      </c>
      <c r="H2258" s="4" t="s">
        <v>19</v>
      </c>
      <c r="I2258" s="6">
        <v>0.25</v>
      </c>
      <c r="J2258" s="7">
        <v>6750</v>
      </c>
      <c r="K2258" s="8">
        <f t="shared" si="16"/>
        <v>1687.5</v>
      </c>
      <c r="L2258" s="8">
        <f t="shared" si="17"/>
        <v>421.875</v>
      </c>
      <c r="M2258" s="9">
        <v>0.25</v>
      </c>
    </row>
    <row r="2259" spans="1:13" ht="15.75" customHeight="1" x14ac:dyDescent="0.2">
      <c r="A2259" s="1"/>
      <c r="B2259" s="4" t="s">
        <v>14</v>
      </c>
      <c r="C2259" s="4">
        <v>1185732</v>
      </c>
      <c r="D2259" s="5">
        <v>44292</v>
      </c>
      <c r="E2259" s="4" t="s">
        <v>46</v>
      </c>
      <c r="F2259" s="4" t="s">
        <v>86</v>
      </c>
      <c r="G2259" s="4" t="s">
        <v>87</v>
      </c>
      <c r="H2259" s="4" t="s">
        <v>20</v>
      </c>
      <c r="I2259" s="6">
        <v>0.29999999999999993</v>
      </c>
      <c r="J2259" s="7">
        <v>6000</v>
      </c>
      <c r="K2259" s="8">
        <f t="shared" si="16"/>
        <v>1799.9999999999995</v>
      </c>
      <c r="L2259" s="8">
        <f t="shared" si="17"/>
        <v>539.99999999999989</v>
      </c>
      <c r="M2259" s="9">
        <v>0.3</v>
      </c>
    </row>
    <row r="2260" spans="1:13" ht="15.75" customHeight="1" x14ac:dyDescent="0.2">
      <c r="A2260" s="1"/>
      <c r="B2260" s="4" t="s">
        <v>14</v>
      </c>
      <c r="C2260" s="4">
        <v>1185732</v>
      </c>
      <c r="D2260" s="5">
        <v>44292</v>
      </c>
      <c r="E2260" s="4" t="s">
        <v>46</v>
      </c>
      <c r="F2260" s="4" t="s">
        <v>86</v>
      </c>
      <c r="G2260" s="4" t="s">
        <v>87</v>
      </c>
      <c r="H2260" s="4" t="s">
        <v>21</v>
      </c>
      <c r="I2260" s="6">
        <v>0.5</v>
      </c>
      <c r="J2260" s="7">
        <v>6250</v>
      </c>
      <c r="K2260" s="8">
        <f t="shared" si="16"/>
        <v>3125</v>
      </c>
      <c r="L2260" s="8">
        <f t="shared" si="17"/>
        <v>1093.75</v>
      </c>
      <c r="M2260" s="9">
        <v>0.35</v>
      </c>
    </row>
    <row r="2261" spans="1:13" ht="15.75" customHeight="1" x14ac:dyDescent="0.2">
      <c r="A2261" s="1"/>
      <c r="B2261" s="4" t="s">
        <v>14</v>
      </c>
      <c r="C2261" s="4">
        <v>1185732</v>
      </c>
      <c r="D2261" s="5">
        <v>44292</v>
      </c>
      <c r="E2261" s="4" t="s">
        <v>46</v>
      </c>
      <c r="F2261" s="4" t="s">
        <v>86</v>
      </c>
      <c r="G2261" s="4" t="s">
        <v>87</v>
      </c>
      <c r="H2261" s="4" t="s">
        <v>22</v>
      </c>
      <c r="I2261" s="6">
        <v>0.4</v>
      </c>
      <c r="J2261" s="7">
        <v>7750</v>
      </c>
      <c r="K2261" s="8">
        <f t="shared" si="16"/>
        <v>3100</v>
      </c>
      <c r="L2261" s="8">
        <f t="shared" si="17"/>
        <v>1550</v>
      </c>
      <c r="M2261" s="9">
        <v>0.5</v>
      </c>
    </row>
    <row r="2262" spans="1:13" ht="15.75" customHeight="1" x14ac:dyDescent="0.2">
      <c r="A2262" s="1"/>
      <c r="B2262" s="4" t="s">
        <v>14</v>
      </c>
      <c r="C2262" s="4">
        <v>1185732</v>
      </c>
      <c r="D2262" s="5">
        <v>44321</v>
      </c>
      <c r="E2262" s="4" t="s">
        <v>46</v>
      </c>
      <c r="F2262" s="4" t="s">
        <v>86</v>
      </c>
      <c r="G2262" s="4" t="s">
        <v>87</v>
      </c>
      <c r="H2262" s="4" t="s">
        <v>17</v>
      </c>
      <c r="I2262" s="6">
        <v>0.5</v>
      </c>
      <c r="J2262" s="7">
        <v>10450</v>
      </c>
      <c r="K2262" s="8">
        <f t="shared" si="16"/>
        <v>5225</v>
      </c>
      <c r="L2262" s="8">
        <f t="shared" si="17"/>
        <v>2351.25</v>
      </c>
      <c r="M2262" s="9">
        <v>0.45</v>
      </c>
    </row>
    <row r="2263" spans="1:13" ht="15.75" customHeight="1" x14ac:dyDescent="0.2">
      <c r="A2263" s="1"/>
      <c r="B2263" s="4" t="s">
        <v>14</v>
      </c>
      <c r="C2263" s="4">
        <v>1185732</v>
      </c>
      <c r="D2263" s="5">
        <v>44321</v>
      </c>
      <c r="E2263" s="4" t="s">
        <v>46</v>
      </c>
      <c r="F2263" s="4" t="s">
        <v>86</v>
      </c>
      <c r="G2263" s="4" t="s">
        <v>87</v>
      </c>
      <c r="H2263" s="4" t="s">
        <v>18</v>
      </c>
      <c r="I2263" s="6">
        <v>0.5</v>
      </c>
      <c r="J2263" s="7">
        <v>7500</v>
      </c>
      <c r="K2263" s="8">
        <f t="shared" si="16"/>
        <v>3750</v>
      </c>
      <c r="L2263" s="8">
        <f t="shared" si="17"/>
        <v>1312.5</v>
      </c>
      <c r="M2263" s="9">
        <v>0.35</v>
      </c>
    </row>
    <row r="2264" spans="1:13" ht="15.75" customHeight="1" x14ac:dyDescent="0.2">
      <c r="A2264" s="1"/>
      <c r="B2264" s="4" t="s">
        <v>14</v>
      </c>
      <c r="C2264" s="4">
        <v>1185732</v>
      </c>
      <c r="D2264" s="5">
        <v>44321</v>
      </c>
      <c r="E2264" s="4" t="s">
        <v>46</v>
      </c>
      <c r="F2264" s="4" t="s">
        <v>86</v>
      </c>
      <c r="G2264" s="4" t="s">
        <v>87</v>
      </c>
      <c r="H2264" s="4" t="s">
        <v>19</v>
      </c>
      <c r="I2264" s="6">
        <v>0.45</v>
      </c>
      <c r="J2264" s="7">
        <v>7250</v>
      </c>
      <c r="K2264" s="8">
        <f t="shared" si="16"/>
        <v>3262.5</v>
      </c>
      <c r="L2264" s="8">
        <f t="shared" si="17"/>
        <v>815.625</v>
      </c>
      <c r="M2264" s="9">
        <v>0.25</v>
      </c>
    </row>
    <row r="2265" spans="1:13" ht="15.75" customHeight="1" x14ac:dyDescent="0.2">
      <c r="A2265" s="1"/>
      <c r="B2265" s="4" t="s">
        <v>14</v>
      </c>
      <c r="C2265" s="4">
        <v>1185732</v>
      </c>
      <c r="D2265" s="5">
        <v>44321</v>
      </c>
      <c r="E2265" s="4" t="s">
        <v>46</v>
      </c>
      <c r="F2265" s="4" t="s">
        <v>86</v>
      </c>
      <c r="G2265" s="4" t="s">
        <v>87</v>
      </c>
      <c r="H2265" s="4" t="s">
        <v>20</v>
      </c>
      <c r="I2265" s="6">
        <v>0.45</v>
      </c>
      <c r="J2265" s="7">
        <v>6750</v>
      </c>
      <c r="K2265" s="8">
        <f t="shared" si="16"/>
        <v>3037.5</v>
      </c>
      <c r="L2265" s="8">
        <f t="shared" si="17"/>
        <v>911.25</v>
      </c>
      <c r="M2265" s="9">
        <v>0.3</v>
      </c>
    </row>
    <row r="2266" spans="1:13" ht="15.75" customHeight="1" x14ac:dyDescent="0.2">
      <c r="A2266" s="1"/>
      <c r="B2266" s="4" t="s">
        <v>14</v>
      </c>
      <c r="C2266" s="4">
        <v>1185732</v>
      </c>
      <c r="D2266" s="5">
        <v>44321</v>
      </c>
      <c r="E2266" s="4" t="s">
        <v>46</v>
      </c>
      <c r="F2266" s="4" t="s">
        <v>86</v>
      </c>
      <c r="G2266" s="4" t="s">
        <v>87</v>
      </c>
      <c r="H2266" s="4" t="s">
        <v>21</v>
      </c>
      <c r="I2266" s="6">
        <v>0.54999999999999993</v>
      </c>
      <c r="J2266" s="7">
        <v>7000</v>
      </c>
      <c r="K2266" s="8">
        <f t="shared" si="16"/>
        <v>3849.9999999999995</v>
      </c>
      <c r="L2266" s="8">
        <f t="shared" si="17"/>
        <v>1347.4999999999998</v>
      </c>
      <c r="M2266" s="9">
        <v>0.35</v>
      </c>
    </row>
    <row r="2267" spans="1:13" ht="15.75" customHeight="1" x14ac:dyDescent="0.2">
      <c r="A2267" s="1"/>
      <c r="B2267" s="4" t="s">
        <v>14</v>
      </c>
      <c r="C2267" s="4">
        <v>1185732</v>
      </c>
      <c r="D2267" s="5">
        <v>44321</v>
      </c>
      <c r="E2267" s="4" t="s">
        <v>46</v>
      </c>
      <c r="F2267" s="4" t="s">
        <v>86</v>
      </c>
      <c r="G2267" s="4" t="s">
        <v>87</v>
      </c>
      <c r="H2267" s="4" t="s">
        <v>22</v>
      </c>
      <c r="I2267" s="6">
        <v>0.6</v>
      </c>
      <c r="J2267" s="7">
        <v>8000</v>
      </c>
      <c r="K2267" s="8">
        <f t="shared" si="16"/>
        <v>4800</v>
      </c>
      <c r="L2267" s="8">
        <f t="shared" si="17"/>
        <v>2400</v>
      </c>
      <c r="M2267" s="9">
        <v>0.5</v>
      </c>
    </row>
    <row r="2268" spans="1:13" ht="15.75" customHeight="1" x14ac:dyDescent="0.2">
      <c r="A2268" s="1"/>
      <c r="B2268" s="4" t="s">
        <v>14</v>
      </c>
      <c r="C2268" s="4">
        <v>1185732</v>
      </c>
      <c r="D2268" s="5">
        <v>44354</v>
      </c>
      <c r="E2268" s="4" t="s">
        <v>46</v>
      </c>
      <c r="F2268" s="4" t="s">
        <v>86</v>
      </c>
      <c r="G2268" s="4" t="s">
        <v>87</v>
      </c>
      <c r="H2268" s="4" t="s">
        <v>17</v>
      </c>
      <c r="I2268" s="6">
        <v>0.54999999999999993</v>
      </c>
      <c r="J2268" s="7">
        <v>10500</v>
      </c>
      <c r="K2268" s="8">
        <f t="shared" si="16"/>
        <v>5774.9999999999991</v>
      </c>
      <c r="L2268" s="8">
        <f t="shared" si="17"/>
        <v>2598.7499999999995</v>
      </c>
      <c r="M2268" s="9">
        <v>0.45</v>
      </c>
    </row>
    <row r="2269" spans="1:13" ht="15.75" customHeight="1" x14ac:dyDescent="0.2">
      <c r="A2269" s="1"/>
      <c r="B2269" s="4" t="s">
        <v>14</v>
      </c>
      <c r="C2269" s="4">
        <v>1185732</v>
      </c>
      <c r="D2269" s="5">
        <v>44354</v>
      </c>
      <c r="E2269" s="4" t="s">
        <v>46</v>
      </c>
      <c r="F2269" s="4" t="s">
        <v>86</v>
      </c>
      <c r="G2269" s="4" t="s">
        <v>87</v>
      </c>
      <c r="H2269" s="4" t="s">
        <v>18</v>
      </c>
      <c r="I2269" s="6">
        <v>0.5</v>
      </c>
      <c r="J2269" s="7">
        <v>8000</v>
      </c>
      <c r="K2269" s="8">
        <f t="shared" si="16"/>
        <v>4000</v>
      </c>
      <c r="L2269" s="8">
        <f t="shared" si="17"/>
        <v>1400</v>
      </c>
      <c r="M2269" s="9">
        <v>0.35</v>
      </c>
    </row>
    <row r="2270" spans="1:13" ht="15.75" customHeight="1" x14ac:dyDescent="0.2">
      <c r="A2270" s="1"/>
      <c r="B2270" s="4" t="s">
        <v>14</v>
      </c>
      <c r="C2270" s="4">
        <v>1185732</v>
      </c>
      <c r="D2270" s="5">
        <v>44354</v>
      </c>
      <c r="E2270" s="4" t="s">
        <v>46</v>
      </c>
      <c r="F2270" s="4" t="s">
        <v>86</v>
      </c>
      <c r="G2270" s="4" t="s">
        <v>87</v>
      </c>
      <c r="H2270" s="4" t="s">
        <v>19</v>
      </c>
      <c r="I2270" s="6">
        <v>0.5</v>
      </c>
      <c r="J2270" s="7">
        <v>7750</v>
      </c>
      <c r="K2270" s="8">
        <f t="shared" si="16"/>
        <v>3875</v>
      </c>
      <c r="L2270" s="8">
        <f t="shared" si="17"/>
        <v>968.75</v>
      </c>
      <c r="M2270" s="9">
        <v>0.25</v>
      </c>
    </row>
    <row r="2271" spans="1:13" ht="15.75" customHeight="1" x14ac:dyDescent="0.2">
      <c r="A2271" s="1"/>
      <c r="B2271" s="4" t="s">
        <v>14</v>
      </c>
      <c r="C2271" s="4">
        <v>1185732</v>
      </c>
      <c r="D2271" s="5">
        <v>44354</v>
      </c>
      <c r="E2271" s="4" t="s">
        <v>46</v>
      </c>
      <c r="F2271" s="4" t="s">
        <v>86</v>
      </c>
      <c r="G2271" s="4" t="s">
        <v>87</v>
      </c>
      <c r="H2271" s="4" t="s">
        <v>20</v>
      </c>
      <c r="I2271" s="6">
        <v>0.5</v>
      </c>
      <c r="J2271" s="7">
        <v>7500</v>
      </c>
      <c r="K2271" s="8">
        <f t="shared" si="16"/>
        <v>3750</v>
      </c>
      <c r="L2271" s="8">
        <f t="shared" si="17"/>
        <v>1125</v>
      </c>
      <c r="M2271" s="9">
        <v>0.3</v>
      </c>
    </row>
    <row r="2272" spans="1:13" ht="15.75" customHeight="1" x14ac:dyDescent="0.2">
      <c r="A2272" s="1"/>
      <c r="B2272" s="4" t="s">
        <v>14</v>
      </c>
      <c r="C2272" s="4">
        <v>1185732</v>
      </c>
      <c r="D2272" s="5">
        <v>44354</v>
      </c>
      <c r="E2272" s="4" t="s">
        <v>46</v>
      </c>
      <c r="F2272" s="4" t="s">
        <v>86</v>
      </c>
      <c r="G2272" s="4" t="s">
        <v>87</v>
      </c>
      <c r="H2272" s="4" t="s">
        <v>21</v>
      </c>
      <c r="I2272" s="6">
        <v>0.65</v>
      </c>
      <c r="J2272" s="7">
        <v>7500</v>
      </c>
      <c r="K2272" s="8">
        <f t="shared" si="16"/>
        <v>4875</v>
      </c>
      <c r="L2272" s="8">
        <f t="shared" si="17"/>
        <v>1706.25</v>
      </c>
      <c r="M2272" s="9">
        <v>0.35</v>
      </c>
    </row>
    <row r="2273" spans="1:13" ht="15.75" customHeight="1" x14ac:dyDescent="0.2">
      <c r="A2273" s="1"/>
      <c r="B2273" s="4" t="s">
        <v>14</v>
      </c>
      <c r="C2273" s="4">
        <v>1185732</v>
      </c>
      <c r="D2273" s="5">
        <v>44354</v>
      </c>
      <c r="E2273" s="4" t="s">
        <v>46</v>
      </c>
      <c r="F2273" s="4" t="s">
        <v>86</v>
      </c>
      <c r="G2273" s="4" t="s">
        <v>87</v>
      </c>
      <c r="H2273" s="4" t="s">
        <v>22</v>
      </c>
      <c r="I2273" s="6">
        <v>0.70000000000000007</v>
      </c>
      <c r="J2273" s="7">
        <v>9250</v>
      </c>
      <c r="K2273" s="8">
        <f t="shared" si="16"/>
        <v>6475.0000000000009</v>
      </c>
      <c r="L2273" s="8">
        <f t="shared" si="17"/>
        <v>3237.5000000000005</v>
      </c>
      <c r="M2273" s="9">
        <v>0.5</v>
      </c>
    </row>
    <row r="2274" spans="1:13" ht="15.75" customHeight="1" x14ac:dyDescent="0.2">
      <c r="A2274" s="1"/>
      <c r="B2274" s="4" t="s">
        <v>14</v>
      </c>
      <c r="C2274" s="4">
        <v>1185732</v>
      </c>
      <c r="D2274" s="5">
        <v>44382</v>
      </c>
      <c r="E2274" s="4" t="s">
        <v>46</v>
      </c>
      <c r="F2274" s="4" t="s">
        <v>86</v>
      </c>
      <c r="G2274" s="4" t="s">
        <v>87</v>
      </c>
      <c r="H2274" s="4" t="s">
        <v>17</v>
      </c>
      <c r="I2274" s="6">
        <v>0.65</v>
      </c>
      <c r="J2274" s="7">
        <v>11500</v>
      </c>
      <c r="K2274" s="8">
        <f t="shared" si="16"/>
        <v>7475</v>
      </c>
      <c r="L2274" s="8">
        <f t="shared" si="17"/>
        <v>3363.75</v>
      </c>
      <c r="M2274" s="9">
        <v>0.45</v>
      </c>
    </row>
    <row r="2275" spans="1:13" ht="15.75" customHeight="1" x14ac:dyDescent="0.2">
      <c r="A2275" s="1"/>
      <c r="B2275" s="4" t="s">
        <v>14</v>
      </c>
      <c r="C2275" s="4">
        <v>1185732</v>
      </c>
      <c r="D2275" s="5">
        <v>44382</v>
      </c>
      <c r="E2275" s="4" t="s">
        <v>46</v>
      </c>
      <c r="F2275" s="4" t="s">
        <v>86</v>
      </c>
      <c r="G2275" s="4" t="s">
        <v>87</v>
      </c>
      <c r="H2275" s="4" t="s">
        <v>18</v>
      </c>
      <c r="I2275" s="6">
        <v>0.60000000000000009</v>
      </c>
      <c r="J2275" s="7">
        <v>9000</v>
      </c>
      <c r="K2275" s="8">
        <f t="shared" si="16"/>
        <v>5400.0000000000009</v>
      </c>
      <c r="L2275" s="8">
        <f t="shared" si="17"/>
        <v>1890.0000000000002</v>
      </c>
      <c r="M2275" s="9">
        <v>0.35</v>
      </c>
    </row>
    <row r="2276" spans="1:13" ht="15.75" customHeight="1" x14ac:dyDescent="0.2">
      <c r="A2276" s="1"/>
      <c r="B2276" s="4" t="s">
        <v>14</v>
      </c>
      <c r="C2276" s="4">
        <v>1185732</v>
      </c>
      <c r="D2276" s="5">
        <v>44382</v>
      </c>
      <c r="E2276" s="4" t="s">
        <v>46</v>
      </c>
      <c r="F2276" s="4" t="s">
        <v>86</v>
      </c>
      <c r="G2276" s="4" t="s">
        <v>87</v>
      </c>
      <c r="H2276" s="4" t="s">
        <v>19</v>
      </c>
      <c r="I2276" s="6">
        <v>0.55000000000000004</v>
      </c>
      <c r="J2276" s="7">
        <v>8250</v>
      </c>
      <c r="K2276" s="8">
        <f t="shared" si="16"/>
        <v>4537.5</v>
      </c>
      <c r="L2276" s="8">
        <f t="shared" si="17"/>
        <v>1134.375</v>
      </c>
      <c r="M2276" s="9">
        <v>0.25</v>
      </c>
    </row>
    <row r="2277" spans="1:13" ht="15.75" customHeight="1" x14ac:dyDescent="0.2">
      <c r="A2277" s="1"/>
      <c r="B2277" s="4" t="s">
        <v>14</v>
      </c>
      <c r="C2277" s="4">
        <v>1185732</v>
      </c>
      <c r="D2277" s="5">
        <v>44382</v>
      </c>
      <c r="E2277" s="4" t="s">
        <v>46</v>
      </c>
      <c r="F2277" s="4" t="s">
        <v>86</v>
      </c>
      <c r="G2277" s="4" t="s">
        <v>87</v>
      </c>
      <c r="H2277" s="4" t="s">
        <v>20</v>
      </c>
      <c r="I2277" s="6">
        <v>0.55000000000000004</v>
      </c>
      <c r="J2277" s="7">
        <v>7750</v>
      </c>
      <c r="K2277" s="8">
        <f t="shared" si="16"/>
        <v>4262.5</v>
      </c>
      <c r="L2277" s="8">
        <f t="shared" si="17"/>
        <v>1278.75</v>
      </c>
      <c r="M2277" s="9">
        <v>0.3</v>
      </c>
    </row>
    <row r="2278" spans="1:13" ht="15.75" customHeight="1" x14ac:dyDescent="0.2">
      <c r="A2278" s="1"/>
      <c r="B2278" s="4" t="s">
        <v>14</v>
      </c>
      <c r="C2278" s="4">
        <v>1185732</v>
      </c>
      <c r="D2278" s="5">
        <v>44382</v>
      </c>
      <c r="E2278" s="4" t="s">
        <v>46</v>
      </c>
      <c r="F2278" s="4" t="s">
        <v>86</v>
      </c>
      <c r="G2278" s="4" t="s">
        <v>87</v>
      </c>
      <c r="H2278" s="4" t="s">
        <v>21</v>
      </c>
      <c r="I2278" s="6">
        <v>0.65</v>
      </c>
      <c r="J2278" s="7">
        <v>8000</v>
      </c>
      <c r="K2278" s="8">
        <f t="shared" si="16"/>
        <v>5200</v>
      </c>
      <c r="L2278" s="8">
        <f t="shared" si="17"/>
        <v>1819.9999999999998</v>
      </c>
      <c r="M2278" s="9">
        <v>0.35</v>
      </c>
    </row>
    <row r="2279" spans="1:13" ht="15.75" customHeight="1" x14ac:dyDescent="0.2">
      <c r="A2279" s="1"/>
      <c r="B2279" s="4" t="s">
        <v>14</v>
      </c>
      <c r="C2279" s="4">
        <v>1185732</v>
      </c>
      <c r="D2279" s="5">
        <v>44382</v>
      </c>
      <c r="E2279" s="4" t="s">
        <v>46</v>
      </c>
      <c r="F2279" s="4" t="s">
        <v>86</v>
      </c>
      <c r="G2279" s="4" t="s">
        <v>87</v>
      </c>
      <c r="H2279" s="4" t="s">
        <v>22</v>
      </c>
      <c r="I2279" s="6">
        <v>0.70000000000000007</v>
      </c>
      <c r="J2279" s="7">
        <v>9750</v>
      </c>
      <c r="K2279" s="8">
        <f t="shared" si="16"/>
        <v>6825.0000000000009</v>
      </c>
      <c r="L2279" s="8">
        <f t="shared" si="17"/>
        <v>3412.5000000000005</v>
      </c>
      <c r="M2279" s="9">
        <v>0.5</v>
      </c>
    </row>
    <row r="2280" spans="1:13" ht="15.75" customHeight="1" x14ac:dyDescent="0.2">
      <c r="A2280" s="1"/>
      <c r="B2280" s="4" t="s">
        <v>14</v>
      </c>
      <c r="C2280" s="4">
        <v>1185732</v>
      </c>
      <c r="D2280" s="5">
        <v>44414</v>
      </c>
      <c r="E2280" s="4" t="s">
        <v>46</v>
      </c>
      <c r="F2280" s="4" t="s">
        <v>86</v>
      </c>
      <c r="G2280" s="4" t="s">
        <v>87</v>
      </c>
      <c r="H2280" s="4" t="s">
        <v>17</v>
      </c>
      <c r="I2280" s="6">
        <v>0.65</v>
      </c>
      <c r="J2280" s="7">
        <v>11250</v>
      </c>
      <c r="K2280" s="8">
        <f t="shared" si="16"/>
        <v>7312.5</v>
      </c>
      <c r="L2280" s="8">
        <f t="shared" si="17"/>
        <v>3290.625</v>
      </c>
      <c r="M2280" s="9">
        <v>0.45</v>
      </c>
    </row>
    <row r="2281" spans="1:13" ht="15.75" customHeight="1" x14ac:dyDescent="0.2">
      <c r="A2281" s="1"/>
      <c r="B2281" s="4" t="s">
        <v>14</v>
      </c>
      <c r="C2281" s="4">
        <v>1185732</v>
      </c>
      <c r="D2281" s="5">
        <v>44414</v>
      </c>
      <c r="E2281" s="4" t="s">
        <v>46</v>
      </c>
      <c r="F2281" s="4" t="s">
        <v>86</v>
      </c>
      <c r="G2281" s="4" t="s">
        <v>87</v>
      </c>
      <c r="H2281" s="4" t="s">
        <v>18</v>
      </c>
      <c r="I2281" s="6">
        <v>0.60000000000000009</v>
      </c>
      <c r="J2281" s="7">
        <v>9000</v>
      </c>
      <c r="K2281" s="8">
        <f t="shared" si="16"/>
        <v>5400.0000000000009</v>
      </c>
      <c r="L2281" s="8">
        <f t="shared" si="17"/>
        <v>1890.0000000000002</v>
      </c>
      <c r="M2281" s="9">
        <v>0.35</v>
      </c>
    </row>
    <row r="2282" spans="1:13" ht="15.75" customHeight="1" x14ac:dyDescent="0.2">
      <c r="A2282" s="1"/>
      <c r="B2282" s="4" t="s">
        <v>14</v>
      </c>
      <c r="C2282" s="4">
        <v>1185732</v>
      </c>
      <c r="D2282" s="5">
        <v>44414</v>
      </c>
      <c r="E2282" s="4" t="s">
        <v>46</v>
      </c>
      <c r="F2282" s="4" t="s">
        <v>86</v>
      </c>
      <c r="G2282" s="4" t="s">
        <v>87</v>
      </c>
      <c r="H2282" s="4" t="s">
        <v>19</v>
      </c>
      <c r="I2282" s="6">
        <v>0.55000000000000004</v>
      </c>
      <c r="J2282" s="7">
        <v>8250</v>
      </c>
      <c r="K2282" s="8">
        <f t="shared" si="16"/>
        <v>4537.5</v>
      </c>
      <c r="L2282" s="8">
        <f t="shared" si="17"/>
        <v>1134.375</v>
      </c>
      <c r="M2282" s="9">
        <v>0.25</v>
      </c>
    </row>
    <row r="2283" spans="1:13" ht="15.75" customHeight="1" x14ac:dyDescent="0.2">
      <c r="A2283" s="1"/>
      <c r="B2283" s="4" t="s">
        <v>14</v>
      </c>
      <c r="C2283" s="4">
        <v>1185732</v>
      </c>
      <c r="D2283" s="5">
        <v>44414</v>
      </c>
      <c r="E2283" s="4" t="s">
        <v>46</v>
      </c>
      <c r="F2283" s="4" t="s">
        <v>86</v>
      </c>
      <c r="G2283" s="4" t="s">
        <v>87</v>
      </c>
      <c r="H2283" s="4" t="s">
        <v>20</v>
      </c>
      <c r="I2283" s="6">
        <v>0.45</v>
      </c>
      <c r="J2283" s="7">
        <v>7750</v>
      </c>
      <c r="K2283" s="8">
        <f t="shared" si="16"/>
        <v>3487.5</v>
      </c>
      <c r="L2283" s="8">
        <f t="shared" si="17"/>
        <v>1046.25</v>
      </c>
      <c r="M2283" s="9">
        <v>0.3</v>
      </c>
    </row>
    <row r="2284" spans="1:13" ht="15.75" customHeight="1" x14ac:dyDescent="0.2">
      <c r="A2284" s="1"/>
      <c r="B2284" s="4" t="s">
        <v>14</v>
      </c>
      <c r="C2284" s="4">
        <v>1185732</v>
      </c>
      <c r="D2284" s="5">
        <v>44414</v>
      </c>
      <c r="E2284" s="4" t="s">
        <v>46</v>
      </c>
      <c r="F2284" s="4" t="s">
        <v>86</v>
      </c>
      <c r="G2284" s="4" t="s">
        <v>87</v>
      </c>
      <c r="H2284" s="4" t="s">
        <v>21</v>
      </c>
      <c r="I2284" s="6">
        <v>0.55000000000000004</v>
      </c>
      <c r="J2284" s="7">
        <v>7500</v>
      </c>
      <c r="K2284" s="8">
        <f t="shared" si="16"/>
        <v>4125</v>
      </c>
      <c r="L2284" s="8">
        <f t="shared" si="17"/>
        <v>1443.75</v>
      </c>
      <c r="M2284" s="9">
        <v>0.35</v>
      </c>
    </row>
    <row r="2285" spans="1:13" ht="15.75" customHeight="1" x14ac:dyDescent="0.2">
      <c r="A2285" s="1"/>
      <c r="B2285" s="4" t="s">
        <v>14</v>
      </c>
      <c r="C2285" s="4">
        <v>1185732</v>
      </c>
      <c r="D2285" s="5">
        <v>44414</v>
      </c>
      <c r="E2285" s="4" t="s">
        <v>46</v>
      </c>
      <c r="F2285" s="4" t="s">
        <v>86</v>
      </c>
      <c r="G2285" s="4" t="s">
        <v>87</v>
      </c>
      <c r="H2285" s="4" t="s">
        <v>22</v>
      </c>
      <c r="I2285" s="6">
        <v>0.60000000000000009</v>
      </c>
      <c r="J2285" s="7">
        <v>9250</v>
      </c>
      <c r="K2285" s="8">
        <f t="shared" si="16"/>
        <v>5550.0000000000009</v>
      </c>
      <c r="L2285" s="8">
        <f t="shared" si="17"/>
        <v>2775.0000000000005</v>
      </c>
      <c r="M2285" s="9">
        <v>0.5</v>
      </c>
    </row>
    <row r="2286" spans="1:13" ht="15.75" customHeight="1" x14ac:dyDescent="0.2">
      <c r="A2286" s="1"/>
      <c r="B2286" s="4" t="s">
        <v>14</v>
      </c>
      <c r="C2286" s="4">
        <v>1185732</v>
      </c>
      <c r="D2286" s="5">
        <v>44444</v>
      </c>
      <c r="E2286" s="4" t="s">
        <v>46</v>
      </c>
      <c r="F2286" s="4" t="s">
        <v>86</v>
      </c>
      <c r="G2286" s="4" t="s">
        <v>87</v>
      </c>
      <c r="H2286" s="4" t="s">
        <v>17</v>
      </c>
      <c r="I2286" s="6">
        <v>0.55000000000000004</v>
      </c>
      <c r="J2286" s="7">
        <v>10250</v>
      </c>
      <c r="K2286" s="8">
        <f t="shared" si="16"/>
        <v>5637.5000000000009</v>
      </c>
      <c r="L2286" s="8">
        <f t="shared" si="17"/>
        <v>2536.8750000000005</v>
      </c>
      <c r="M2286" s="9">
        <v>0.45</v>
      </c>
    </row>
    <row r="2287" spans="1:13" ht="15.75" customHeight="1" x14ac:dyDescent="0.2">
      <c r="A2287" s="1"/>
      <c r="B2287" s="4" t="s">
        <v>14</v>
      </c>
      <c r="C2287" s="4">
        <v>1185732</v>
      </c>
      <c r="D2287" s="5">
        <v>44444</v>
      </c>
      <c r="E2287" s="4" t="s">
        <v>46</v>
      </c>
      <c r="F2287" s="4" t="s">
        <v>86</v>
      </c>
      <c r="G2287" s="4" t="s">
        <v>87</v>
      </c>
      <c r="H2287" s="4" t="s">
        <v>18</v>
      </c>
      <c r="I2287" s="6">
        <v>0.50000000000000011</v>
      </c>
      <c r="J2287" s="7">
        <v>8250</v>
      </c>
      <c r="K2287" s="8">
        <f t="shared" si="16"/>
        <v>4125.0000000000009</v>
      </c>
      <c r="L2287" s="8">
        <f t="shared" si="17"/>
        <v>1443.7500000000002</v>
      </c>
      <c r="M2287" s="9">
        <v>0.35</v>
      </c>
    </row>
    <row r="2288" spans="1:13" ht="15.75" customHeight="1" x14ac:dyDescent="0.2">
      <c r="A2288" s="1"/>
      <c r="B2288" s="4" t="s">
        <v>14</v>
      </c>
      <c r="C2288" s="4">
        <v>1185732</v>
      </c>
      <c r="D2288" s="5">
        <v>44444</v>
      </c>
      <c r="E2288" s="4" t="s">
        <v>46</v>
      </c>
      <c r="F2288" s="4" t="s">
        <v>86</v>
      </c>
      <c r="G2288" s="4" t="s">
        <v>87</v>
      </c>
      <c r="H2288" s="4" t="s">
        <v>19</v>
      </c>
      <c r="I2288" s="6">
        <v>0.4</v>
      </c>
      <c r="J2288" s="7">
        <v>7250</v>
      </c>
      <c r="K2288" s="8">
        <f t="shared" si="16"/>
        <v>2900</v>
      </c>
      <c r="L2288" s="8">
        <f t="shared" si="17"/>
        <v>725</v>
      </c>
      <c r="M2288" s="9">
        <v>0.25</v>
      </c>
    </row>
    <row r="2289" spans="1:13" ht="15.75" customHeight="1" x14ac:dyDescent="0.2">
      <c r="A2289" s="1"/>
      <c r="B2289" s="4" t="s">
        <v>14</v>
      </c>
      <c r="C2289" s="4">
        <v>1185732</v>
      </c>
      <c r="D2289" s="5">
        <v>44444</v>
      </c>
      <c r="E2289" s="4" t="s">
        <v>46</v>
      </c>
      <c r="F2289" s="4" t="s">
        <v>86</v>
      </c>
      <c r="G2289" s="4" t="s">
        <v>87</v>
      </c>
      <c r="H2289" s="4" t="s">
        <v>20</v>
      </c>
      <c r="I2289" s="6">
        <v>0.4</v>
      </c>
      <c r="J2289" s="7">
        <v>7000</v>
      </c>
      <c r="K2289" s="8">
        <f t="shared" si="16"/>
        <v>2800</v>
      </c>
      <c r="L2289" s="8">
        <f t="shared" si="17"/>
        <v>840</v>
      </c>
      <c r="M2289" s="9">
        <v>0.3</v>
      </c>
    </row>
    <row r="2290" spans="1:13" ht="15.75" customHeight="1" x14ac:dyDescent="0.2">
      <c r="A2290" s="1"/>
      <c r="B2290" s="4" t="s">
        <v>14</v>
      </c>
      <c r="C2290" s="4">
        <v>1185732</v>
      </c>
      <c r="D2290" s="5">
        <v>44444</v>
      </c>
      <c r="E2290" s="4" t="s">
        <v>46</v>
      </c>
      <c r="F2290" s="4" t="s">
        <v>86</v>
      </c>
      <c r="G2290" s="4" t="s">
        <v>87</v>
      </c>
      <c r="H2290" s="4" t="s">
        <v>21</v>
      </c>
      <c r="I2290" s="6">
        <v>0.5</v>
      </c>
      <c r="J2290" s="7">
        <v>7000</v>
      </c>
      <c r="K2290" s="8">
        <f t="shared" si="16"/>
        <v>3500</v>
      </c>
      <c r="L2290" s="8">
        <f t="shared" si="17"/>
        <v>1225</v>
      </c>
      <c r="M2290" s="9">
        <v>0.35</v>
      </c>
    </row>
    <row r="2291" spans="1:13" ht="15.75" customHeight="1" x14ac:dyDescent="0.2">
      <c r="A2291" s="1"/>
      <c r="B2291" s="4" t="s">
        <v>14</v>
      </c>
      <c r="C2291" s="4">
        <v>1185732</v>
      </c>
      <c r="D2291" s="5">
        <v>44444</v>
      </c>
      <c r="E2291" s="4" t="s">
        <v>46</v>
      </c>
      <c r="F2291" s="4" t="s">
        <v>86</v>
      </c>
      <c r="G2291" s="4" t="s">
        <v>87</v>
      </c>
      <c r="H2291" s="4" t="s">
        <v>22</v>
      </c>
      <c r="I2291" s="6">
        <v>0.55000000000000004</v>
      </c>
      <c r="J2291" s="7">
        <v>8000</v>
      </c>
      <c r="K2291" s="8">
        <f t="shared" si="16"/>
        <v>4400</v>
      </c>
      <c r="L2291" s="8">
        <f t="shared" si="17"/>
        <v>2200</v>
      </c>
      <c r="M2291" s="9">
        <v>0.5</v>
      </c>
    </row>
    <row r="2292" spans="1:13" ht="15.75" customHeight="1" x14ac:dyDescent="0.2">
      <c r="A2292" s="1"/>
      <c r="B2292" s="4" t="s">
        <v>14</v>
      </c>
      <c r="C2292" s="4">
        <v>1185732</v>
      </c>
      <c r="D2292" s="5">
        <v>44476</v>
      </c>
      <c r="E2292" s="4" t="s">
        <v>46</v>
      </c>
      <c r="F2292" s="4" t="s">
        <v>86</v>
      </c>
      <c r="G2292" s="4" t="s">
        <v>87</v>
      </c>
      <c r="H2292" s="4" t="s">
        <v>17</v>
      </c>
      <c r="I2292" s="6">
        <v>0.55000000000000004</v>
      </c>
      <c r="J2292" s="7">
        <v>9750</v>
      </c>
      <c r="K2292" s="8">
        <f t="shared" si="16"/>
        <v>5362.5</v>
      </c>
      <c r="L2292" s="8">
        <f t="shared" si="17"/>
        <v>2413.125</v>
      </c>
      <c r="M2292" s="9">
        <v>0.45</v>
      </c>
    </row>
    <row r="2293" spans="1:13" ht="15.75" customHeight="1" x14ac:dyDescent="0.2">
      <c r="A2293" s="1"/>
      <c r="B2293" s="4" t="s">
        <v>14</v>
      </c>
      <c r="C2293" s="4">
        <v>1185732</v>
      </c>
      <c r="D2293" s="5">
        <v>44476</v>
      </c>
      <c r="E2293" s="4" t="s">
        <v>46</v>
      </c>
      <c r="F2293" s="4" t="s">
        <v>86</v>
      </c>
      <c r="G2293" s="4" t="s">
        <v>87</v>
      </c>
      <c r="H2293" s="4" t="s">
        <v>18</v>
      </c>
      <c r="I2293" s="6">
        <v>0.45000000000000012</v>
      </c>
      <c r="J2293" s="7">
        <v>8000</v>
      </c>
      <c r="K2293" s="8">
        <f t="shared" si="16"/>
        <v>3600.0000000000009</v>
      </c>
      <c r="L2293" s="8">
        <f t="shared" si="17"/>
        <v>1260.0000000000002</v>
      </c>
      <c r="M2293" s="9">
        <v>0.35</v>
      </c>
    </row>
    <row r="2294" spans="1:13" ht="15.75" customHeight="1" x14ac:dyDescent="0.2">
      <c r="A2294" s="1"/>
      <c r="B2294" s="4" t="s">
        <v>14</v>
      </c>
      <c r="C2294" s="4">
        <v>1185732</v>
      </c>
      <c r="D2294" s="5">
        <v>44476</v>
      </c>
      <c r="E2294" s="4" t="s">
        <v>46</v>
      </c>
      <c r="F2294" s="4" t="s">
        <v>86</v>
      </c>
      <c r="G2294" s="4" t="s">
        <v>87</v>
      </c>
      <c r="H2294" s="4" t="s">
        <v>19</v>
      </c>
      <c r="I2294" s="6">
        <v>0.45000000000000012</v>
      </c>
      <c r="J2294" s="7">
        <v>6750</v>
      </c>
      <c r="K2294" s="8">
        <f t="shared" si="16"/>
        <v>3037.5000000000009</v>
      </c>
      <c r="L2294" s="8">
        <f t="shared" si="17"/>
        <v>759.37500000000023</v>
      </c>
      <c r="M2294" s="9">
        <v>0.25</v>
      </c>
    </row>
    <row r="2295" spans="1:13" ht="15.75" customHeight="1" x14ac:dyDescent="0.2">
      <c r="A2295" s="1"/>
      <c r="B2295" s="4" t="s">
        <v>14</v>
      </c>
      <c r="C2295" s="4">
        <v>1185732</v>
      </c>
      <c r="D2295" s="5">
        <v>44476</v>
      </c>
      <c r="E2295" s="4" t="s">
        <v>46</v>
      </c>
      <c r="F2295" s="4" t="s">
        <v>86</v>
      </c>
      <c r="G2295" s="4" t="s">
        <v>87</v>
      </c>
      <c r="H2295" s="4" t="s">
        <v>20</v>
      </c>
      <c r="I2295" s="6">
        <v>0.45000000000000012</v>
      </c>
      <c r="J2295" s="7">
        <v>6500</v>
      </c>
      <c r="K2295" s="8">
        <f t="shared" si="16"/>
        <v>2925.0000000000009</v>
      </c>
      <c r="L2295" s="8">
        <f t="shared" si="17"/>
        <v>877.50000000000023</v>
      </c>
      <c r="M2295" s="9">
        <v>0.3</v>
      </c>
    </row>
    <row r="2296" spans="1:13" ht="15.75" customHeight="1" x14ac:dyDescent="0.2">
      <c r="A2296" s="1"/>
      <c r="B2296" s="4" t="s">
        <v>14</v>
      </c>
      <c r="C2296" s="4">
        <v>1185732</v>
      </c>
      <c r="D2296" s="5">
        <v>44476</v>
      </c>
      <c r="E2296" s="4" t="s">
        <v>46</v>
      </c>
      <c r="F2296" s="4" t="s">
        <v>86</v>
      </c>
      <c r="G2296" s="4" t="s">
        <v>87</v>
      </c>
      <c r="H2296" s="4" t="s">
        <v>21</v>
      </c>
      <c r="I2296" s="6">
        <v>0.55000000000000004</v>
      </c>
      <c r="J2296" s="7">
        <v>6500</v>
      </c>
      <c r="K2296" s="8">
        <f t="shared" si="16"/>
        <v>3575.0000000000005</v>
      </c>
      <c r="L2296" s="8">
        <f t="shared" si="17"/>
        <v>1251.25</v>
      </c>
      <c r="M2296" s="9">
        <v>0.35</v>
      </c>
    </row>
    <row r="2297" spans="1:13" ht="15.75" customHeight="1" x14ac:dyDescent="0.2">
      <c r="A2297" s="1"/>
      <c r="B2297" s="4" t="s">
        <v>14</v>
      </c>
      <c r="C2297" s="4">
        <v>1185732</v>
      </c>
      <c r="D2297" s="5">
        <v>44476</v>
      </c>
      <c r="E2297" s="4" t="s">
        <v>46</v>
      </c>
      <c r="F2297" s="4" t="s">
        <v>86</v>
      </c>
      <c r="G2297" s="4" t="s">
        <v>87</v>
      </c>
      <c r="H2297" s="4" t="s">
        <v>22</v>
      </c>
      <c r="I2297" s="6">
        <v>0.6</v>
      </c>
      <c r="J2297" s="7">
        <v>7750</v>
      </c>
      <c r="K2297" s="8">
        <f t="shared" si="16"/>
        <v>4650</v>
      </c>
      <c r="L2297" s="8">
        <f t="shared" si="17"/>
        <v>2325</v>
      </c>
      <c r="M2297" s="9">
        <v>0.5</v>
      </c>
    </row>
    <row r="2298" spans="1:13" ht="15.75" customHeight="1" x14ac:dyDescent="0.2">
      <c r="A2298" s="1"/>
      <c r="B2298" s="4" t="s">
        <v>14</v>
      </c>
      <c r="C2298" s="4">
        <v>1185732</v>
      </c>
      <c r="D2298" s="5">
        <v>44506</v>
      </c>
      <c r="E2298" s="4" t="s">
        <v>46</v>
      </c>
      <c r="F2298" s="4" t="s">
        <v>86</v>
      </c>
      <c r="G2298" s="4" t="s">
        <v>87</v>
      </c>
      <c r="H2298" s="4" t="s">
        <v>17</v>
      </c>
      <c r="I2298" s="6">
        <v>0.55000000000000004</v>
      </c>
      <c r="J2298" s="7">
        <v>9250</v>
      </c>
      <c r="K2298" s="8">
        <f t="shared" si="16"/>
        <v>5087.5</v>
      </c>
      <c r="L2298" s="8">
        <f t="shared" si="17"/>
        <v>2289.375</v>
      </c>
      <c r="M2298" s="9">
        <v>0.45</v>
      </c>
    </row>
    <row r="2299" spans="1:13" ht="15.75" customHeight="1" x14ac:dyDescent="0.2">
      <c r="A2299" s="1"/>
      <c r="B2299" s="4" t="s">
        <v>14</v>
      </c>
      <c r="C2299" s="4">
        <v>1185732</v>
      </c>
      <c r="D2299" s="5">
        <v>44506</v>
      </c>
      <c r="E2299" s="4" t="s">
        <v>46</v>
      </c>
      <c r="F2299" s="4" t="s">
        <v>86</v>
      </c>
      <c r="G2299" s="4" t="s">
        <v>87</v>
      </c>
      <c r="H2299" s="4" t="s">
        <v>18</v>
      </c>
      <c r="I2299" s="6">
        <v>0.45000000000000012</v>
      </c>
      <c r="J2299" s="7">
        <v>7500</v>
      </c>
      <c r="K2299" s="8">
        <f t="shared" si="16"/>
        <v>3375.0000000000009</v>
      </c>
      <c r="L2299" s="8">
        <f t="shared" si="17"/>
        <v>1181.2500000000002</v>
      </c>
      <c r="M2299" s="9">
        <v>0.35</v>
      </c>
    </row>
    <row r="2300" spans="1:13" ht="15.75" customHeight="1" x14ac:dyDescent="0.2">
      <c r="A2300" s="1"/>
      <c r="B2300" s="4" t="s">
        <v>14</v>
      </c>
      <c r="C2300" s="4">
        <v>1185732</v>
      </c>
      <c r="D2300" s="5">
        <v>44506</v>
      </c>
      <c r="E2300" s="4" t="s">
        <v>46</v>
      </c>
      <c r="F2300" s="4" t="s">
        <v>86</v>
      </c>
      <c r="G2300" s="4" t="s">
        <v>87</v>
      </c>
      <c r="H2300" s="4" t="s">
        <v>19</v>
      </c>
      <c r="I2300" s="6">
        <v>0.45000000000000012</v>
      </c>
      <c r="J2300" s="7">
        <v>6950</v>
      </c>
      <c r="K2300" s="8">
        <f t="shared" si="16"/>
        <v>3127.5000000000009</v>
      </c>
      <c r="L2300" s="8">
        <f t="shared" si="17"/>
        <v>781.87500000000023</v>
      </c>
      <c r="M2300" s="9">
        <v>0.25</v>
      </c>
    </row>
    <row r="2301" spans="1:13" ht="15.75" customHeight="1" x14ac:dyDescent="0.2">
      <c r="A2301" s="1"/>
      <c r="B2301" s="4" t="s">
        <v>14</v>
      </c>
      <c r="C2301" s="4">
        <v>1185732</v>
      </c>
      <c r="D2301" s="5">
        <v>44506</v>
      </c>
      <c r="E2301" s="4" t="s">
        <v>46</v>
      </c>
      <c r="F2301" s="4" t="s">
        <v>86</v>
      </c>
      <c r="G2301" s="4" t="s">
        <v>87</v>
      </c>
      <c r="H2301" s="4" t="s">
        <v>20</v>
      </c>
      <c r="I2301" s="6">
        <v>0.55000000000000016</v>
      </c>
      <c r="J2301" s="7">
        <v>7500</v>
      </c>
      <c r="K2301" s="8">
        <f t="shared" ref="K2301:K2555" si="18">I2301*J2301</f>
        <v>4125.0000000000009</v>
      </c>
      <c r="L2301" s="8">
        <f t="shared" ref="L2301:L2555" si="19">K2301*M2301</f>
        <v>1237.5000000000002</v>
      </c>
      <c r="M2301" s="9">
        <v>0.3</v>
      </c>
    </row>
    <row r="2302" spans="1:13" ht="15.75" customHeight="1" x14ac:dyDescent="0.2">
      <c r="A2302" s="1"/>
      <c r="B2302" s="4" t="s">
        <v>14</v>
      </c>
      <c r="C2302" s="4">
        <v>1185732</v>
      </c>
      <c r="D2302" s="5">
        <v>44506</v>
      </c>
      <c r="E2302" s="4" t="s">
        <v>46</v>
      </c>
      <c r="F2302" s="4" t="s">
        <v>86</v>
      </c>
      <c r="G2302" s="4" t="s">
        <v>87</v>
      </c>
      <c r="H2302" s="4" t="s">
        <v>21</v>
      </c>
      <c r="I2302" s="6">
        <v>0.70000000000000007</v>
      </c>
      <c r="J2302" s="7">
        <v>7250</v>
      </c>
      <c r="K2302" s="8">
        <f t="shared" si="18"/>
        <v>5075.0000000000009</v>
      </c>
      <c r="L2302" s="8">
        <f t="shared" si="19"/>
        <v>1776.2500000000002</v>
      </c>
      <c r="M2302" s="9">
        <v>0.35</v>
      </c>
    </row>
    <row r="2303" spans="1:13" ht="15.75" customHeight="1" x14ac:dyDescent="0.2">
      <c r="A2303" s="1"/>
      <c r="B2303" s="4" t="s">
        <v>14</v>
      </c>
      <c r="C2303" s="4">
        <v>1185732</v>
      </c>
      <c r="D2303" s="5">
        <v>44506</v>
      </c>
      <c r="E2303" s="4" t="s">
        <v>46</v>
      </c>
      <c r="F2303" s="4" t="s">
        <v>86</v>
      </c>
      <c r="G2303" s="4" t="s">
        <v>87</v>
      </c>
      <c r="H2303" s="4" t="s">
        <v>22</v>
      </c>
      <c r="I2303" s="6">
        <v>0.75</v>
      </c>
      <c r="J2303" s="7">
        <v>8250</v>
      </c>
      <c r="K2303" s="8">
        <f t="shared" si="18"/>
        <v>6187.5</v>
      </c>
      <c r="L2303" s="8">
        <f t="shared" si="19"/>
        <v>3093.75</v>
      </c>
      <c r="M2303" s="9">
        <v>0.5</v>
      </c>
    </row>
    <row r="2304" spans="1:13" ht="15.75" customHeight="1" x14ac:dyDescent="0.2">
      <c r="A2304" s="1"/>
      <c r="B2304" s="4" t="s">
        <v>14</v>
      </c>
      <c r="C2304" s="4">
        <v>1185732</v>
      </c>
      <c r="D2304" s="5">
        <v>44535</v>
      </c>
      <c r="E2304" s="4" t="s">
        <v>46</v>
      </c>
      <c r="F2304" s="4" t="s">
        <v>86</v>
      </c>
      <c r="G2304" s="4" t="s">
        <v>87</v>
      </c>
      <c r="H2304" s="4" t="s">
        <v>17</v>
      </c>
      <c r="I2304" s="6">
        <v>0.70000000000000007</v>
      </c>
      <c r="J2304" s="7">
        <v>10750</v>
      </c>
      <c r="K2304" s="8">
        <f t="shared" si="18"/>
        <v>7525.0000000000009</v>
      </c>
      <c r="L2304" s="8">
        <f t="shared" si="19"/>
        <v>3386.2500000000005</v>
      </c>
      <c r="M2304" s="9">
        <v>0.45</v>
      </c>
    </row>
    <row r="2305" spans="1:13" ht="15.75" customHeight="1" x14ac:dyDescent="0.2">
      <c r="A2305" s="1"/>
      <c r="B2305" s="4" t="s">
        <v>14</v>
      </c>
      <c r="C2305" s="4">
        <v>1185732</v>
      </c>
      <c r="D2305" s="5">
        <v>44535</v>
      </c>
      <c r="E2305" s="4" t="s">
        <v>46</v>
      </c>
      <c r="F2305" s="4" t="s">
        <v>86</v>
      </c>
      <c r="G2305" s="4" t="s">
        <v>87</v>
      </c>
      <c r="H2305" s="4" t="s">
        <v>18</v>
      </c>
      <c r="I2305" s="6">
        <v>0.60000000000000009</v>
      </c>
      <c r="J2305" s="7">
        <v>8750</v>
      </c>
      <c r="K2305" s="8">
        <f t="shared" si="18"/>
        <v>5250.0000000000009</v>
      </c>
      <c r="L2305" s="8">
        <f t="shared" si="19"/>
        <v>1837.5000000000002</v>
      </c>
      <c r="M2305" s="9">
        <v>0.35</v>
      </c>
    </row>
    <row r="2306" spans="1:13" ht="15.75" customHeight="1" x14ac:dyDescent="0.2">
      <c r="A2306" s="1"/>
      <c r="B2306" s="4" t="s">
        <v>14</v>
      </c>
      <c r="C2306" s="4">
        <v>1185732</v>
      </c>
      <c r="D2306" s="5">
        <v>44535</v>
      </c>
      <c r="E2306" s="4" t="s">
        <v>46</v>
      </c>
      <c r="F2306" s="4" t="s">
        <v>86</v>
      </c>
      <c r="G2306" s="4" t="s">
        <v>87</v>
      </c>
      <c r="H2306" s="4" t="s">
        <v>19</v>
      </c>
      <c r="I2306" s="6">
        <v>0.60000000000000009</v>
      </c>
      <c r="J2306" s="7">
        <v>8250</v>
      </c>
      <c r="K2306" s="8">
        <f t="shared" si="18"/>
        <v>4950.0000000000009</v>
      </c>
      <c r="L2306" s="8">
        <f t="shared" si="19"/>
        <v>1237.5000000000002</v>
      </c>
      <c r="M2306" s="9">
        <v>0.25</v>
      </c>
    </row>
    <row r="2307" spans="1:13" ht="15.75" customHeight="1" x14ac:dyDescent="0.2">
      <c r="A2307" s="1"/>
      <c r="B2307" s="4" t="s">
        <v>14</v>
      </c>
      <c r="C2307" s="4">
        <v>1185732</v>
      </c>
      <c r="D2307" s="5">
        <v>44535</v>
      </c>
      <c r="E2307" s="4" t="s">
        <v>46</v>
      </c>
      <c r="F2307" s="4" t="s">
        <v>86</v>
      </c>
      <c r="G2307" s="4" t="s">
        <v>87</v>
      </c>
      <c r="H2307" s="4" t="s">
        <v>20</v>
      </c>
      <c r="I2307" s="6">
        <v>0.60000000000000009</v>
      </c>
      <c r="J2307" s="7">
        <v>7750</v>
      </c>
      <c r="K2307" s="8">
        <f t="shared" si="18"/>
        <v>4650.0000000000009</v>
      </c>
      <c r="L2307" s="8">
        <f t="shared" si="19"/>
        <v>1395.0000000000002</v>
      </c>
      <c r="M2307" s="9">
        <v>0.3</v>
      </c>
    </row>
    <row r="2308" spans="1:13" ht="15.75" customHeight="1" x14ac:dyDescent="0.2">
      <c r="A2308" s="1"/>
      <c r="B2308" s="4" t="s">
        <v>14</v>
      </c>
      <c r="C2308" s="4">
        <v>1185732</v>
      </c>
      <c r="D2308" s="5">
        <v>44535</v>
      </c>
      <c r="E2308" s="4" t="s">
        <v>46</v>
      </c>
      <c r="F2308" s="4" t="s">
        <v>86</v>
      </c>
      <c r="G2308" s="4" t="s">
        <v>87</v>
      </c>
      <c r="H2308" s="4" t="s">
        <v>21</v>
      </c>
      <c r="I2308" s="6">
        <v>0.70000000000000007</v>
      </c>
      <c r="J2308" s="7">
        <v>7750</v>
      </c>
      <c r="K2308" s="8">
        <f t="shared" si="18"/>
        <v>5425.0000000000009</v>
      </c>
      <c r="L2308" s="8">
        <f t="shared" si="19"/>
        <v>1898.7500000000002</v>
      </c>
      <c r="M2308" s="9">
        <v>0.35</v>
      </c>
    </row>
    <row r="2309" spans="1:13" ht="15.75" customHeight="1" x14ac:dyDescent="0.2">
      <c r="A2309" s="1"/>
      <c r="B2309" s="4" t="s">
        <v>14</v>
      </c>
      <c r="C2309" s="4">
        <v>1185732</v>
      </c>
      <c r="D2309" s="5">
        <v>44535</v>
      </c>
      <c r="E2309" s="4" t="s">
        <v>46</v>
      </c>
      <c r="F2309" s="4" t="s">
        <v>86</v>
      </c>
      <c r="G2309" s="4" t="s">
        <v>87</v>
      </c>
      <c r="H2309" s="4" t="s">
        <v>22</v>
      </c>
      <c r="I2309" s="6">
        <v>0.75</v>
      </c>
      <c r="J2309" s="7">
        <v>8750</v>
      </c>
      <c r="K2309" s="8">
        <f t="shared" si="18"/>
        <v>6562.5</v>
      </c>
      <c r="L2309" s="8">
        <f t="shared" si="19"/>
        <v>3281.25</v>
      </c>
      <c r="M2309" s="9">
        <v>0.5</v>
      </c>
    </row>
    <row r="2310" spans="1:13" ht="15.75" customHeight="1" x14ac:dyDescent="0.2">
      <c r="A2310" s="1" t="s">
        <v>39</v>
      </c>
      <c r="B2310" s="4" t="s">
        <v>14</v>
      </c>
      <c r="C2310" s="4">
        <v>1185732</v>
      </c>
      <c r="D2310" s="5">
        <v>44202</v>
      </c>
      <c r="E2310" s="4" t="s">
        <v>46</v>
      </c>
      <c r="F2310" s="4" t="s">
        <v>88</v>
      </c>
      <c r="G2310" s="4" t="s">
        <v>89</v>
      </c>
      <c r="H2310" s="4" t="s">
        <v>17</v>
      </c>
      <c r="I2310" s="6">
        <v>0.35000000000000003</v>
      </c>
      <c r="J2310" s="7">
        <v>9250</v>
      </c>
      <c r="K2310" s="8">
        <f t="shared" si="18"/>
        <v>3237.5000000000005</v>
      </c>
      <c r="L2310" s="8">
        <f t="shared" si="19"/>
        <v>1295.0000000000002</v>
      </c>
      <c r="M2310" s="9">
        <v>0.4</v>
      </c>
    </row>
    <row r="2311" spans="1:13" ht="15.75" customHeight="1" x14ac:dyDescent="0.2">
      <c r="A2311" s="1"/>
      <c r="B2311" s="4" t="s">
        <v>14</v>
      </c>
      <c r="C2311" s="4">
        <v>1185732</v>
      </c>
      <c r="D2311" s="5">
        <v>44202</v>
      </c>
      <c r="E2311" s="4" t="s">
        <v>46</v>
      </c>
      <c r="F2311" s="4" t="s">
        <v>88</v>
      </c>
      <c r="G2311" s="4" t="s">
        <v>89</v>
      </c>
      <c r="H2311" s="4" t="s">
        <v>18</v>
      </c>
      <c r="I2311" s="6">
        <v>0.35000000000000003</v>
      </c>
      <c r="J2311" s="7">
        <v>7250</v>
      </c>
      <c r="K2311" s="8">
        <f t="shared" si="18"/>
        <v>2537.5000000000005</v>
      </c>
      <c r="L2311" s="8">
        <f t="shared" si="19"/>
        <v>888.12500000000011</v>
      </c>
      <c r="M2311" s="9">
        <v>0.35</v>
      </c>
    </row>
    <row r="2312" spans="1:13" ht="15.75" customHeight="1" x14ac:dyDescent="0.2">
      <c r="A2312" s="1"/>
      <c r="B2312" s="4" t="s">
        <v>14</v>
      </c>
      <c r="C2312" s="4">
        <v>1185732</v>
      </c>
      <c r="D2312" s="5">
        <v>44202</v>
      </c>
      <c r="E2312" s="4" t="s">
        <v>46</v>
      </c>
      <c r="F2312" s="4" t="s">
        <v>88</v>
      </c>
      <c r="G2312" s="4" t="s">
        <v>89</v>
      </c>
      <c r="H2312" s="4" t="s">
        <v>19</v>
      </c>
      <c r="I2312" s="6">
        <v>0.25000000000000006</v>
      </c>
      <c r="J2312" s="7">
        <v>7250</v>
      </c>
      <c r="K2312" s="8">
        <f t="shared" si="18"/>
        <v>1812.5000000000005</v>
      </c>
      <c r="L2312" s="8">
        <f t="shared" si="19"/>
        <v>725.00000000000023</v>
      </c>
      <c r="M2312" s="9">
        <v>0.4</v>
      </c>
    </row>
    <row r="2313" spans="1:13" ht="15.75" customHeight="1" x14ac:dyDescent="0.2">
      <c r="A2313" s="1"/>
      <c r="B2313" s="4" t="s">
        <v>14</v>
      </c>
      <c r="C2313" s="4">
        <v>1185732</v>
      </c>
      <c r="D2313" s="5">
        <v>44202</v>
      </c>
      <c r="E2313" s="4" t="s">
        <v>46</v>
      </c>
      <c r="F2313" s="4" t="s">
        <v>88</v>
      </c>
      <c r="G2313" s="4" t="s">
        <v>89</v>
      </c>
      <c r="H2313" s="4" t="s">
        <v>20</v>
      </c>
      <c r="I2313" s="6">
        <v>0.3</v>
      </c>
      <c r="J2313" s="7">
        <v>5750</v>
      </c>
      <c r="K2313" s="8">
        <f t="shared" si="18"/>
        <v>1725</v>
      </c>
      <c r="L2313" s="8">
        <f t="shared" si="19"/>
        <v>690</v>
      </c>
      <c r="M2313" s="9">
        <v>0.4</v>
      </c>
    </row>
    <row r="2314" spans="1:13" ht="15.75" customHeight="1" x14ac:dyDescent="0.2">
      <c r="A2314" s="1"/>
      <c r="B2314" s="4" t="s">
        <v>14</v>
      </c>
      <c r="C2314" s="4">
        <v>1185732</v>
      </c>
      <c r="D2314" s="5">
        <v>44202</v>
      </c>
      <c r="E2314" s="4" t="s">
        <v>46</v>
      </c>
      <c r="F2314" s="4" t="s">
        <v>88</v>
      </c>
      <c r="G2314" s="4" t="s">
        <v>89</v>
      </c>
      <c r="H2314" s="4" t="s">
        <v>21</v>
      </c>
      <c r="I2314" s="6">
        <v>0.45</v>
      </c>
      <c r="J2314" s="7">
        <v>6250</v>
      </c>
      <c r="K2314" s="8">
        <f t="shared" si="18"/>
        <v>2812.5</v>
      </c>
      <c r="L2314" s="8">
        <f t="shared" si="19"/>
        <v>984.37499999999989</v>
      </c>
      <c r="M2314" s="9">
        <v>0.35</v>
      </c>
    </row>
    <row r="2315" spans="1:13" ht="15.75" customHeight="1" x14ac:dyDescent="0.2">
      <c r="A2315" s="1"/>
      <c r="B2315" s="4" t="s">
        <v>14</v>
      </c>
      <c r="C2315" s="4">
        <v>1185732</v>
      </c>
      <c r="D2315" s="5">
        <v>44202</v>
      </c>
      <c r="E2315" s="4" t="s">
        <v>46</v>
      </c>
      <c r="F2315" s="4" t="s">
        <v>88</v>
      </c>
      <c r="G2315" s="4" t="s">
        <v>89</v>
      </c>
      <c r="H2315" s="4" t="s">
        <v>22</v>
      </c>
      <c r="I2315" s="6">
        <v>0.35000000000000003</v>
      </c>
      <c r="J2315" s="7">
        <v>7250</v>
      </c>
      <c r="K2315" s="8">
        <f t="shared" si="18"/>
        <v>2537.5000000000005</v>
      </c>
      <c r="L2315" s="8">
        <f t="shared" si="19"/>
        <v>1268.7500000000002</v>
      </c>
      <c r="M2315" s="9">
        <v>0.5</v>
      </c>
    </row>
    <row r="2316" spans="1:13" ht="15.75" customHeight="1" x14ac:dyDescent="0.2">
      <c r="A2316" s="1"/>
      <c r="B2316" s="4" t="s">
        <v>14</v>
      </c>
      <c r="C2316" s="4">
        <v>1185732</v>
      </c>
      <c r="D2316" s="5">
        <v>44231</v>
      </c>
      <c r="E2316" s="4" t="s">
        <v>46</v>
      </c>
      <c r="F2316" s="4" t="s">
        <v>88</v>
      </c>
      <c r="G2316" s="4" t="s">
        <v>89</v>
      </c>
      <c r="H2316" s="4" t="s">
        <v>17</v>
      </c>
      <c r="I2316" s="6">
        <v>0.35000000000000003</v>
      </c>
      <c r="J2316" s="7">
        <v>9750</v>
      </c>
      <c r="K2316" s="8">
        <f t="shared" si="18"/>
        <v>3412.5000000000005</v>
      </c>
      <c r="L2316" s="8">
        <f t="shared" si="19"/>
        <v>1365.0000000000002</v>
      </c>
      <c r="M2316" s="9">
        <v>0.4</v>
      </c>
    </row>
    <row r="2317" spans="1:13" ht="15.75" customHeight="1" x14ac:dyDescent="0.2">
      <c r="A2317" s="1"/>
      <c r="B2317" s="4" t="s">
        <v>14</v>
      </c>
      <c r="C2317" s="4">
        <v>1185732</v>
      </c>
      <c r="D2317" s="5">
        <v>44231</v>
      </c>
      <c r="E2317" s="4" t="s">
        <v>46</v>
      </c>
      <c r="F2317" s="4" t="s">
        <v>88</v>
      </c>
      <c r="G2317" s="4" t="s">
        <v>89</v>
      </c>
      <c r="H2317" s="4" t="s">
        <v>18</v>
      </c>
      <c r="I2317" s="6">
        <v>0.35000000000000003</v>
      </c>
      <c r="J2317" s="7">
        <v>6250</v>
      </c>
      <c r="K2317" s="8">
        <f t="shared" si="18"/>
        <v>2187.5</v>
      </c>
      <c r="L2317" s="8">
        <f t="shared" si="19"/>
        <v>765.625</v>
      </c>
      <c r="M2317" s="9">
        <v>0.35</v>
      </c>
    </row>
    <row r="2318" spans="1:13" ht="15.75" customHeight="1" x14ac:dyDescent="0.2">
      <c r="A2318" s="1"/>
      <c r="B2318" s="4" t="s">
        <v>14</v>
      </c>
      <c r="C2318" s="4">
        <v>1185732</v>
      </c>
      <c r="D2318" s="5">
        <v>44231</v>
      </c>
      <c r="E2318" s="4" t="s">
        <v>46</v>
      </c>
      <c r="F2318" s="4" t="s">
        <v>88</v>
      </c>
      <c r="G2318" s="4" t="s">
        <v>89</v>
      </c>
      <c r="H2318" s="4" t="s">
        <v>19</v>
      </c>
      <c r="I2318" s="6">
        <v>0.25000000000000006</v>
      </c>
      <c r="J2318" s="7">
        <v>6750</v>
      </c>
      <c r="K2318" s="8">
        <f t="shared" si="18"/>
        <v>1687.5000000000005</v>
      </c>
      <c r="L2318" s="8">
        <f t="shared" si="19"/>
        <v>675.00000000000023</v>
      </c>
      <c r="M2318" s="9">
        <v>0.4</v>
      </c>
    </row>
    <row r="2319" spans="1:13" ht="15.75" customHeight="1" x14ac:dyDescent="0.2">
      <c r="A2319" s="1"/>
      <c r="B2319" s="4" t="s">
        <v>14</v>
      </c>
      <c r="C2319" s="4">
        <v>1185732</v>
      </c>
      <c r="D2319" s="5">
        <v>44231</v>
      </c>
      <c r="E2319" s="4" t="s">
        <v>46</v>
      </c>
      <c r="F2319" s="4" t="s">
        <v>88</v>
      </c>
      <c r="G2319" s="4" t="s">
        <v>89</v>
      </c>
      <c r="H2319" s="4" t="s">
        <v>20</v>
      </c>
      <c r="I2319" s="6">
        <v>0.3</v>
      </c>
      <c r="J2319" s="7">
        <v>5250</v>
      </c>
      <c r="K2319" s="8">
        <f t="shared" si="18"/>
        <v>1575</v>
      </c>
      <c r="L2319" s="8">
        <f t="shared" si="19"/>
        <v>630</v>
      </c>
      <c r="M2319" s="9">
        <v>0.4</v>
      </c>
    </row>
    <row r="2320" spans="1:13" ht="15.75" customHeight="1" x14ac:dyDescent="0.2">
      <c r="A2320" s="1"/>
      <c r="B2320" s="4" t="s">
        <v>14</v>
      </c>
      <c r="C2320" s="4">
        <v>1185732</v>
      </c>
      <c r="D2320" s="5">
        <v>44231</v>
      </c>
      <c r="E2320" s="4" t="s">
        <v>46</v>
      </c>
      <c r="F2320" s="4" t="s">
        <v>88</v>
      </c>
      <c r="G2320" s="4" t="s">
        <v>89</v>
      </c>
      <c r="H2320" s="4" t="s">
        <v>21</v>
      </c>
      <c r="I2320" s="6">
        <v>0.45</v>
      </c>
      <c r="J2320" s="7">
        <v>6000</v>
      </c>
      <c r="K2320" s="8">
        <f t="shared" si="18"/>
        <v>2700</v>
      </c>
      <c r="L2320" s="8">
        <f t="shared" si="19"/>
        <v>944.99999999999989</v>
      </c>
      <c r="M2320" s="9">
        <v>0.35</v>
      </c>
    </row>
    <row r="2321" spans="1:13" ht="15.75" customHeight="1" x14ac:dyDescent="0.2">
      <c r="A2321" s="1"/>
      <c r="B2321" s="4" t="s">
        <v>14</v>
      </c>
      <c r="C2321" s="4">
        <v>1185732</v>
      </c>
      <c r="D2321" s="5">
        <v>44231</v>
      </c>
      <c r="E2321" s="4" t="s">
        <v>46</v>
      </c>
      <c r="F2321" s="4" t="s">
        <v>88</v>
      </c>
      <c r="G2321" s="4" t="s">
        <v>89</v>
      </c>
      <c r="H2321" s="4" t="s">
        <v>22</v>
      </c>
      <c r="I2321" s="6">
        <v>0.3</v>
      </c>
      <c r="J2321" s="7">
        <v>7000</v>
      </c>
      <c r="K2321" s="8">
        <f t="shared" si="18"/>
        <v>2100</v>
      </c>
      <c r="L2321" s="8">
        <f t="shared" si="19"/>
        <v>1050</v>
      </c>
      <c r="M2321" s="9">
        <v>0.5</v>
      </c>
    </row>
    <row r="2322" spans="1:13" ht="15.75" customHeight="1" x14ac:dyDescent="0.2">
      <c r="A2322" s="1"/>
      <c r="B2322" s="4" t="s">
        <v>14</v>
      </c>
      <c r="C2322" s="4">
        <v>1185732</v>
      </c>
      <c r="D2322" s="5">
        <v>44257</v>
      </c>
      <c r="E2322" s="4" t="s">
        <v>46</v>
      </c>
      <c r="F2322" s="4" t="s">
        <v>88</v>
      </c>
      <c r="G2322" s="4" t="s">
        <v>89</v>
      </c>
      <c r="H2322" s="4" t="s">
        <v>17</v>
      </c>
      <c r="I2322" s="6">
        <v>0.3</v>
      </c>
      <c r="J2322" s="7">
        <v>9200</v>
      </c>
      <c r="K2322" s="8">
        <f t="shared" si="18"/>
        <v>2760</v>
      </c>
      <c r="L2322" s="8">
        <f t="shared" si="19"/>
        <v>1104</v>
      </c>
      <c r="M2322" s="9">
        <v>0.4</v>
      </c>
    </row>
    <row r="2323" spans="1:13" ht="15.75" customHeight="1" x14ac:dyDescent="0.2">
      <c r="A2323" s="1"/>
      <c r="B2323" s="4" t="s">
        <v>14</v>
      </c>
      <c r="C2323" s="4">
        <v>1185732</v>
      </c>
      <c r="D2323" s="5">
        <v>44257</v>
      </c>
      <c r="E2323" s="4" t="s">
        <v>46</v>
      </c>
      <c r="F2323" s="4" t="s">
        <v>88</v>
      </c>
      <c r="G2323" s="4" t="s">
        <v>89</v>
      </c>
      <c r="H2323" s="4" t="s">
        <v>18</v>
      </c>
      <c r="I2323" s="6">
        <v>0.3</v>
      </c>
      <c r="J2323" s="7">
        <v>6000</v>
      </c>
      <c r="K2323" s="8">
        <f t="shared" si="18"/>
        <v>1800</v>
      </c>
      <c r="L2323" s="8">
        <f t="shared" si="19"/>
        <v>630</v>
      </c>
      <c r="M2323" s="9">
        <v>0.35</v>
      </c>
    </row>
    <row r="2324" spans="1:13" ht="15.75" customHeight="1" x14ac:dyDescent="0.2">
      <c r="A2324" s="1"/>
      <c r="B2324" s="4" t="s">
        <v>14</v>
      </c>
      <c r="C2324" s="4">
        <v>1185732</v>
      </c>
      <c r="D2324" s="5">
        <v>44257</v>
      </c>
      <c r="E2324" s="4" t="s">
        <v>46</v>
      </c>
      <c r="F2324" s="4" t="s">
        <v>88</v>
      </c>
      <c r="G2324" s="4" t="s">
        <v>89</v>
      </c>
      <c r="H2324" s="4" t="s">
        <v>19</v>
      </c>
      <c r="I2324" s="6">
        <v>0.2</v>
      </c>
      <c r="J2324" s="7">
        <v>6250</v>
      </c>
      <c r="K2324" s="8">
        <f t="shared" si="18"/>
        <v>1250</v>
      </c>
      <c r="L2324" s="8">
        <f t="shared" si="19"/>
        <v>500</v>
      </c>
      <c r="M2324" s="9">
        <v>0.4</v>
      </c>
    </row>
    <row r="2325" spans="1:13" ht="15.75" customHeight="1" x14ac:dyDescent="0.2">
      <c r="A2325" s="1"/>
      <c r="B2325" s="4" t="s">
        <v>14</v>
      </c>
      <c r="C2325" s="4">
        <v>1185732</v>
      </c>
      <c r="D2325" s="5">
        <v>44257</v>
      </c>
      <c r="E2325" s="4" t="s">
        <v>46</v>
      </c>
      <c r="F2325" s="4" t="s">
        <v>88</v>
      </c>
      <c r="G2325" s="4" t="s">
        <v>89</v>
      </c>
      <c r="H2325" s="4" t="s">
        <v>20</v>
      </c>
      <c r="I2325" s="6">
        <v>0.24999999999999994</v>
      </c>
      <c r="J2325" s="7">
        <v>4750</v>
      </c>
      <c r="K2325" s="8">
        <f t="shared" si="18"/>
        <v>1187.4999999999998</v>
      </c>
      <c r="L2325" s="8">
        <f t="shared" si="19"/>
        <v>474.99999999999994</v>
      </c>
      <c r="M2325" s="9">
        <v>0.4</v>
      </c>
    </row>
    <row r="2326" spans="1:13" ht="15.75" customHeight="1" x14ac:dyDescent="0.2">
      <c r="A2326" s="1"/>
      <c r="B2326" s="4" t="s">
        <v>14</v>
      </c>
      <c r="C2326" s="4">
        <v>1185732</v>
      </c>
      <c r="D2326" s="5">
        <v>44257</v>
      </c>
      <c r="E2326" s="4" t="s">
        <v>46</v>
      </c>
      <c r="F2326" s="4" t="s">
        <v>88</v>
      </c>
      <c r="G2326" s="4" t="s">
        <v>89</v>
      </c>
      <c r="H2326" s="4" t="s">
        <v>21</v>
      </c>
      <c r="I2326" s="6">
        <v>0.40000000000000008</v>
      </c>
      <c r="J2326" s="7">
        <v>5250</v>
      </c>
      <c r="K2326" s="8">
        <f t="shared" si="18"/>
        <v>2100.0000000000005</v>
      </c>
      <c r="L2326" s="8">
        <f t="shared" si="19"/>
        <v>735.00000000000011</v>
      </c>
      <c r="M2326" s="9">
        <v>0.35</v>
      </c>
    </row>
    <row r="2327" spans="1:13" ht="15.75" customHeight="1" x14ac:dyDescent="0.2">
      <c r="A2327" s="1"/>
      <c r="B2327" s="4" t="s">
        <v>14</v>
      </c>
      <c r="C2327" s="4">
        <v>1185732</v>
      </c>
      <c r="D2327" s="5">
        <v>44257</v>
      </c>
      <c r="E2327" s="4" t="s">
        <v>46</v>
      </c>
      <c r="F2327" s="4" t="s">
        <v>88</v>
      </c>
      <c r="G2327" s="4" t="s">
        <v>89</v>
      </c>
      <c r="H2327" s="4" t="s">
        <v>22</v>
      </c>
      <c r="I2327" s="6">
        <v>0.3</v>
      </c>
      <c r="J2327" s="7">
        <v>6250</v>
      </c>
      <c r="K2327" s="8">
        <f t="shared" si="18"/>
        <v>1875</v>
      </c>
      <c r="L2327" s="8">
        <f t="shared" si="19"/>
        <v>937.5</v>
      </c>
      <c r="M2327" s="9">
        <v>0.5</v>
      </c>
    </row>
    <row r="2328" spans="1:13" ht="15.75" customHeight="1" x14ac:dyDescent="0.2">
      <c r="A2328" s="1"/>
      <c r="B2328" s="4" t="s">
        <v>14</v>
      </c>
      <c r="C2328" s="4">
        <v>1185732</v>
      </c>
      <c r="D2328" s="5">
        <v>44289</v>
      </c>
      <c r="E2328" s="4" t="s">
        <v>46</v>
      </c>
      <c r="F2328" s="4" t="s">
        <v>88</v>
      </c>
      <c r="G2328" s="4" t="s">
        <v>89</v>
      </c>
      <c r="H2328" s="4" t="s">
        <v>17</v>
      </c>
      <c r="I2328" s="6">
        <v>0.3</v>
      </c>
      <c r="J2328" s="7">
        <v>8750</v>
      </c>
      <c r="K2328" s="8">
        <f t="shared" si="18"/>
        <v>2625</v>
      </c>
      <c r="L2328" s="8">
        <f t="shared" si="19"/>
        <v>1050</v>
      </c>
      <c r="M2328" s="9">
        <v>0.4</v>
      </c>
    </row>
    <row r="2329" spans="1:13" ht="15.75" customHeight="1" x14ac:dyDescent="0.2">
      <c r="A2329" s="1"/>
      <c r="B2329" s="4" t="s">
        <v>14</v>
      </c>
      <c r="C2329" s="4">
        <v>1185732</v>
      </c>
      <c r="D2329" s="5">
        <v>44289</v>
      </c>
      <c r="E2329" s="4" t="s">
        <v>46</v>
      </c>
      <c r="F2329" s="4" t="s">
        <v>88</v>
      </c>
      <c r="G2329" s="4" t="s">
        <v>89</v>
      </c>
      <c r="H2329" s="4" t="s">
        <v>18</v>
      </c>
      <c r="I2329" s="6">
        <v>0.3</v>
      </c>
      <c r="J2329" s="7">
        <v>5750</v>
      </c>
      <c r="K2329" s="8">
        <f t="shared" si="18"/>
        <v>1725</v>
      </c>
      <c r="L2329" s="8">
        <f t="shared" si="19"/>
        <v>603.75</v>
      </c>
      <c r="M2329" s="9">
        <v>0.35</v>
      </c>
    </row>
    <row r="2330" spans="1:13" ht="15.75" customHeight="1" x14ac:dyDescent="0.2">
      <c r="A2330" s="1"/>
      <c r="B2330" s="4" t="s">
        <v>14</v>
      </c>
      <c r="C2330" s="4">
        <v>1185732</v>
      </c>
      <c r="D2330" s="5">
        <v>44289</v>
      </c>
      <c r="E2330" s="4" t="s">
        <v>46</v>
      </c>
      <c r="F2330" s="4" t="s">
        <v>88</v>
      </c>
      <c r="G2330" s="4" t="s">
        <v>89</v>
      </c>
      <c r="H2330" s="4" t="s">
        <v>19</v>
      </c>
      <c r="I2330" s="6">
        <v>0.2</v>
      </c>
      <c r="J2330" s="7">
        <v>5750</v>
      </c>
      <c r="K2330" s="8">
        <f t="shared" si="18"/>
        <v>1150</v>
      </c>
      <c r="L2330" s="8">
        <f t="shared" si="19"/>
        <v>460</v>
      </c>
      <c r="M2330" s="9">
        <v>0.4</v>
      </c>
    </row>
    <row r="2331" spans="1:13" ht="15.75" customHeight="1" x14ac:dyDescent="0.2">
      <c r="A2331" s="1"/>
      <c r="B2331" s="4" t="s">
        <v>14</v>
      </c>
      <c r="C2331" s="4">
        <v>1185732</v>
      </c>
      <c r="D2331" s="5">
        <v>44289</v>
      </c>
      <c r="E2331" s="4" t="s">
        <v>46</v>
      </c>
      <c r="F2331" s="4" t="s">
        <v>88</v>
      </c>
      <c r="G2331" s="4" t="s">
        <v>89</v>
      </c>
      <c r="H2331" s="4" t="s">
        <v>20</v>
      </c>
      <c r="I2331" s="6">
        <v>0.24999999999999994</v>
      </c>
      <c r="J2331" s="7">
        <v>5000</v>
      </c>
      <c r="K2331" s="8">
        <f t="shared" si="18"/>
        <v>1249.9999999999998</v>
      </c>
      <c r="L2331" s="8">
        <f t="shared" si="19"/>
        <v>499.99999999999994</v>
      </c>
      <c r="M2331" s="9">
        <v>0.4</v>
      </c>
    </row>
    <row r="2332" spans="1:13" ht="15.75" customHeight="1" x14ac:dyDescent="0.2">
      <c r="A2332" s="1"/>
      <c r="B2332" s="4" t="s">
        <v>14</v>
      </c>
      <c r="C2332" s="4">
        <v>1185732</v>
      </c>
      <c r="D2332" s="5">
        <v>44289</v>
      </c>
      <c r="E2332" s="4" t="s">
        <v>46</v>
      </c>
      <c r="F2332" s="4" t="s">
        <v>88</v>
      </c>
      <c r="G2332" s="4" t="s">
        <v>89</v>
      </c>
      <c r="H2332" s="4" t="s">
        <v>21</v>
      </c>
      <c r="I2332" s="6">
        <v>0.45</v>
      </c>
      <c r="J2332" s="7">
        <v>5250</v>
      </c>
      <c r="K2332" s="8">
        <f t="shared" si="18"/>
        <v>2362.5</v>
      </c>
      <c r="L2332" s="8">
        <f t="shared" si="19"/>
        <v>826.875</v>
      </c>
      <c r="M2332" s="9">
        <v>0.35</v>
      </c>
    </row>
    <row r="2333" spans="1:13" ht="15.75" customHeight="1" x14ac:dyDescent="0.2">
      <c r="A2333" s="1"/>
      <c r="B2333" s="4" t="s">
        <v>14</v>
      </c>
      <c r="C2333" s="4">
        <v>1185732</v>
      </c>
      <c r="D2333" s="5">
        <v>44289</v>
      </c>
      <c r="E2333" s="4" t="s">
        <v>46</v>
      </c>
      <c r="F2333" s="4" t="s">
        <v>88</v>
      </c>
      <c r="G2333" s="4" t="s">
        <v>89</v>
      </c>
      <c r="H2333" s="4" t="s">
        <v>22</v>
      </c>
      <c r="I2333" s="6">
        <v>0.35000000000000003</v>
      </c>
      <c r="J2333" s="7">
        <v>6750</v>
      </c>
      <c r="K2333" s="8">
        <f t="shared" si="18"/>
        <v>2362.5</v>
      </c>
      <c r="L2333" s="8">
        <f t="shared" si="19"/>
        <v>1181.25</v>
      </c>
      <c r="M2333" s="9">
        <v>0.5</v>
      </c>
    </row>
    <row r="2334" spans="1:13" ht="15.75" customHeight="1" x14ac:dyDescent="0.2">
      <c r="A2334" s="1"/>
      <c r="B2334" s="4" t="s">
        <v>14</v>
      </c>
      <c r="C2334" s="4">
        <v>1185732</v>
      </c>
      <c r="D2334" s="5">
        <v>44318</v>
      </c>
      <c r="E2334" s="4" t="s">
        <v>46</v>
      </c>
      <c r="F2334" s="4" t="s">
        <v>88</v>
      </c>
      <c r="G2334" s="4" t="s">
        <v>89</v>
      </c>
      <c r="H2334" s="4" t="s">
        <v>17</v>
      </c>
      <c r="I2334" s="6">
        <v>0.45</v>
      </c>
      <c r="J2334" s="7">
        <v>9450</v>
      </c>
      <c r="K2334" s="8">
        <f t="shared" si="18"/>
        <v>4252.5</v>
      </c>
      <c r="L2334" s="8">
        <f t="shared" si="19"/>
        <v>1701</v>
      </c>
      <c r="M2334" s="9">
        <v>0.4</v>
      </c>
    </row>
    <row r="2335" spans="1:13" ht="15.75" customHeight="1" x14ac:dyDescent="0.2">
      <c r="A2335" s="1"/>
      <c r="B2335" s="4" t="s">
        <v>14</v>
      </c>
      <c r="C2335" s="4">
        <v>1185732</v>
      </c>
      <c r="D2335" s="5">
        <v>44318</v>
      </c>
      <c r="E2335" s="4" t="s">
        <v>46</v>
      </c>
      <c r="F2335" s="4" t="s">
        <v>88</v>
      </c>
      <c r="G2335" s="4" t="s">
        <v>89</v>
      </c>
      <c r="H2335" s="4" t="s">
        <v>18</v>
      </c>
      <c r="I2335" s="6">
        <v>0.45</v>
      </c>
      <c r="J2335" s="7">
        <v>6500</v>
      </c>
      <c r="K2335" s="8">
        <f t="shared" si="18"/>
        <v>2925</v>
      </c>
      <c r="L2335" s="8">
        <f t="shared" si="19"/>
        <v>1023.7499999999999</v>
      </c>
      <c r="M2335" s="9">
        <v>0.35</v>
      </c>
    </row>
    <row r="2336" spans="1:13" ht="15.75" customHeight="1" x14ac:dyDescent="0.2">
      <c r="A2336" s="1"/>
      <c r="B2336" s="4" t="s">
        <v>14</v>
      </c>
      <c r="C2336" s="4">
        <v>1185732</v>
      </c>
      <c r="D2336" s="5">
        <v>44318</v>
      </c>
      <c r="E2336" s="4" t="s">
        <v>46</v>
      </c>
      <c r="F2336" s="4" t="s">
        <v>88</v>
      </c>
      <c r="G2336" s="4" t="s">
        <v>89</v>
      </c>
      <c r="H2336" s="4" t="s">
        <v>19</v>
      </c>
      <c r="I2336" s="6">
        <v>0.4</v>
      </c>
      <c r="J2336" s="7">
        <v>6250</v>
      </c>
      <c r="K2336" s="8">
        <f t="shared" si="18"/>
        <v>2500</v>
      </c>
      <c r="L2336" s="8">
        <f t="shared" si="19"/>
        <v>1000</v>
      </c>
      <c r="M2336" s="9">
        <v>0.4</v>
      </c>
    </row>
    <row r="2337" spans="1:13" ht="15.75" customHeight="1" x14ac:dyDescent="0.2">
      <c r="A2337" s="1"/>
      <c r="B2337" s="4" t="s">
        <v>14</v>
      </c>
      <c r="C2337" s="4">
        <v>1185732</v>
      </c>
      <c r="D2337" s="5">
        <v>44318</v>
      </c>
      <c r="E2337" s="4" t="s">
        <v>46</v>
      </c>
      <c r="F2337" s="4" t="s">
        <v>88</v>
      </c>
      <c r="G2337" s="4" t="s">
        <v>89</v>
      </c>
      <c r="H2337" s="4" t="s">
        <v>20</v>
      </c>
      <c r="I2337" s="6">
        <v>0.4</v>
      </c>
      <c r="J2337" s="7">
        <v>5750</v>
      </c>
      <c r="K2337" s="8">
        <f t="shared" si="18"/>
        <v>2300</v>
      </c>
      <c r="L2337" s="8">
        <f t="shared" si="19"/>
        <v>920</v>
      </c>
      <c r="M2337" s="9">
        <v>0.4</v>
      </c>
    </row>
    <row r="2338" spans="1:13" ht="15.75" customHeight="1" x14ac:dyDescent="0.2">
      <c r="A2338" s="1"/>
      <c r="B2338" s="4" t="s">
        <v>14</v>
      </c>
      <c r="C2338" s="4">
        <v>1185732</v>
      </c>
      <c r="D2338" s="5">
        <v>44318</v>
      </c>
      <c r="E2338" s="4" t="s">
        <v>46</v>
      </c>
      <c r="F2338" s="4" t="s">
        <v>88</v>
      </c>
      <c r="G2338" s="4" t="s">
        <v>89</v>
      </c>
      <c r="H2338" s="4" t="s">
        <v>21</v>
      </c>
      <c r="I2338" s="6">
        <v>0.49999999999999994</v>
      </c>
      <c r="J2338" s="7">
        <v>6000</v>
      </c>
      <c r="K2338" s="8">
        <f t="shared" si="18"/>
        <v>2999.9999999999995</v>
      </c>
      <c r="L2338" s="8">
        <f t="shared" si="19"/>
        <v>1049.9999999999998</v>
      </c>
      <c r="M2338" s="9">
        <v>0.35</v>
      </c>
    </row>
    <row r="2339" spans="1:13" ht="15.75" customHeight="1" x14ac:dyDescent="0.2">
      <c r="A2339" s="1"/>
      <c r="B2339" s="4" t="s">
        <v>14</v>
      </c>
      <c r="C2339" s="4">
        <v>1185732</v>
      </c>
      <c r="D2339" s="5">
        <v>44318</v>
      </c>
      <c r="E2339" s="4" t="s">
        <v>46</v>
      </c>
      <c r="F2339" s="4" t="s">
        <v>88</v>
      </c>
      <c r="G2339" s="4" t="s">
        <v>89</v>
      </c>
      <c r="H2339" s="4" t="s">
        <v>22</v>
      </c>
      <c r="I2339" s="6">
        <v>0.54999999999999993</v>
      </c>
      <c r="J2339" s="7">
        <v>7000</v>
      </c>
      <c r="K2339" s="8">
        <f t="shared" si="18"/>
        <v>3849.9999999999995</v>
      </c>
      <c r="L2339" s="8">
        <f t="shared" si="19"/>
        <v>1924.9999999999998</v>
      </c>
      <c r="M2339" s="9">
        <v>0.5</v>
      </c>
    </row>
    <row r="2340" spans="1:13" ht="15.75" customHeight="1" x14ac:dyDescent="0.2">
      <c r="A2340" s="1"/>
      <c r="B2340" s="4" t="s">
        <v>14</v>
      </c>
      <c r="C2340" s="4">
        <v>1185732</v>
      </c>
      <c r="D2340" s="5">
        <v>44351</v>
      </c>
      <c r="E2340" s="4" t="s">
        <v>46</v>
      </c>
      <c r="F2340" s="4" t="s">
        <v>88</v>
      </c>
      <c r="G2340" s="4" t="s">
        <v>89</v>
      </c>
      <c r="H2340" s="4" t="s">
        <v>17</v>
      </c>
      <c r="I2340" s="6">
        <v>0.49999999999999994</v>
      </c>
      <c r="J2340" s="7">
        <v>9500</v>
      </c>
      <c r="K2340" s="8">
        <f t="shared" si="18"/>
        <v>4749.9999999999991</v>
      </c>
      <c r="L2340" s="8">
        <f t="shared" si="19"/>
        <v>1899.9999999999998</v>
      </c>
      <c r="M2340" s="9">
        <v>0.4</v>
      </c>
    </row>
    <row r="2341" spans="1:13" ht="15.75" customHeight="1" x14ac:dyDescent="0.2">
      <c r="A2341" s="1"/>
      <c r="B2341" s="4" t="s">
        <v>14</v>
      </c>
      <c r="C2341" s="4">
        <v>1185732</v>
      </c>
      <c r="D2341" s="5">
        <v>44351</v>
      </c>
      <c r="E2341" s="4" t="s">
        <v>46</v>
      </c>
      <c r="F2341" s="4" t="s">
        <v>88</v>
      </c>
      <c r="G2341" s="4" t="s">
        <v>89</v>
      </c>
      <c r="H2341" s="4" t="s">
        <v>18</v>
      </c>
      <c r="I2341" s="6">
        <v>0.45</v>
      </c>
      <c r="J2341" s="7">
        <v>7000</v>
      </c>
      <c r="K2341" s="8">
        <f t="shared" si="18"/>
        <v>3150</v>
      </c>
      <c r="L2341" s="8">
        <f t="shared" si="19"/>
        <v>1102.5</v>
      </c>
      <c r="M2341" s="9">
        <v>0.35</v>
      </c>
    </row>
    <row r="2342" spans="1:13" ht="15.75" customHeight="1" x14ac:dyDescent="0.2">
      <c r="A2342" s="1"/>
      <c r="B2342" s="4" t="s">
        <v>14</v>
      </c>
      <c r="C2342" s="4">
        <v>1185732</v>
      </c>
      <c r="D2342" s="5">
        <v>44351</v>
      </c>
      <c r="E2342" s="4" t="s">
        <v>46</v>
      </c>
      <c r="F2342" s="4" t="s">
        <v>88</v>
      </c>
      <c r="G2342" s="4" t="s">
        <v>89</v>
      </c>
      <c r="H2342" s="4" t="s">
        <v>19</v>
      </c>
      <c r="I2342" s="6">
        <v>0.5</v>
      </c>
      <c r="J2342" s="7">
        <v>6750</v>
      </c>
      <c r="K2342" s="8">
        <f t="shared" si="18"/>
        <v>3375</v>
      </c>
      <c r="L2342" s="8">
        <f t="shared" si="19"/>
        <v>1350</v>
      </c>
      <c r="M2342" s="9">
        <v>0.4</v>
      </c>
    </row>
    <row r="2343" spans="1:13" ht="15.75" customHeight="1" x14ac:dyDescent="0.2">
      <c r="A2343" s="1"/>
      <c r="B2343" s="4" t="s">
        <v>14</v>
      </c>
      <c r="C2343" s="4">
        <v>1185732</v>
      </c>
      <c r="D2343" s="5">
        <v>44351</v>
      </c>
      <c r="E2343" s="4" t="s">
        <v>46</v>
      </c>
      <c r="F2343" s="4" t="s">
        <v>88</v>
      </c>
      <c r="G2343" s="4" t="s">
        <v>89</v>
      </c>
      <c r="H2343" s="4" t="s">
        <v>20</v>
      </c>
      <c r="I2343" s="6">
        <v>0.5</v>
      </c>
      <c r="J2343" s="7">
        <v>6500</v>
      </c>
      <c r="K2343" s="8">
        <f t="shared" si="18"/>
        <v>3250</v>
      </c>
      <c r="L2343" s="8">
        <f t="shared" si="19"/>
        <v>1300</v>
      </c>
      <c r="M2343" s="9">
        <v>0.4</v>
      </c>
    </row>
    <row r="2344" spans="1:13" ht="15.75" customHeight="1" x14ac:dyDescent="0.2">
      <c r="A2344" s="1"/>
      <c r="B2344" s="4" t="s">
        <v>14</v>
      </c>
      <c r="C2344" s="4">
        <v>1185732</v>
      </c>
      <c r="D2344" s="5">
        <v>44351</v>
      </c>
      <c r="E2344" s="4" t="s">
        <v>46</v>
      </c>
      <c r="F2344" s="4" t="s">
        <v>88</v>
      </c>
      <c r="G2344" s="4" t="s">
        <v>89</v>
      </c>
      <c r="H2344" s="4" t="s">
        <v>21</v>
      </c>
      <c r="I2344" s="6">
        <v>0.65</v>
      </c>
      <c r="J2344" s="7">
        <v>6500</v>
      </c>
      <c r="K2344" s="8">
        <f t="shared" si="18"/>
        <v>4225</v>
      </c>
      <c r="L2344" s="8">
        <f t="shared" si="19"/>
        <v>1478.75</v>
      </c>
      <c r="M2344" s="9">
        <v>0.35</v>
      </c>
    </row>
    <row r="2345" spans="1:13" ht="15.75" customHeight="1" x14ac:dyDescent="0.2">
      <c r="A2345" s="1"/>
      <c r="B2345" s="4" t="s">
        <v>14</v>
      </c>
      <c r="C2345" s="4">
        <v>1185732</v>
      </c>
      <c r="D2345" s="5">
        <v>44351</v>
      </c>
      <c r="E2345" s="4" t="s">
        <v>46</v>
      </c>
      <c r="F2345" s="4" t="s">
        <v>88</v>
      </c>
      <c r="G2345" s="4" t="s">
        <v>89</v>
      </c>
      <c r="H2345" s="4" t="s">
        <v>22</v>
      </c>
      <c r="I2345" s="6">
        <v>0.70000000000000007</v>
      </c>
      <c r="J2345" s="7">
        <v>8250</v>
      </c>
      <c r="K2345" s="8">
        <f t="shared" si="18"/>
        <v>5775.0000000000009</v>
      </c>
      <c r="L2345" s="8">
        <f t="shared" si="19"/>
        <v>2887.5000000000005</v>
      </c>
      <c r="M2345" s="9">
        <v>0.5</v>
      </c>
    </row>
    <row r="2346" spans="1:13" ht="15.75" customHeight="1" x14ac:dyDescent="0.2">
      <c r="A2346" s="1"/>
      <c r="B2346" s="4" t="s">
        <v>14</v>
      </c>
      <c r="C2346" s="4">
        <v>1185732</v>
      </c>
      <c r="D2346" s="5">
        <v>44379</v>
      </c>
      <c r="E2346" s="4" t="s">
        <v>46</v>
      </c>
      <c r="F2346" s="4" t="s">
        <v>88</v>
      </c>
      <c r="G2346" s="4" t="s">
        <v>89</v>
      </c>
      <c r="H2346" s="4" t="s">
        <v>17</v>
      </c>
      <c r="I2346" s="6">
        <v>0.65</v>
      </c>
      <c r="J2346" s="7">
        <v>10500</v>
      </c>
      <c r="K2346" s="8">
        <f t="shared" si="18"/>
        <v>6825</v>
      </c>
      <c r="L2346" s="8">
        <f t="shared" si="19"/>
        <v>2730</v>
      </c>
      <c r="M2346" s="9">
        <v>0.4</v>
      </c>
    </row>
    <row r="2347" spans="1:13" ht="15.75" customHeight="1" x14ac:dyDescent="0.2">
      <c r="A2347" s="1"/>
      <c r="B2347" s="4" t="s">
        <v>14</v>
      </c>
      <c r="C2347" s="4">
        <v>1185732</v>
      </c>
      <c r="D2347" s="5">
        <v>44379</v>
      </c>
      <c r="E2347" s="4" t="s">
        <v>46</v>
      </c>
      <c r="F2347" s="4" t="s">
        <v>88</v>
      </c>
      <c r="G2347" s="4" t="s">
        <v>89</v>
      </c>
      <c r="H2347" s="4" t="s">
        <v>18</v>
      </c>
      <c r="I2347" s="6">
        <v>0.60000000000000009</v>
      </c>
      <c r="J2347" s="7">
        <v>8000</v>
      </c>
      <c r="K2347" s="8">
        <f t="shared" si="18"/>
        <v>4800.0000000000009</v>
      </c>
      <c r="L2347" s="8">
        <f t="shared" si="19"/>
        <v>1680.0000000000002</v>
      </c>
      <c r="M2347" s="9">
        <v>0.35</v>
      </c>
    </row>
    <row r="2348" spans="1:13" ht="15.75" customHeight="1" x14ac:dyDescent="0.2">
      <c r="A2348" s="1"/>
      <c r="B2348" s="4" t="s">
        <v>14</v>
      </c>
      <c r="C2348" s="4">
        <v>1185732</v>
      </c>
      <c r="D2348" s="5">
        <v>44379</v>
      </c>
      <c r="E2348" s="4" t="s">
        <v>46</v>
      </c>
      <c r="F2348" s="4" t="s">
        <v>88</v>
      </c>
      <c r="G2348" s="4" t="s">
        <v>89</v>
      </c>
      <c r="H2348" s="4" t="s">
        <v>19</v>
      </c>
      <c r="I2348" s="6">
        <v>0.55000000000000004</v>
      </c>
      <c r="J2348" s="7">
        <v>7250</v>
      </c>
      <c r="K2348" s="8">
        <f t="shared" si="18"/>
        <v>3987.5000000000005</v>
      </c>
      <c r="L2348" s="8">
        <f t="shared" si="19"/>
        <v>1595.0000000000002</v>
      </c>
      <c r="M2348" s="9">
        <v>0.4</v>
      </c>
    </row>
    <row r="2349" spans="1:13" ht="15.75" customHeight="1" x14ac:dyDescent="0.2">
      <c r="A2349" s="1"/>
      <c r="B2349" s="4" t="s">
        <v>14</v>
      </c>
      <c r="C2349" s="4">
        <v>1185732</v>
      </c>
      <c r="D2349" s="5">
        <v>44379</v>
      </c>
      <c r="E2349" s="4" t="s">
        <v>46</v>
      </c>
      <c r="F2349" s="4" t="s">
        <v>88</v>
      </c>
      <c r="G2349" s="4" t="s">
        <v>89</v>
      </c>
      <c r="H2349" s="4" t="s">
        <v>20</v>
      </c>
      <c r="I2349" s="6">
        <v>0.55000000000000004</v>
      </c>
      <c r="J2349" s="7">
        <v>6750</v>
      </c>
      <c r="K2349" s="8">
        <f t="shared" si="18"/>
        <v>3712.5000000000005</v>
      </c>
      <c r="L2349" s="8">
        <f t="shared" si="19"/>
        <v>1485.0000000000002</v>
      </c>
      <c r="M2349" s="9">
        <v>0.4</v>
      </c>
    </row>
    <row r="2350" spans="1:13" ht="15.75" customHeight="1" x14ac:dyDescent="0.2">
      <c r="A2350" s="1"/>
      <c r="B2350" s="4" t="s">
        <v>14</v>
      </c>
      <c r="C2350" s="4">
        <v>1185732</v>
      </c>
      <c r="D2350" s="5">
        <v>44379</v>
      </c>
      <c r="E2350" s="4" t="s">
        <v>46</v>
      </c>
      <c r="F2350" s="4" t="s">
        <v>88</v>
      </c>
      <c r="G2350" s="4" t="s">
        <v>89</v>
      </c>
      <c r="H2350" s="4" t="s">
        <v>21</v>
      </c>
      <c r="I2350" s="6">
        <v>0.65</v>
      </c>
      <c r="J2350" s="7">
        <v>7000</v>
      </c>
      <c r="K2350" s="8">
        <f t="shared" si="18"/>
        <v>4550</v>
      </c>
      <c r="L2350" s="8">
        <f t="shared" si="19"/>
        <v>1592.5</v>
      </c>
      <c r="M2350" s="9">
        <v>0.35</v>
      </c>
    </row>
    <row r="2351" spans="1:13" ht="15.75" customHeight="1" x14ac:dyDescent="0.2">
      <c r="A2351" s="1"/>
      <c r="B2351" s="4" t="s">
        <v>14</v>
      </c>
      <c r="C2351" s="4">
        <v>1185732</v>
      </c>
      <c r="D2351" s="5">
        <v>44379</v>
      </c>
      <c r="E2351" s="4" t="s">
        <v>46</v>
      </c>
      <c r="F2351" s="4" t="s">
        <v>88</v>
      </c>
      <c r="G2351" s="4" t="s">
        <v>89</v>
      </c>
      <c r="H2351" s="4" t="s">
        <v>22</v>
      </c>
      <c r="I2351" s="6">
        <v>0.70000000000000007</v>
      </c>
      <c r="J2351" s="7">
        <v>8750</v>
      </c>
      <c r="K2351" s="8">
        <f t="shared" si="18"/>
        <v>6125.0000000000009</v>
      </c>
      <c r="L2351" s="8">
        <f t="shared" si="19"/>
        <v>3062.5000000000005</v>
      </c>
      <c r="M2351" s="9">
        <v>0.5</v>
      </c>
    </row>
    <row r="2352" spans="1:13" ht="15.75" customHeight="1" x14ac:dyDescent="0.2">
      <c r="A2352" s="1"/>
      <c r="B2352" s="4" t="s">
        <v>14</v>
      </c>
      <c r="C2352" s="4">
        <v>1185732</v>
      </c>
      <c r="D2352" s="5">
        <v>44411</v>
      </c>
      <c r="E2352" s="4" t="s">
        <v>46</v>
      </c>
      <c r="F2352" s="4" t="s">
        <v>88</v>
      </c>
      <c r="G2352" s="4" t="s">
        <v>89</v>
      </c>
      <c r="H2352" s="4" t="s">
        <v>17</v>
      </c>
      <c r="I2352" s="6">
        <v>0.65</v>
      </c>
      <c r="J2352" s="7">
        <v>10250</v>
      </c>
      <c r="K2352" s="8">
        <f t="shared" si="18"/>
        <v>6662.5</v>
      </c>
      <c r="L2352" s="8">
        <f t="shared" si="19"/>
        <v>2665</v>
      </c>
      <c r="M2352" s="9">
        <v>0.4</v>
      </c>
    </row>
    <row r="2353" spans="1:13" ht="15.75" customHeight="1" x14ac:dyDescent="0.2">
      <c r="A2353" s="1"/>
      <c r="B2353" s="4" t="s">
        <v>14</v>
      </c>
      <c r="C2353" s="4">
        <v>1185732</v>
      </c>
      <c r="D2353" s="5">
        <v>44411</v>
      </c>
      <c r="E2353" s="4" t="s">
        <v>46</v>
      </c>
      <c r="F2353" s="4" t="s">
        <v>88</v>
      </c>
      <c r="G2353" s="4" t="s">
        <v>89</v>
      </c>
      <c r="H2353" s="4" t="s">
        <v>18</v>
      </c>
      <c r="I2353" s="6">
        <v>0.60000000000000009</v>
      </c>
      <c r="J2353" s="7">
        <v>8000</v>
      </c>
      <c r="K2353" s="8">
        <f t="shared" si="18"/>
        <v>4800.0000000000009</v>
      </c>
      <c r="L2353" s="8">
        <f t="shared" si="19"/>
        <v>1680.0000000000002</v>
      </c>
      <c r="M2353" s="9">
        <v>0.35</v>
      </c>
    </row>
    <row r="2354" spans="1:13" ht="15.75" customHeight="1" x14ac:dyDescent="0.2">
      <c r="A2354" s="1"/>
      <c r="B2354" s="4" t="s">
        <v>14</v>
      </c>
      <c r="C2354" s="4">
        <v>1185732</v>
      </c>
      <c r="D2354" s="5">
        <v>44411</v>
      </c>
      <c r="E2354" s="4" t="s">
        <v>46</v>
      </c>
      <c r="F2354" s="4" t="s">
        <v>88</v>
      </c>
      <c r="G2354" s="4" t="s">
        <v>89</v>
      </c>
      <c r="H2354" s="4" t="s">
        <v>19</v>
      </c>
      <c r="I2354" s="6">
        <v>0.55000000000000004</v>
      </c>
      <c r="J2354" s="7">
        <v>7250</v>
      </c>
      <c r="K2354" s="8">
        <f t="shared" si="18"/>
        <v>3987.5000000000005</v>
      </c>
      <c r="L2354" s="8">
        <f t="shared" si="19"/>
        <v>1595.0000000000002</v>
      </c>
      <c r="M2354" s="9">
        <v>0.4</v>
      </c>
    </row>
    <row r="2355" spans="1:13" ht="15.75" customHeight="1" x14ac:dyDescent="0.2">
      <c r="A2355" s="1"/>
      <c r="B2355" s="4" t="s">
        <v>14</v>
      </c>
      <c r="C2355" s="4">
        <v>1185732</v>
      </c>
      <c r="D2355" s="5">
        <v>44411</v>
      </c>
      <c r="E2355" s="4" t="s">
        <v>46</v>
      </c>
      <c r="F2355" s="4" t="s">
        <v>88</v>
      </c>
      <c r="G2355" s="4" t="s">
        <v>89</v>
      </c>
      <c r="H2355" s="4" t="s">
        <v>20</v>
      </c>
      <c r="I2355" s="6">
        <v>0.45</v>
      </c>
      <c r="J2355" s="7">
        <v>6750</v>
      </c>
      <c r="K2355" s="8">
        <f t="shared" si="18"/>
        <v>3037.5</v>
      </c>
      <c r="L2355" s="8">
        <f t="shared" si="19"/>
        <v>1215</v>
      </c>
      <c r="M2355" s="9">
        <v>0.4</v>
      </c>
    </row>
    <row r="2356" spans="1:13" ht="15.75" customHeight="1" x14ac:dyDescent="0.2">
      <c r="A2356" s="1"/>
      <c r="B2356" s="4" t="s">
        <v>14</v>
      </c>
      <c r="C2356" s="4">
        <v>1185732</v>
      </c>
      <c r="D2356" s="5">
        <v>44411</v>
      </c>
      <c r="E2356" s="4" t="s">
        <v>46</v>
      </c>
      <c r="F2356" s="4" t="s">
        <v>88</v>
      </c>
      <c r="G2356" s="4" t="s">
        <v>89</v>
      </c>
      <c r="H2356" s="4" t="s">
        <v>21</v>
      </c>
      <c r="I2356" s="6">
        <v>0.55000000000000004</v>
      </c>
      <c r="J2356" s="7">
        <v>6500</v>
      </c>
      <c r="K2356" s="8">
        <f t="shared" si="18"/>
        <v>3575.0000000000005</v>
      </c>
      <c r="L2356" s="8">
        <f t="shared" si="19"/>
        <v>1251.25</v>
      </c>
      <c r="M2356" s="9">
        <v>0.35</v>
      </c>
    </row>
    <row r="2357" spans="1:13" ht="15.75" customHeight="1" x14ac:dyDescent="0.2">
      <c r="A2357" s="1"/>
      <c r="B2357" s="4" t="s">
        <v>14</v>
      </c>
      <c r="C2357" s="4">
        <v>1185732</v>
      </c>
      <c r="D2357" s="5">
        <v>44411</v>
      </c>
      <c r="E2357" s="4" t="s">
        <v>46</v>
      </c>
      <c r="F2357" s="4" t="s">
        <v>88</v>
      </c>
      <c r="G2357" s="4" t="s">
        <v>89</v>
      </c>
      <c r="H2357" s="4" t="s">
        <v>22</v>
      </c>
      <c r="I2357" s="6">
        <v>0.60000000000000009</v>
      </c>
      <c r="J2357" s="7">
        <v>8250</v>
      </c>
      <c r="K2357" s="8">
        <f t="shared" si="18"/>
        <v>4950.0000000000009</v>
      </c>
      <c r="L2357" s="8">
        <f t="shared" si="19"/>
        <v>2475.0000000000005</v>
      </c>
      <c r="M2357" s="9">
        <v>0.5</v>
      </c>
    </row>
    <row r="2358" spans="1:13" ht="15.75" customHeight="1" x14ac:dyDescent="0.2">
      <c r="A2358" s="1"/>
      <c r="B2358" s="4" t="s">
        <v>14</v>
      </c>
      <c r="C2358" s="4">
        <v>1185732</v>
      </c>
      <c r="D2358" s="5">
        <v>44441</v>
      </c>
      <c r="E2358" s="4" t="s">
        <v>46</v>
      </c>
      <c r="F2358" s="4" t="s">
        <v>88</v>
      </c>
      <c r="G2358" s="4" t="s">
        <v>89</v>
      </c>
      <c r="H2358" s="4" t="s">
        <v>17</v>
      </c>
      <c r="I2358" s="6">
        <v>0.55000000000000004</v>
      </c>
      <c r="J2358" s="7">
        <v>9250</v>
      </c>
      <c r="K2358" s="8">
        <f t="shared" si="18"/>
        <v>5087.5</v>
      </c>
      <c r="L2358" s="8">
        <f t="shared" si="19"/>
        <v>2035</v>
      </c>
      <c r="M2358" s="9">
        <v>0.4</v>
      </c>
    </row>
    <row r="2359" spans="1:13" ht="15.75" customHeight="1" x14ac:dyDescent="0.2">
      <c r="A2359" s="1"/>
      <c r="B2359" s="4" t="s">
        <v>14</v>
      </c>
      <c r="C2359" s="4">
        <v>1185732</v>
      </c>
      <c r="D2359" s="5">
        <v>44441</v>
      </c>
      <c r="E2359" s="4" t="s">
        <v>46</v>
      </c>
      <c r="F2359" s="4" t="s">
        <v>88</v>
      </c>
      <c r="G2359" s="4" t="s">
        <v>89</v>
      </c>
      <c r="H2359" s="4" t="s">
        <v>18</v>
      </c>
      <c r="I2359" s="6">
        <v>0.50000000000000011</v>
      </c>
      <c r="J2359" s="7">
        <v>7250</v>
      </c>
      <c r="K2359" s="8">
        <f t="shared" si="18"/>
        <v>3625.0000000000009</v>
      </c>
      <c r="L2359" s="8">
        <f t="shared" si="19"/>
        <v>1268.7500000000002</v>
      </c>
      <c r="M2359" s="9">
        <v>0.35</v>
      </c>
    </row>
    <row r="2360" spans="1:13" ht="15.75" customHeight="1" x14ac:dyDescent="0.2">
      <c r="A2360" s="1"/>
      <c r="B2360" s="4" t="s">
        <v>14</v>
      </c>
      <c r="C2360" s="4">
        <v>1185732</v>
      </c>
      <c r="D2360" s="5">
        <v>44441</v>
      </c>
      <c r="E2360" s="4" t="s">
        <v>46</v>
      </c>
      <c r="F2360" s="4" t="s">
        <v>88</v>
      </c>
      <c r="G2360" s="4" t="s">
        <v>89</v>
      </c>
      <c r="H2360" s="4" t="s">
        <v>19</v>
      </c>
      <c r="I2360" s="6">
        <v>0.30000000000000004</v>
      </c>
      <c r="J2360" s="7">
        <v>6250</v>
      </c>
      <c r="K2360" s="8">
        <f t="shared" si="18"/>
        <v>1875.0000000000002</v>
      </c>
      <c r="L2360" s="8">
        <f t="shared" si="19"/>
        <v>750.00000000000011</v>
      </c>
      <c r="M2360" s="9">
        <v>0.4</v>
      </c>
    </row>
    <row r="2361" spans="1:13" ht="15.75" customHeight="1" x14ac:dyDescent="0.2">
      <c r="A2361" s="1"/>
      <c r="B2361" s="4" t="s">
        <v>14</v>
      </c>
      <c r="C2361" s="4">
        <v>1185732</v>
      </c>
      <c r="D2361" s="5">
        <v>44441</v>
      </c>
      <c r="E2361" s="4" t="s">
        <v>46</v>
      </c>
      <c r="F2361" s="4" t="s">
        <v>88</v>
      </c>
      <c r="G2361" s="4" t="s">
        <v>89</v>
      </c>
      <c r="H2361" s="4" t="s">
        <v>20</v>
      </c>
      <c r="I2361" s="6">
        <v>0.30000000000000004</v>
      </c>
      <c r="J2361" s="7">
        <v>6000</v>
      </c>
      <c r="K2361" s="8">
        <f t="shared" si="18"/>
        <v>1800.0000000000002</v>
      </c>
      <c r="L2361" s="8">
        <f t="shared" si="19"/>
        <v>720.00000000000011</v>
      </c>
      <c r="M2361" s="9">
        <v>0.4</v>
      </c>
    </row>
    <row r="2362" spans="1:13" ht="15.75" customHeight="1" x14ac:dyDescent="0.2">
      <c r="A2362" s="1"/>
      <c r="B2362" s="4" t="s">
        <v>14</v>
      </c>
      <c r="C2362" s="4">
        <v>1185732</v>
      </c>
      <c r="D2362" s="5">
        <v>44441</v>
      </c>
      <c r="E2362" s="4" t="s">
        <v>46</v>
      </c>
      <c r="F2362" s="4" t="s">
        <v>88</v>
      </c>
      <c r="G2362" s="4" t="s">
        <v>89</v>
      </c>
      <c r="H2362" s="4" t="s">
        <v>21</v>
      </c>
      <c r="I2362" s="6">
        <v>0.4</v>
      </c>
      <c r="J2362" s="7">
        <v>6000</v>
      </c>
      <c r="K2362" s="8">
        <f t="shared" si="18"/>
        <v>2400</v>
      </c>
      <c r="L2362" s="8">
        <f t="shared" si="19"/>
        <v>840</v>
      </c>
      <c r="M2362" s="9">
        <v>0.35</v>
      </c>
    </row>
    <row r="2363" spans="1:13" ht="15.75" customHeight="1" x14ac:dyDescent="0.2">
      <c r="A2363" s="1"/>
      <c r="B2363" s="4" t="s">
        <v>14</v>
      </c>
      <c r="C2363" s="4">
        <v>1185732</v>
      </c>
      <c r="D2363" s="5">
        <v>44441</v>
      </c>
      <c r="E2363" s="4" t="s">
        <v>46</v>
      </c>
      <c r="F2363" s="4" t="s">
        <v>88</v>
      </c>
      <c r="G2363" s="4" t="s">
        <v>89</v>
      </c>
      <c r="H2363" s="4" t="s">
        <v>22</v>
      </c>
      <c r="I2363" s="6">
        <v>0.45000000000000007</v>
      </c>
      <c r="J2363" s="7">
        <v>7000</v>
      </c>
      <c r="K2363" s="8">
        <f t="shared" si="18"/>
        <v>3150.0000000000005</v>
      </c>
      <c r="L2363" s="8">
        <f t="shared" si="19"/>
        <v>1575.0000000000002</v>
      </c>
      <c r="M2363" s="9">
        <v>0.5</v>
      </c>
    </row>
    <row r="2364" spans="1:13" ht="15.75" customHeight="1" x14ac:dyDescent="0.2">
      <c r="A2364" s="1"/>
      <c r="B2364" s="4" t="s">
        <v>14</v>
      </c>
      <c r="C2364" s="4">
        <v>1185732</v>
      </c>
      <c r="D2364" s="5">
        <v>44473</v>
      </c>
      <c r="E2364" s="4" t="s">
        <v>46</v>
      </c>
      <c r="F2364" s="4" t="s">
        <v>88</v>
      </c>
      <c r="G2364" s="4" t="s">
        <v>89</v>
      </c>
      <c r="H2364" s="4" t="s">
        <v>17</v>
      </c>
      <c r="I2364" s="6">
        <v>0.45000000000000007</v>
      </c>
      <c r="J2364" s="7">
        <v>8750</v>
      </c>
      <c r="K2364" s="8">
        <f t="shared" si="18"/>
        <v>3937.5000000000005</v>
      </c>
      <c r="L2364" s="8">
        <f t="shared" si="19"/>
        <v>1575.0000000000002</v>
      </c>
      <c r="M2364" s="9">
        <v>0.4</v>
      </c>
    </row>
    <row r="2365" spans="1:13" ht="15.75" customHeight="1" x14ac:dyDescent="0.2">
      <c r="A2365" s="1"/>
      <c r="B2365" s="4" t="s">
        <v>14</v>
      </c>
      <c r="C2365" s="4">
        <v>1185732</v>
      </c>
      <c r="D2365" s="5">
        <v>44473</v>
      </c>
      <c r="E2365" s="4" t="s">
        <v>46</v>
      </c>
      <c r="F2365" s="4" t="s">
        <v>88</v>
      </c>
      <c r="G2365" s="4" t="s">
        <v>89</v>
      </c>
      <c r="H2365" s="4" t="s">
        <v>18</v>
      </c>
      <c r="I2365" s="6">
        <v>0.35000000000000009</v>
      </c>
      <c r="J2365" s="7">
        <v>7000</v>
      </c>
      <c r="K2365" s="8">
        <f t="shared" si="18"/>
        <v>2450.0000000000005</v>
      </c>
      <c r="L2365" s="8">
        <f t="shared" si="19"/>
        <v>857.50000000000011</v>
      </c>
      <c r="M2365" s="9">
        <v>0.35</v>
      </c>
    </row>
    <row r="2366" spans="1:13" ht="15.75" customHeight="1" x14ac:dyDescent="0.2">
      <c r="A2366" s="1"/>
      <c r="B2366" s="4" t="s">
        <v>14</v>
      </c>
      <c r="C2366" s="4">
        <v>1185732</v>
      </c>
      <c r="D2366" s="5">
        <v>44473</v>
      </c>
      <c r="E2366" s="4" t="s">
        <v>46</v>
      </c>
      <c r="F2366" s="4" t="s">
        <v>88</v>
      </c>
      <c r="G2366" s="4" t="s">
        <v>89</v>
      </c>
      <c r="H2366" s="4" t="s">
        <v>19</v>
      </c>
      <c r="I2366" s="6">
        <v>0.35000000000000009</v>
      </c>
      <c r="J2366" s="7">
        <v>5750</v>
      </c>
      <c r="K2366" s="8">
        <f t="shared" si="18"/>
        <v>2012.5000000000005</v>
      </c>
      <c r="L2366" s="8">
        <f t="shared" si="19"/>
        <v>805.00000000000023</v>
      </c>
      <c r="M2366" s="9">
        <v>0.4</v>
      </c>
    </row>
    <row r="2367" spans="1:13" ht="15.75" customHeight="1" x14ac:dyDescent="0.2">
      <c r="A2367" s="1"/>
      <c r="B2367" s="4" t="s">
        <v>14</v>
      </c>
      <c r="C2367" s="4">
        <v>1185732</v>
      </c>
      <c r="D2367" s="5">
        <v>44473</v>
      </c>
      <c r="E2367" s="4" t="s">
        <v>46</v>
      </c>
      <c r="F2367" s="4" t="s">
        <v>88</v>
      </c>
      <c r="G2367" s="4" t="s">
        <v>89</v>
      </c>
      <c r="H2367" s="4" t="s">
        <v>20</v>
      </c>
      <c r="I2367" s="6">
        <v>0.35000000000000009</v>
      </c>
      <c r="J2367" s="7">
        <v>5500</v>
      </c>
      <c r="K2367" s="8">
        <f t="shared" si="18"/>
        <v>1925.0000000000005</v>
      </c>
      <c r="L2367" s="8">
        <f t="shared" si="19"/>
        <v>770.00000000000023</v>
      </c>
      <c r="M2367" s="9">
        <v>0.4</v>
      </c>
    </row>
    <row r="2368" spans="1:13" ht="15.75" customHeight="1" x14ac:dyDescent="0.2">
      <c r="A2368" s="1"/>
      <c r="B2368" s="4" t="s">
        <v>14</v>
      </c>
      <c r="C2368" s="4">
        <v>1185732</v>
      </c>
      <c r="D2368" s="5">
        <v>44473</v>
      </c>
      <c r="E2368" s="4" t="s">
        <v>46</v>
      </c>
      <c r="F2368" s="4" t="s">
        <v>88</v>
      </c>
      <c r="G2368" s="4" t="s">
        <v>89</v>
      </c>
      <c r="H2368" s="4" t="s">
        <v>21</v>
      </c>
      <c r="I2368" s="6">
        <v>0.45000000000000007</v>
      </c>
      <c r="J2368" s="7">
        <v>5500</v>
      </c>
      <c r="K2368" s="8">
        <f t="shared" si="18"/>
        <v>2475.0000000000005</v>
      </c>
      <c r="L2368" s="8">
        <f t="shared" si="19"/>
        <v>866.25000000000011</v>
      </c>
      <c r="M2368" s="9">
        <v>0.35</v>
      </c>
    </row>
    <row r="2369" spans="1:13" ht="15.75" customHeight="1" x14ac:dyDescent="0.2">
      <c r="A2369" s="1"/>
      <c r="B2369" s="4" t="s">
        <v>14</v>
      </c>
      <c r="C2369" s="4">
        <v>1185732</v>
      </c>
      <c r="D2369" s="5">
        <v>44473</v>
      </c>
      <c r="E2369" s="4" t="s">
        <v>46</v>
      </c>
      <c r="F2369" s="4" t="s">
        <v>88</v>
      </c>
      <c r="G2369" s="4" t="s">
        <v>89</v>
      </c>
      <c r="H2369" s="4" t="s">
        <v>22</v>
      </c>
      <c r="I2369" s="6">
        <v>0.5</v>
      </c>
      <c r="J2369" s="7">
        <v>6750</v>
      </c>
      <c r="K2369" s="8">
        <f t="shared" si="18"/>
        <v>3375</v>
      </c>
      <c r="L2369" s="8">
        <f t="shared" si="19"/>
        <v>1687.5</v>
      </c>
      <c r="M2369" s="9">
        <v>0.5</v>
      </c>
    </row>
    <row r="2370" spans="1:13" ht="15.75" customHeight="1" x14ac:dyDescent="0.2">
      <c r="A2370" s="1"/>
      <c r="B2370" s="4" t="s">
        <v>14</v>
      </c>
      <c r="C2370" s="4">
        <v>1185732</v>
      </c>
      <c r="D2370" s="5">
        <v>44503</v>
      </c>
      <c r="E2370" s="4" t="s">
        <v>46</v>
      </c>
      <c r="F2370" s="4" t="s">
        <v>88</v>
      </c>
      <c r="G2370" s="4" t="s">
        <v>89</v>
      </c>
      <c r="H2370" s="4" t="s">
        <v>17</v>
      </c>
      <c r="I2370" s="6">
        <v>0.45000000000000007</v>
      </c>
      <c r="J2370" s="7">
        <v>8250</v>
      </c>
      <c r="K2370" s="8">
        <f t="shared" si="18"/>
        <v>3712.5000000000005</v>
      </c>
      <c r="L2370" s="8">
        <f t="shared" si="19"/>
        <v>1485.0000000000002</v>
      </c>
      <c r="M2370" s="9">
        <v>0.4</v>
      </c>
    </row>
    <row r="2371" spans="1:13" ht="15.75" customHeight="1" x14ac:dyDescent="0.2">
      <c r="A2371" s="1"/>
      <c r="B2371" s="4" t="s">
        <v>14</v>
      </c>
      <c r="C2371" s="4">
        <v>1185732</v>
      </c>
      <c r="D2371" s="5">
        <v>44503</v>
      </c>
      <c r="E2371" s="4" t="s">
        <v>46</v>
      </c>
      <c r="F2371" s="4" t="s">
        <v>88</v>
      </c>
      <c r="G2371" s="4" t="s">
        <v>89</v>
      </c>
      <c r="H2371" s="4" t="s">
        <v>18</v>
      </c>
      <c r="I2371" s="6">
        <v>0.35000000000000009</v>
      </c>
      <c r="J2371" s="7">
        <v>6500</v>
      </c>
      <c r="K2371" s="8">
        <f t="shared" si="18"/>
        <v>2275.0000000000005</v>
      </c>
      <c r="L2371" s="8">
        <f t="shared" si="19"/>
        <v>796.25000000000011</v>
      </c>
      <c r="M2371" s="9">
        <v>0.35</v>
      </c>
    </row>
    <row r="2372" spans="1:13" ht="15.75" customHeight="1" x14ac:dyDescent="0.2">
      <c r="A2372" s="1"/>
      <c r="B2372" s="4" t="s">
        <v>14</v>
      </c>
      <c r="C2372" s="4">
        <v>1185732</v>
      </c>
      <c r="D2372" s="5">
        <v>44503</v>
      </c>
      <c r="E2372" s="4" t="s">
        <v>46</v>
      </c>
      <c r="F2372" s="4" t="s">
        <v>88</v>
      </c>
      <c r="G2372" s="4" t="s">
        <v>89</v>
      </c>
      <c r="H2372" s="4" t="s">
        <v>19</v>
      </c>
      <c r="I2372" s="6">
        <v>0.40000000000000013</v>
      </c>
      <c r="J2372" s="7">
        <v>5950</v>
      </c>
      <c r="K2372" s="8">
        <f t="shared" si="18"/>
        <v>2380.0000000000009</v>
      </c>
      <c r="L2372" s="8">
        <f t="shared" si="19"/>
        <v>952.00000000000045</v>
      </c>
      <c r="M2372" s="9">
        <v>0.4</v>
      </c>
    </row>
    <row r="2373" spans="1:13" ht="15.75" customHeight="1" x14ac:dyDescent="0.2">
      <c r="A2373" s="1"/>
      <c r="B2373" s="4" t="s">
        <v>14</v>
      </c>
      <c r="C2373" s="4">
        <v>1185732</v>
      </c>
      <c r="D2373" s="5">
        <v>44503</v>
      </c>
      <c r="E2373" s="4" t="s">
        <v>46</v>
      </c>
      <c r="F2373" s="4" t="s">
        <v>88</v>
      </c>
      <c r="G2373" s="4" t="s">
        <v>89</v>
      </c>
      <c r="H2373" s="4" t="s">
        <v>20</v>
      </c>
      <c r="I2373" s="6">
        <v>0.6000000000000002</v>
      </c>
      <c r="J2373" s="7">
        <v>6500</v>
      </c>
      <c r="K2373" s="8">
        <f t="shared" si="18"/>
        <v>3900.0000000000014</v>
      </c>
      <c r="L2373" s="8">
        <f t="shared" si="19"/>
        <v>1560.0000000000007</v>
      </c>
      <c r="M2373" s="9">
        <v>0.4</v>
      </c>
    </row>
    <row r="2374" spans="1:13" ht="15.75" customHeight="1" x14ac:dyDescent="0.2">
      <c r="A2374" s="1"/>
      <c r="B2374" s="4" t="s">
        <v>14</v>
      </c>
      <c r="C2374" s="4">
        <v>1185732</v>
      </c>
      <c r="D2374" s="5">
        <v>44503</v>
      </c>
      <c r="E2374" s="4" t="s">
        <v>46</v>
      </c>
      <c r="F2374" s="4" t="s">
        <v>88</v>
      </c>
      <c r="G2374" s="4" t="s">
        <v>89</v>
      </c>
      <c r="H2374" s="4" t="s">
        <v>21</v>
      </c>
      <c r="I2374" s="6">
        <v>0.75000000000000011</v>
      </c>
      <c r="J2374" s="7">
        <v>6250</v>
      </c>
      <c r="K2374" s="8">
        <f t="shared" si="18"/>
        <v>4687.5000000000009</v>
      </c>
      <c r="L2374" s="8">
        <f t="shared" si="19"/>
        <v>1640.6250000000002</v>
      </c>
      <c r="M2374" s="9">
        <v>0.35</v>
      </c>
    </row>
    <row r="2375" spans="1:13" ht="15.75" customHeight="1" x14ac:dyDescent="0.2">
      <c r="A2375" s="1"/>
      <c r="B2375" s="4" t="s">
        <v>14</v>
      </c>
      <c r="C2375" s="4">
        <v>1185732</v>
      </c>
      <c r="D2375" s="5">
        <v>44503</v>
      </c>
      <c r="E2375" s="4" t="s">
        <v>46</v>
      </c>
      <c r="F2375" s="4" t="s">
        <v>88</v>
      </c>
      <c r="G2375" s="4" t="s">
        <v>89</v>
      </c>
      <c r="H2375" s="4" t="s">
        <v>22</v>
      </c>
      <c r="I2375" s="6">
        <v>0.75</v>
      </c>
      <c r="J2375" s="7">
        <v>7250</v>
      </c>
      <c r="K2375" s="8">
        <f t="shared" si="18"/>
        <v>5437.5</v>
      </c>
      <c r="L2375" s="8">
        <f t="shared" si="19"/>
        <v>2718.75</v>
      </c>
      <c r="M2375" s="9">
        <v>0.5</v>
      </c>
    </row>
    <row r="2376" spans="1:13" ht="15.75" customHeight="1" x14ac:dyDescent="0.2">
      <c r="A2376" s="1"/>
      <c r="B2376" s="4" t="s">
        <v>14</v>
      </c>
      <c r="C2376" s="4">
        <v>1185732</v>
      </c>
      <c r="D2376" s="5">
        <v>44532</v>
      </c>
      <c r="E2376" s="4" t="s">
        <v>46</v>
      </c>
      <c r="F2376" s="4" t="s">
        <v>88</v>
      </c>
      <c r="G2376" s="4" t="s">
        <v>89</v>
      </c>
      <c r="H2376" s="4" t="s">
        <v>17</v>
      </c>
      <c r="I2376" s="6">
        <v>0.70000000000000007</v>
      </c>
      <c r="J2376" s="7">
        <v>9750</v>
      </c>
      <c r="K2376" s="8">
        <f t="shared" si="18"/>
        <v>6825.0000000000009</v>
      </c>
      <c r="L2376" s="8">
        <f t="shared" si="19"/>
        <v>2730.0000000000005</v>
      </c>
      <c r="M2376" s="9">
        <v>0.4</v>
      </c>
    </row>
    <row r="2377" spans="1:13" ht="15.75" customHeight="1" x14ac:dyDescent="0.2">
      <c r="A2377" s="1"/>
      <c r="B2377" s="4" t="s">
        <v>14</v>
      </c>
      <c r="C2377" s="4">
        <v>1185732</v>
      </c>
      <c r="D2377" s="5">
        <v>44532</v>
      </c>
      <c r="E2377" s="4" t="s">
        <v>46</v>
      </c>
      <c r="F2377" s="4" t="s">
        <v>88</v>
      </c>
      <c r="G2377" s="4" t="s">
        <v>89</v>
      </c>
      <c r="H2377" s="4" t="s">
        <v>18</v>
      </c>
      <c r="I2377" s="6">
        <v>0.60000000000000009</v>
      </c>
      <c r="J2377" s="7">
        <v>7750</v>
      </c>
      <c r="K2377" s="8">
        <f t="shared" si="18"/>
        <v>4650.0000000000009</v>
      </c>
      <c r="L2377" s="8">
        <f t="shared" si="19"/>
        <v>1627.5000000000002</v>
      </c>
      <c r="M2377" s="9">
        <v>0.35</v>
      </c>
    </row>
    <row r="2378" spans="1:13" ht="15.75" customHeight="1" x14ac:dyDescent="0.2">
      <c r="A2378" s="1"/>
      <c r="B2378" s="4" t="s">
        <v>14</v>
      </c>
      <c r="C2378" s="4">
        <v>1185732</v>
      </c>
      <c r="D2378" s="5">
        <v>44532</v>
      </c>
      <c r="E2378" s="4" t="s">
        <v>46</v>
      </c>
      <c r="F2378" s="4" t="s">
        <v>88</v>
      </c>
      <c r="G2378" s="4" t="s">
        <v>89</v>
      </c>
      <c r="H2378" s="4" t="s">
        <v>19</v>
      </c>
      <c r="I2378" s="6">
        <v>0.60000000000000009</v>
      </c>
      <c r="J2378" s="7">
        <v>7250</v>
      </c>
      <c r="K2378" s="8">
        <f t="shared" si="18"/>
        <v>4350.0000000000009</v>
      </c>
      <c r="L2378" s="8">
        <f t="shared" si="19"/>
        <v>1740.0000000000005</v>
      </c>
      <c r="M2378" s="9">
        <v>0.4</v>
      </c>
    </row>
    <row r="2379" spans="1:13" ht="15.75" customHeight="1" x14ac:dyDescent="0.2">
      <c r="A2379" s="1"/>
      <c r="B2379" s="4" t="s">
        <v>14</v>
      </c>
      <c r="C2379" s="4">
        <v>1185732</v>
      </c>
      <c r="D2379" s="5">
        <v>44532</v>
      </c>
      <c r="E2379" s="4" t="s">
        <v>46</v>
      </c>
      <c r="F2379" s="4" t="s">
        <v>88</v>
      </c>
      <c r="G2379" s="4" t="s">
        <v>89</v>
      </c>
      <c r="H2379" s="4" t="s">
        <v>20</v>
      </c>
      <c r="I2379" s="6">
        <v>0.60000000000000009</v>
      </c>
      <c r="J2379" s="7">
        <v>6750</v>
      </c>
      <c r="K2379" s="8">
        <f t="shared" si="18"/>
        <v>4050.0000000000005</v>
      </c>
      <c r="L2379" s="8">
        <f t="shared" si="19"/>
        <v>1620.0000000000002</v>
      </c>
      <c r="M2379" s="9">
        <v>0.4</v>
      </c>
    </row>
    <row r="2380" spans="1:13" ht="15.75" customHeight="1" x14ac:dyDescent="0.2">
      <c r="A2380" s="1"/>
      <c r="B2380" s="4" t="s">
        <v>14</v>
      </c>
      <c r="C2380" s="4">
        <v>1185732</v>
      </c>
      <c r="D2380" s="5">
        <v>44532</v>
      </c>
      <c r="E2380" s="4" t="s">
        <v>46</v>
      </c>
      <c r="F2380" s="4" t="s">
        <v>88</v>
      </c>
      <c r="G2380" s="4" t="s">
        <v>89</v>
      </c>
      <c r="H2380" s="4" t="s">
        <v>21</v>
      </c>
      <c r="I2380" s="6">
        <v>0.70000000000000007</v>
      </c>
      <c r="J2380" s="7">
        <v>6750</v>
      </c>
      <c r="K2380" s="8">
        <f t="shared" si="18"/>
        <v>4725</v>
      </c>
      <c r="L2380" s="8">
        <f t="shared" si="19"/>
        <v>1653.75</v>
      </c>
      <c r="M2380" s="9">
        <v>0.35</v>
      </c>
    </row>
    <row r="2381" spans="1:13" ht="15.75" customHeight="1" x14ac:dyDescent="0.2">
      <c r="A2381" s="1"/>
      <c r="B2381" s="4" t="s">
        <v>14</v>
      </c>
      <c r="C2381" s="4">
        <v>1185732</v>
      </c>
      <c r="D2381" s="5">
        <v>44532</v>
      </c>
      <c r="E2381" s="4" t="s">
        <v>46</v>
      </c>
      <c r="F2381" s="4" t="s">
        <v>88</v>
      </c>
      <c r="G2381" s="4" t="s">
        <v>89</v>
      </c>
      <c r="H2381" s="4" t="s">
        <v>22</v>
      </c>
      <c r="I2381" s="6">
        <v>0.75</v>
      </c>
      <c r="J2381" s="7">
        <v>7750</v>
      </c>
      <c r="K2381" s="8">
        <f t="shared" si="18"/>
        <v>5812.5</v>
      </c>
      <c r="L2381" s="8">
        <f t="shared" si="19"/>
        <v>2906.25</v>
      </c>
      <c r="M2381" s="9">
        <v>0.5</v>
      </c>
    </row>
    <row r="2382" spans="1:13" ht="15.75" customHeight="1" x14ac:dyDescent="0.2">
      <c r="A2382" s="1" t="s">
        <v>39</v>
      </c>
      <c r="B2382" s="4" t="s">
        <v>14</v>
      </c>
      <c r="C2382" s="4">
        <v>1185732</v>
      </c>
      <c r="D2382" s="5">
        <v>44209</v>
      </c>
      <c r="E2382" s="4" t="s">
        <v>46</v>
      </c>
      <c r="F2382" s="4" t="s">
        <v>90</v>
      </c>
      <c r="G2382" s="4" t="s">
        <v>91</v>
      </c>
      <c r="H2382" s="4" t="s">
        <v>17</v>
      </c>
      <c r="I2382" s="6">
        <v>0.35000000000000003</v>
      </c>
      <c r="J2382" s="7">
        <v>7750</v>
      </c>
      <c r="K2382" s="8">
        <f t="shared" si="18"/>
        <v>2712.5000000000005</v>
      </c>
      <c r="L2382" s="8">
        <f t="shared" si="19"/>
        <v>1085.0000000000002</v>
      </c>
      <c r="M2382" s="9">
        <v>0.4</v>
      </c>
    </row>
    <row r="2383" spans="1:13" ht="15.75" customHeight="1" x14ac:dyDescent="0.2">
      <c r="A2383" s="1"/>
      <c r="B2383" s="4" t="s">
        <v>14</v>
      </c>
      <c r="C2383" s="4">
        <v>1185732</v>
      </c>
      <c r="D2383" s="5">
        <v>44209</v>
      </c>
      <c r="E2383" s="4" t="s">
        <v>46</v>
      </c>
      <c r="F2383" s="4" t="s">
        <v>90</v>
      </c>
      <c r="G2383" s="4" t="s">
        <v>91</v>
      </c>
      <c r="H2383" s="4" t="s">
        <v>18</v>
      </c>
      <c r="I2383" s="6">
        <v>0.35000000000000003</v>
      </c>
      <c r="J2383" s="7">
        <v>5750</v>
      </c>
      <c r="K2383" s="8">
        <f t="shared" si="18"/>
        <v>2012.5000000000002</v>
      </c>
      <c r="L2383" s="8">
        <f t="shared" si="19"/>
        <v>704.375</v>
      </c>
      <c r="M2383" s="9">
        <v>0.35</v>
      </c>
    </row>
    <row r="2384" spans="1:13" ht="15.75" customHeight="1" x14ac:dyDescent="0.2">
      <c r="A2384" s="1"/>
      <c r="B2384" s="4" t="s">
        <v>14</v>
      </c>
      <c r="C2384" s="4">
        <v>1185732</v>
      </c>
      <c r="D2384" s="5">
        <v>44209</v>
      </c>
      <c r="E2384" s="4" t="s">
        <v>46</v>
      </c>
      <c r="F2384" s="4" t="s">
        <v>90</v>
      </c>
      <c r="G2384" s="4" t="s">
        <v>91</v>
      </c>
      <c r="H2384" s="4" t="s">
        <v>19</v>
      </c>
      <c r="I2384" s="6">
        <v>0.25000000000000006</v>
      </c>
      <c r="J2384" s="7">
        <v>5750</v>
      </c>
      <c r="K2384" s="8">
        <f t="shared" si="18"/>
        <v>1437.5000000000002</v>
      </c>
      <c r="L2384" s="8">
        <f t="shared" si="19"/>
        <v>575.00000000000011</v>
      </c>
      <c r="M2384" s="9">
        <v>0.4</v>
      </c>
    </row>
    <row r="2385" spans="1:13" ht="15.75" customHeight="1" x14ac:dyDescent="0.2">
      <c r="A2385" s="1"/>
      <c r="B2385" s="4" t="s">
        <v>14</v>
      </c>
      <c r="C2385" s="4">
        <v>1185732</v>
      </c>
      <c r="D2385" s="5">
        <v>44209</v>
      </c>
      <c r="E2385" s="4" t="s">
        <v>46</v>
      </c>
      <c r="F2385" s="4" t="s">
        <v>90</v>
      </c>
      <c r="G2385" s="4" t="s">
        <v>91</v>
      </c>
      <c r="H2385" s="4" t="s">
        <v>20</v>
      </c>
      <c r="I2385" s="6">
        <v>0.3</v>
      </c>
      <c r="J2385" s="7">
        <v>4250</v>
      </c>
      <c r="K2385" s="8">
        <f t="shared" si="18"/>
        <v>1275</v>
      </c>
      <c r="L2385" s="8">
        <f t="shared" si="19"/>
        <v>510</v>
      </c>
      <c r="M2385" s="9">
        <v>0.4</v>
      </c>
    </row>
    <row r="2386" spans="1:13" ht="15.75" customHeight="1" x14ac:dyDescent="0.2">
      <c r="A2386" s="1"/>
      <c r="B2386" s="4" t="s">
        <v>14</v>
      </c>
      <c r="C2386" s="4">
        <v>1185732</v>
      </c>
      <c r="D2386" s="5">
        <v>44209</v>
      </c>
      <c r="E2386" s="4" t="s">
        <v>46</v>
      </c>
      <c r="F2386" s="4" t="s">
        <v>90</v>
      </c>
      <c r="G2386" s="4" t="s">
        <v>91</v>
      </c>
      <c r="H2386" s="4" t="s">
        <v>21</v>
      </c>
      <c r="I2386" s="6">
        <v>0.45</v>
      </c>
      <c r="J2386" s="7">
        <v>4750</v>
      </c>
      <c r="K2386" s="8">
        <f t="shared" si="18"/>
        <v>2137.5</v>
      </c>
      <c r="L2386" s="8">
        <f t="shared" si="19"/>
        <v>748.125</v>
      </c>
      <c r="M2386" s="9">
        <v>0.35</v>
      </c>
    </row>
    <row r="2387" spans="1:13" ht="15.75" customHeight="1" x14ac:dyDescent="0.2">
      <c r="A2387" s="1"/>
      <c r="B2387" s="4" t="s">
        <v>14</v>
      </c>
      <c r="C2387" s="4">
        <v>1185732</v>
      </c>
      <c r="D2387" s="5">
        <v>44209</v>
      </c>
      <c r="E2387" s="4" t="s">
        <v>46</v>
      </c>
      <c r="F2387" s="4" t="s">
        <v>90</v>
      </c>
      <c r="G2387" s="4" t="s">
        <v>91</v>
      </c>
      <c r="H2387" s="4" t="s">
        <v>22</v>
      </c>
      <c r="I2387" s="6">
        <v>0.35000000000000003</v>
      </c>
      <c r="J2387" s="7">
        <v>5750</v>
      </c>
      <c r="K2387" s="8">
        <f t="shared" si="18"/>
        <v>2012.5000000000002</v>
      </c>
      <c r="L2387" s="8">
        <f t="shared" si="19"/>
        <v>1006.2500000000001</v>
      </c>
      <c r="M2387" s="9">
        <v>0.5</v>
      </c>
    </row>
    <row r="2388" spans="1:13" ht="15.75" customHeight="1" x14ac:dyDescent="0.2">
      <c r="A2388" s="1"/>
      <c r="B2388" s="4" t="s">
        <v>14</v>
      </c>
      <c r="C2388" s="4">
        <v>1185732</v>
      </c>
      <c r="D2388" s="5">
        <v>44238</v>
      </c>
      <c r="E2388" s="4" t="s">
        <v>46</v>
      </c>
      <c r="F2388" s="4" t="s">
        <v>90</v>
      </c>
      <c r="G2388" s="4" t="s">
        <v>91</v>
      </c>
      <c r="H2388" s="4" t="s">
        <v>17</v>
      </c>
      <c r="I2388" s="6">
        <v>0.35000000000000003</v>
      </c>
      <c r="J2388" s="7">
        <v>8250</v>
      </c>
      <c r="K2388" s="8">
        <f t="shared" si="18"/>
        <v>2887.5000000000005</v>
      </c>
      <c r="L2388" s="8">
        <f t="shared" si="19"/>
        <v>1155.0000000000002</v>
      </c>
      <c r="M2388" s="9">
        <v>0.4</v>
      </c>
    </row>
    <row r="2389" spans="1:13" ht="15.75" customHeight="1" x14ac:dyDescent="0.2">
      <c r="A2389" s="1"/>
      <c r="B2389" s="4" t="s">
        <v>14</v>
      </c>
      <c r="C2389" s="4">
        <v>1185732</v>
      </c>
      <c r="D2389" s="5">
        <v>44238</v>
      </c>
      <c r="E2389" s="4" t="s">
        <v>46</v>
      </c>
      <c r="F2389" s="4" t="s">
        <v>90</v>
      </c>
      <c r="G2389" s="4" t="s">
        <v>91</v>
      </c>
      <c r="H2389" s="4" t="s">
        <v>18</v>
      </c>
      <c r="I2389" s="6">
        <v>0.35000000000000003</v>
      </c>
      <c r="J2389" s="7">
        <v>4750</v>
      </c>
      <c r="K2389" s="8">
        <f t="shared" si="18"/>
        <v>1662.5000000000002</v>
      </c>
      <c r="L2389" s="8">
        <f t="shared" si="19"/>
        <v>581.875</v>
      </c>
      <c r="M2389" s="9">
        <v>0.35</v>
      </c>
    </row>
    <row r="2390" spans="1:13" ht="15.75" customHeight="1" x14ac:dyDescent="0.2">
      <c r="A2390" s="1"/>
      <c r="B2390" s="4" t="s">
        <v>14</v>
      </c>
      <c r="C2390" s="4">
        <v>1185732</v>
      </c>
      <c r="D2390" s="5">
        <v>44238</v>
      </c>
      <c r="E2390" s="4" t="s">
        <v>46</v>
      </c>
      <c r="F2390" s="4" t="s">
        <v>90</v>
      </c>
      <c r="G2390" s="4" t="s">
        <v>91</v>
      </c>
      <c r="H2390" s="4" t="s">
        <v>19</v>
      </c>
      <c r="I2390" s="6">
        <v>0.25000000000000006</v>
      </c>
      <c r="J2390" s="7">
        <v>5250</v>
      </c>
      <c r="K2390" s="8">
        <f t="shared" si="18"/>
        <v>1312.5000000000002</v>
      </c>
      <c r="L2390" s="8">
        <f t="shared" si="19"/>
        <v>525.00000000000011</v>
      </c>
      <c r="M2390" s="9">
        <v>0.4</v>
      </c>
    </row>
    <row r="2391" spans="1:13" ht="15.75" customHeight="1" x14ac:dyDescent="0.2">
      <c r="A2391" s="1"/>
      <c r="B2391" s="4" t="s">
        <v>14</v>
      </c>
      <c r="C2391" s="4">
        <v>1185732</v>
      </c>
      <c r="D2391" s="5">
        <v>44238</v>
      </c>
      <c r="E2391" s="4" t="s">
        <v>46</v>
      </c>
      <c r="F2391" s="4" t="s">
        <v>90</v>
      </c>
      <c r="G2391" s="4" t="s">
        <v>91</v>
      </c>
      <c r="H2391" s="4" t="s">
        <v>20</v>
      </c>
      <c r="I2391" s="6">
        <v>0.3</v>
      </c>
      <c r="J2391" s="7">
        <v>3750</v>
      </c>
      <c r="K2391" s="8">
        <f t="shared" si="18"/>
        <v>1125</v>
      </c>
      <c r="L2391" s="8">
        <f t="shared" si="19"/>
        <v>450</v>
      </c>
      <c r="M2391" s="9">
        <v>0.4</v>
      </c>
    </row>
    <row r="2392" spans="1:13" ht="15.75" customHeight="1" x14ac:dyDescent="0.2">
      <c r="A2392" s="1"/>
      <c r="B2392" s="4" t="s">
        <v>14</v>
      </c>
      <c r="C2392" s="4">
        <v>1185732</v>
      </c>
      <c r="D2392" s="5">
        <v>44238</v>
      </c>
      <c r="E2392" s="4" t="s">
        <v>46</v>
      </c>
      <c r="F2392" s="4" t="s">
        <v>90</v>
      </c>
      <c r="G2392" s="4" t="s">
        <v>91</v>
      </c>
      <c r="H2392" s="4" t="s">
        <v>21</v>
      </c>
      <c r="I2392" s="6">
        <v>0.45</v>
      </c>
      <c r="J2392" s="7">
        <v>4500</v>
      </c>
      <c r="K2392" s="8">
        <f t="shared" si="18"/>
        <v>2025</v>
      </c>
      <c r="L2392" s="8">
        <f t="shared" si="19"/>
        <v>708.75</v>
      </c>
      <c r="M2392" s="9">
        <v>0.35</v>
      </c>
    </row>
    <row r="2393" spans="1:13" ht="15.75" customHeight="1" x14ac:dyDescent="0.2">
      <c r="A2393" s="1"/>
      <c r="B2393" s="4" t="s">
        <v>14</v>
      </c>
      <c r="C2393" s="4">
        <v>1185732</v>
      </c>
      <c r="D2393" s="5">
        <v>44238</v>
      </c>
      <c r="E2393" s="4" t="s">
        <v>46</v>
      </c>
      <c r="F2393" s="4" t="s">
        <v>90</v>
      </c>
      <c r="G2393" s="4" t="s">
        <v>91</v>
      </c>
      <c r="H2393" s="4" t="s">
        <v>22</v>
      </c>
      <c r="I2393" s="6">
        <v>0.3</v>
      </c>
      <c r="J2393" s="7">
        <v>5500</v>
      </c>
      <c r="K2393" s="8">
        <f t="shared" si="18"/>
        <v>1650</v>
      </c>
      <c r="L2393" s="8">
        <f t="shared" si="19"/>
        <v>825</v>
      </c>
      <c r="M2393" s="9">
        <v>0.5</v>
      </c>
    </row>
    <row r="2394" spans="1:13" ht="15.75" customHeight="1" x14ac:dyDescent="0.2">
      <c r="A2394" s="1"/>
      <c r="B2394" s="4" t="s">
        <v>14</v>
      </c>
      <c r="C2394" s="4">
        <v>1185732</v>
      </c>
      <c r="D2394" s="5">
        <v>44264</v>
      </c>
      <c r="E2394" s="4" t="s">
        <v>46</v>
      </c>
      <c r="F2394" s="4" t="s">
        <v>90</v>
      </c>
      <c r="G2394" s="4" t="s">
        <v>91</v>
      </c>
      <c r="H2394" s="4" t="s">
        <v>17</v>
      </c>
      <c r="I2394" s="6">
        <v>0.3</v>
      </c>
      <c r="J2394" s="7">
        <v>7700</v>
      </c>
      <c r="K2394" s="8">
        <f t="shared" si="18"/>
        <v>2310</v>
      </c>
      <c r="L2394" s="8">
        <f t="shared" si="19"/>
        <v>924</v>
      </c>
      <c r="M2394" s="9">
        <v>0.4</v>
      </c>
    </row>
    <row r="2395" spans="1:13" ht="15.75" customHeight="1" x14ac:dyDescent="0.2">
      <c r="A2395" s="1"/>
      <c r="B2395" s="4" t="s">
        <v>14</v>
      </c>
      <c r="C2395" s="4">
        <v>1185732</v>
      </c>
      <c r="D2395" s="5">
        <v>44264</v>
      </c>
      <c r="E2395" s="4" t="s">
        <v>46</v>
      </c>
      <c r="F2395" s="4" t="s">
        <v>90</v>
      </c>
      <c r="G2395" s="4" t="s">
        <v>91</v>
      </c>
      <c r="H2395" s="4" t="s">
        <v>18</v>
      </c>
      <c r="I2395" s="6">
        <v>0.3</v>
      </c>
      <c r="J2395" s="7">
        <v>4500</v>
      </c>
      <c r="K2395" s="8">
        <f t="shared" si="18"/>
        <v>1350</v>
      </c>
      <c r="L2395" s="8">
        <f t="shared" si="19"/>
        <v>472.49999999999994</v>
      </c>
      <c r="M2395" s="9">
        <v>0.35</v>
      </c>
    </row>
    <row r="2396" spans="1:13" ht="15.75" customHeight="1" x14ac:dyDescent="0.2">
      <c r="A2396" s="1"/>
      <c r="B2396" s="4" t="s">
        <v>14</v>
      </c>
      <c r="C2396" s="4">
        <v>1185732</v>
      </c>
      <c r="D2396" s="5">
        <v>44264</v>
      </c>
      <c r="E2396" s="4" t="s">
        <v>46</v>
      </c>
      <c r="F2396" s="4" t="s">
        <v>90</v>
      </c>
      <c r="G2396" s="4" t="s">
        <v>91</v>
      </c>
      <c r="H2396" s="4" t="s">
        <v>19</v>
      </c>
      <c r="I2396" s="6">
        <v>0.2</v>
      </c>
      <c r="J2396" s="7">
        <v>4750</v>
      </c>
      <c r="K2396" s="8">
        <f t="shared" si="18"/>
        <v>950</v>
      </c>
      <c r="L2396" s="8">
        <f t="shared" si="19"/>
        <v>380</v>
      </c>
      <c r="M2396" s="9">
        <v>0.4</v>
      </c>
    </row>
    <row r="2397" spans="1:13" ht="15.75" customHeight="1" x14ac:dyDescent="0.2">
      <c r="A2397" s="1"/>
      <c r="B2397" s="4" t="s">
        <v>14</v>
      </c>
      <c r="C2397" s="4">
        <v>1185732</v>
      </c>
      <c r="D2397" s="5">
        <v>44264</v>
      </c>
      <c r="E2397" s="4" t="s">
        <v>46</v>
      </c>
      <c r="F2397" s="4" t="s">
        <v>90</v>
      </c>
      <c r="G2397" s="4" t="s">
        <v>91</v>
      </c>
      <c r="H2397" s="4" t="s">
        <v>20</v>
      </c>
      <c r="I2397" s="6">
        <v>0.24999999999999994</v>
      </c>
      <c r="J2397" s="7">
        <v>3250</v>
      </c>
      <c r="K2397" s="8">
        <f t="shared" si="18"/>
        <v>812.49999999999977</v>
      </c>
      <c r="L2397" s="8">
        <f t="shared" si="19"/>
        <v>324.99999999999994</v>
      </c>
      <c r="M2397" s="9">
        <v>0.4</v>
      </c>
    </row>
    <row r="2398" spans="1:13" ht="15.75" customHeight="1" x14ac:dyDescent="0.2">
      <c r="A2398" s="1"/>
      <c r="B2398" s="4" t="s">
        <v>14</v>
      </c>
      <c r="C2398" s="4">
        <v>1185732</v>
      </c>
      <c r="D2398" s="5">
        <v>44264</v>
      </c>
      <c r="E2398" s="4" t="s">
        <v>46</v>
      </c>
      <c r="F2398" s="4" t="s">
        <v>90</v>
      </c>
      <c r="G2398" s="4" t="s">
        <v>91</v>
      </c>
      <c r="H2398" s="4" t="s">
        <v>21</v>
      </c>
      <c r="I2398" s="6">
        <v>0.40000000000000008</v>
      </c>
      <c r="J2398" s="7">
        <v>3750</v>
      </c>
      <c r="K2398" s="8">
        <f t="shared" si="18"/>
        <v>1500.0000000000002</v>
      </c>
      <c r="L2398" s="8">
        <f t="shared" si="19"/>
        <v>525</v>
      </c>
      <c r="M2398" s="9">
        <v>0.35</v>
      </c>
    </row>
    <row r="2399" spans="1:13" ht="15.75" customHeight="1" x14ac:dyDescent="0.2">
      <c r="A2399" s="1"/>
      <c r="B2399" s="4" t="s">
        <v>14</v>
      </c>
      <c r="C2399" s="4">
        <v>1185732</v>
      </c>
      <c r="D2399" s="5">
        <v>44264</v>
      </c>
      <c r="E2399" s="4" t="s">
        <v>46</v>
      </c>
      <c r="F2399" s="4" t="s">
        <v>90</v>
      </c>
      <c r="G2399" s="4" t="s">
        <v>91</v>
      </c>
      <c r="H2399" s="4" t="s">
        <v>22</v>
      </c>
      <c r="I2399" s="6">
        <v>0.3</v>
      </c>
      <c r="J2399" s="7">
        <v>4750</v>
      </c>
      <c r="K2399" s="8">
        <f t="shared" si="18"/>
        <v>1425</v>
      </c>
      <c r="L2399" s="8">
        <f t="shared" si="19"/>
        <v>712.5</v>
      </c>
      <c r="M2399" s="9">
        <v>0.5</v>
      </c>
    </row>
    <row r="2400" spans="1:13" ht="15.75" customHeight="1" x14ac:dyDescent="0.2">
      <c r="A2400" s="1"/>
      <c r="B2400" s="4" t="s">
        <v>14</v>
      </c>
      <c r="C2400" s="4">
        <v>1185732</v>
      </c>
      <c r="D2400" s="5">
        <v>44296</v>
      </c>
      <c r="E2400" s="4" t="s">
        <v>46</v>
      </c>
      <c r="F2400" s="4" t="s">
        <v>90</v>
      </c>
      <c r="G2400" s="4" t="s">
        <v>91</v>
      </c>
      <c r="H2400" s="4" t="s">
        <v>17</v>
      </c>
      <c r="I2400" s="6">
        <v>0.3</v>
      </c>
      <c r="J2400" s="7">
        <v>7250</v>
      </c>
      <c r="K2400" s="8">
        <f t="shared" si="18"/>
        <v>2175</v>
      </c>
      <c r="L2400" s="8">
        <f t="shared" si="19"/>
        <v>870</v>
      </c>
      <c r="M2400" s="9">
        <v>0.4</v>
      </c>
    </row>
    <row r="2401" spans="1:13" ht="15.75" customHeight="1" x14ac:dyDescent="0.2">
      <c r="A2401" s="1"/>
      <c r="B2401" s="4" t="s">
        <v>14</v>
      </c>
      <c r="C2401" s="4">
        <v>1185732</v>
      </c>
      <c r="D2401" s="5">
        <v>44296</v>
      </c>
      <c r="E2401" s="4" t="s">
        <v>46</v>
      </c>
      <c r="F2401" s="4" t="s">
        <v>90</v>
      </c>
      <c r="G2401" s="4" t="s">
        <v>91</v>
      </c>
      <c r="H2401" s="4" t="s">
        <v>18</v>
      </c>
      <c r="I2401" s="6">
        <v>0.3</v>
      </c>
      <c r="J2401" s="7">
        <v>4250</v>
      </c>
      <c r="K2401" s="8">
        <f t="shared" si="18"/>
        <v>1275</v>
      </c>
      <c r="L2401" s="8">
        <f t="shared" si="19"/>
        <v>446.25</v>
      </c>
      <c r="M2401" s="9">
        <v>0.35</v>
      </c>
    </row>
    <row r="2402" spans="1:13" ht="15.75" customHeight="1" x14ac:dyDescent="0.2">
      <c r="A2402" s="1"/>
      <c r="B2402" s="4" t="s">
        <v>14</v>
      </c>
      <c r="C2402" s="4">
        <v>1185732</v>
      </c>
      <c r="D2402" s="5">
        <v>44296</v>
      </c>
      <c r="E2402" s="4" t="s">
        <v>46</v>
      </c>
      <c r="F2402" s="4" t="s">
        <v>90</v>
      </c>
      <c r="G2402" s="4" t="s">
        <v>91</v>
      </c>
      <c r="H2402" s="4" t="s">
        <v>19</v>
      </c>
      <c r="I2402" s="6">
        <v>0.2</v>
      </c>
      <c r="J2402" s="7">
        <v>4250</v>
      </c>
      <c r="K2402" s="8">
        <f t="shared" si="18"/>
        <v>850</v>
      </c>
      <c r="L2402" s="8">
        <f t="shared" si="19"/>
        <v>340</v>
      </c>
      <c r="M2402" s="9">
        <v>0.4</v>
      </c>
    </row>
    <row r="2403" spans="1:13" ht="15.75" customHeight="1" x14ac:dyDescent="0.2">
      <c r="A2403" s="1"/>
      <c r="B2403" s="4" t="s">
        <v>14</v>
      </c>
      <c r="C2403" s="4">
        <v>1185732</v>
      </c>
      <c r="D2403" s="5">
        <v>44296</v>
      </c>
      <c r="E2403" s="4" t="s">
        <v>46</v>
      </c>
      <c r="F2403" s="4" t="s">
        <v>90</v>
      </c>
      <c r="G2403" s="4" t="s">
        <v>91</v>
      </c>
      <c r="H2403" s="4" t="s">
        <v>20</v>
      </c>
      <c r="I2403" s="6">
        <v>0.24999999999999994</v>
      </c>
      <c r="J2403" s="7">
        <v>3500</v>
      </c>
      <c r="K2403" s="8">
        <f t="shared" si="18"/>
        <v>874.99999999999977</v>
      </c>
      <c r="L2403" s="8">
        <f t="shared" si="19"/>
        <v>349.99999999999994</v>
      </c>
      <c r="M2403" s="9">
        <v>0.4</v>
      </c>
    </row>
    <row r="2404" spans="1:13" ht="15.75" customHeight="1" x14ac:dyDescent="0.2">
      <c r="A2404" s="1"/>
      <c r="B2404" s="4" t="s">
        <v>14</v>
      </c>
      <c r="C2404" s="4">
        <v>1185732</v>
      </c>
      <c r="D2404" s="5">
        <v>44296</v>
      </c>
      <c r="E2404" s="4" t="s">
        <v>46</v>
      </c>
      <c r="F2404" s="4" t="s">
        <v>90</v>
      </c>
      <c r="G2404" s="4" t="s">
        <v>91</v>
      </c>
      <c r="H2404" s="4" t="s">
        <v>21</v>
      </c>
      <c r="I2404" s="6">
        <v>0.45</v>
      </c>
      <c r="J2404" s="7">
        <v>3750</v>
      </c>
      <c r="K2404" s="8">
        <f t="shared" si="18"/>
        <v>1687.5</v>
      </c>
      <c r="L2404" s="8">
        <f t="shared" si="19"/>
        <v>590.625</v>
      </c>
      <c r="M2404" s="9">
        <v>0.35</v>
      </c>
    </row>
    <row r="2405" spans="1:13" ht="15.75" customHeight="1" x14ac:dyDescent="0.2">
      <c r="A2405" s="1"/>
      <c r="B2405" s="4" t="s">
        <v>14</v>
      </c>
      <c r="C2405" s="4">
        <v>1185732</v>
      </c>
      <c r="D2405" s="5">
        <v>44296</v>
      </c>
      <c r="E2405" s="4" t="s">
        <v>46</v>
      </c>
      <c r="F2405" s="4" t="s">
        <v>90</v>
      </c>
      <c r="G2405" s="4" t="s">
        <v>91</v>
      </c>
      <c r="H2405" s="4" t="s">
        <v>22</v>
      </c>
      <c r="I2405" s="6">
        <v>0.35000000000000003</v>
      </c>
      <c r="J2405" s="7">
        <v>5250</v>
      </c>
      <c r="K2405" s="8">
        <f t="shared" si="18"/>
        <v>1837.5000000000002</v>
      </c>
      <c r="L2405" s="8">
        <f t="shared" si="19"/>
        <v>918.75000000000011</v>
      </c>
      <c r="M2405" s="9">
        <v>0.5</v>
      </c>
    </row>
    <row r="2406" spans="1:13" ht="15.75" customHeight="1" x14ac:dyDescent="0.2">
      <c r="A2406" s="1"/>
      <c r="B2406" s="4" t="s">
        <v>14</v>
      </c>
      <c r="C2406" s="4">
        <v>1185732</v>
      </c>
      <c r="D2406" s="5">
        <v>44325</v>
      </c>
      <c r="E2406" s="4" t="s">
        <v>46</v>
      </c>
      <c r="F2406" s="4" t="s">
        <v>90</v>
      </c>
      <c r="G2406" s="4" t="s">
        <v>91</v>
      </c>
      <c r="H2406" s="4" t="s">
        <v>17</v>
      </c>
      <c r="I2406" s="6">
        <v>0.45</v>
      </c>
      <c r="J2406" s="7">
        <v>7950</v>
      </c>
      <c r="K2406" s="8">
        <f t="shared" si="18"/>
        <v>3577.5</v>
      </c>
      <c r="L2406" s="8">
        <f t="shared" si="19"/>
        <v>1431</v>
      </c>
      <c r="M2406" s="9">
        <v>0.4</v>
      </c>
    </row>
    <row r="2407" spans="1:13" ht="15.75" customHeight="1" x14ac:dyDescent="0.2">
      <c r="A2407" s="1"/>
      <c r="B2407" s="4" t="s">
        <v>14</v>
      </c>
      <c r="C2407" s="4">
        <v>1185732</v>
      </c>
      <c r="D2407" s="5">
        <v>44325</v>
      </c>
      <c r="E2407" s="4" t="s">
        <v>46</v>
      </c>
      <c r="F2407" s="4" t="s">
        <v>90</v>
      </c>
      <c r="G2407" s="4" t="s">
        <v>91</v>
      </c>
      <c r="H2407" s="4" t="s">
        <v>18</v>
      </c>
      <c r="I2407" s="6">
        <v>0.45</v>
      </c>
      <c r="J2407" s="7">
        <v>5000</v>
      </c>
      <c r="K2407" s="8">
        <f t="shared" si="18"/>
        <v>2250</v>
      </c>
      <c r="L2407" s="8">
        <f t="shared" si="19"/>
        <v>787.5</v>
      </c>
      <c r="M2407" s="9">
        <v>0.35</v>
      </c>
    </row>
    <row r="2408" spans="1:13" ht="15.75" customHeight="1" x14ac:dyDescent="0.2">
      <c r="A2408" s="1"/>
      <c r="B2408" s="4" t="s">
        <v>14</v>
      </c>
      <c r="C2408" s="4">
        <v>1185732</v>
      </c>
      <c r="D2408" s="5">
        <v>44325</v>
      </c>
      <c r="E2408" s="4" t="s">
        <v>46</v>
      </c>
      <c r="F2408" s="4" t="s">
        <v>90</v>
      </c>
      <c r="G2408" s="4" t="s">
        <v>91</v>
      </c>
      <c r="H2408" s="4" t="s">
        <v>19</v>
      </c>
      <c r="I2408" s="6">
        <v>0.4</v>
      </c>
      <c r="J2408" s="7">
        <v>4750</v>
      </c>
      <c r="K2408" s="8">
        <f t="shared" si="18"/>
        <v>1900</v>
      </c>
      <c r="L2408" s="8">
        <f t="shared" si="19"/>
        <v>760</v>
      </c>
      <c r="M2408" s="9">
        <v>0.4</v>
      </c>
    </row>
    <row r="2409" spans="1:13" ht="15.75" customHeight="1" x14ac:dyDescent="0.2">
      <c r="A2409" s="1"/>
      <c r="B2409" s="4" t="s">
        <v>14</v>
      </c>
      <c r="C2409" s="4">
        <v>1185732</v>
      </c>
      <c r="D2409" s="5">
        <v>44325</v>
      </c>
      <c r="E2409" s="4" t="s">
        <v>46</v>
      </c>
      <c r="F2409" s="4" t="s">
        <v>90</v>
      </c>
      <c r="G2409" s="4" t="s">
        <v>91</v>
      </c>
      <c r="H2409" s="4" t="s">
        <v>20</v>
      </c>
      <c r="I2409" s="6">
        <v>0.4</v>
      </c>
      <c r="J2409" s="7">
        <v>4250</v>
      </c>
      <c r="K2409" s="8">
        <f t="shared" si="18"/>
        <v>1700</v>
      </c>
      <c r="L2409" s="8">
        <f t="shared" si="19"/>
        <v>680</v>
      </c>
      <c r="M2409" s="9">
        <v>0.4</v>
      </c>
    </row>
    <row r="2410" spans="1:13" ht="15.75" customHeight="1" x14ac:dyDescent="0.2">
      <c r="A2410" s="1"/>
      <c r="B2410" s="4" t="s">
        <v>14</v>
      </c>
      <c r="C2410" s="4">
        <v>1185732</v>
      </c>
      <c r="D2410" s="5">
        <v>44325</v>
      </c>
      <c r="E2410" s="4" t="s">
        <v>46</v>
      </c>
      <c r="F2410" s="4" t="s">
        <v>90</v>
      </c>
      <c r="G2410" s="4" t="s">
        <v>91</v>
      </c>
      <c r="H2410" s="4" t="s">
        <v>21</v>
      </c>
      <c r="I2410" s="6">
        <v>0.49999999999999994</v>
      </c>
      <c r="J2410" s="7">
        <v>4500</v>
      </c>
      <c r="K2410" s="8">
        <f t="shared" si="18"/>
        <v>2249.9999999999995</v>
      </c>
      <c r="L2410" s="8">
        <f t="shared" si="19"/>
        <v>787.49999999999977</v>
      </c>
      <c r="M2410" s="9">
        <v>0.35</v>
      </c>
    </row>
    <row r="2411" spans="1:13" ht="15.75" customHeight="1" x14ac:dyDescent="0.2">
      <c r="A2411" s="1"/>
      <c r="B2411" s="4" t="s">
        <v>14</v>
      </c>
      <c r="C2411" s="4">
        <v>1185732</v>
      </c>
      <c r="D2411" s="5">
        <v>44325</v>
      </c>
      <c r="E2411" s="4" t="s">
        <v>46</v>
      </c>
      <c r="F2411" s="4" t="s">
        <v>90</v>
      </c>
      <c r="G2411" s="4" t="s">
        <v>91</v>
      </c>
      <c r="H2411" s="4" t="s">
        <v>22</v>
      </c>
      <c r="I2411" s="6">
        <v>0.54999999999999993</v>
      </c>
      <c r="J2411" s="7">
        <v>5500</v>
      </c>
      <c r="K2411" s="8">
        <f t="shared" si="18"/>
        <v>3024.9999999999995</v>
      </c>
      <c r="L2411" s="8">
        <f t="shared" si="19"/>
        <v>1512.4999999999998</v>
      </c>
      <c r="M2411" s="9">
        <v>0.5</v>
      </c>
    </row>
    <row r="2412" spans="1:13" ht="15.75" customHeight="1" x14ac:dyDescent="0.2">
      <c r="A2412" s="1"/>
      <c r="B2412" s="4" t="s">
        <v>14</v>
      </c>
      <c r="C2412" s="4">
        <v>1185732</v>
      </c>
      <c r="D2412" s="5">
        <v>44358</v>
      </c>
      <c r="E2412" s="4" t="s">
        <v>46</v>
      </c>
      <c r="F2412" s="4" t="s">
        <v>90</v>
      </c>
      <c r="G2412" s="4" t="s">
        <v>91</v>
      </c>
      <c r="H2412" s="4" t="s">
        <v>17</v>
      </c>
      <c r="I2412" s="6">
        <v>0.49999999999999994</v>
      </c>
      <c r="J2412" s="7">
        <v>8000</v>
      </c>
      <c r="K2412" s="8">
        <f t="shared" si="18"/>
        <v>3999.9999999999995</v>
      </c>
      <c r="L2412" s="8">
        <f t="shared" si="19"/>
        <v>1600</v>
      </c>
      <c r="M2412" s="9">
        <v>0.4</v>
      </c>
    </row>
    <row r="2413" spans="1:13" ht="15.75" customHeight="1" x14ac:dyDescent="0.2">
      <c r="A2413" s="1"/>
      <c r="B2413" s="4" t="s">
        <v>14</v>
      </c>
      <c r="C2413" s="4">
        <v>1185732</v>
      </c>
      <c r="D2413" s="5">
        <v>44358</v>
      </c>
      <c r="E2413" s="4" t="s">
        <v>46</v>
      </c>
      <c r="F2413" s="4" t="s">
        <v>90</v>
      </c>
      <c r="G2413" s="4" t="s">
        <v>91</v>
      </c>
      <c r="H2413" s="4" t="s">
        <v>18</v>
      </c>
      <c r="I2413" s="6">
        <v>0.45</v>
      </c>
      <c r="J2413" s="7">
        <v>5500</v>
      </c>
      <c r="K2413" s="8">
        <f t="shared" si="18"/>
        <v>2475</v>
      </c>
      <c r="L2413" s="8">
        <f t="shared" si="19"/>
        <v>866.25</v>
      </c>
      <c r="M2413" s="9">
        <v>0.35</v>
      </c>
    </row>
    <row r="2414" spans="1:13" ht="15.75" customHeight="1" x14ac:dyDescent="0.2">
      <c r="A2414" s="1"/>
      <c r="B2414" s="4" t="s">
        <v>14</v>
      </c>
      <c r="C2414" s="4">
        <v>1185732</v>
      </c>
      <c r="D2414" s="5">
        <v>44358</v>
      </c>
      <c r="E2414" s="4" t="s">
        <v>46</v>
      </c>
      <c r="F2414" s="4" t="s">
        <v>90</v>
      </c>
      <c r="G2414" s="4" t="s">
        <v>91</v>
      </c>
      <c r="H2414" s="4" t="s">
        <v>19</v>
      </c>
      <c r="I2414" s="6">
        <v>0.5</v>
      </c>
      <c r="J2414" s="7">
        <v>5250</v>
      </c>
      <c r="K2414" s="8">
        <f t="shared" si="18"/>
        <v>2625</v>
      </c>
      <c r="L2414" s="8">
        <f t="shared" si="19"/>
        <v>1050</v>
      </c>
      <c r="M2414" s="9">
        <v>0.4</v>
      </c>
    </row>
    <row r="2415" spans="1:13" ht="15.75" customHeight="1" x14ac:dyDescent="0.2">
      <c r="A2415" s="1"/>
      <c r="B2415" s="4" t="s">
        <v>14</v>
      </c>
      <c r="C2415" s="4">
        <v>1185732</v>
      </c>
      <c r="D2415" s="5">
        <v>44358</v>
      </c>
      <c r="E2415" s="4" t="s">
        <v>46</v>
      </c>
      <c r="F2415" s="4" t="s">
        <v>90</v>
      </c>
      <c r="G2415" s="4" t="s">
        <v>91</v>
      </c>
      <c r="H2415" s="4" t="s">
        <v>20</v>
      </c>
      <c r="I2415" s="6">
        <v>0.5</v>
      </c>
      <c r="J2415" s="7">
        <v>5000</v>
      </c>
      <c r="K2415" s="8">
        <f t="shared" si="18"/>
        <v>2500</v>
      </c>
      <c r="L2415" s="8">
        <f t="shared" si="19"/>
        <v>1000</v>
      </c>
      <c r="M2415" s="9">
        <v>0.4</v>
      </c>
    </row>
    <row r="2416" spans="1:13" ht="15.75" customHeight="1" x14ac:dyDescent="0.2">
      <c r="A2416" s="1"/>
      <c r="B2416" s="4" t="s">
        <v>14</v>
      </c>
      <c r="C2416" s="4">
        <v>1185732</v>
      </c>
      <c r="D2416" s="5">
        <v>44358</v>
      </c>
      <c r="E2416" s="4" t="s">
        <v>46</v>
      </c>
      <c r="F2416" s="4" t="s">
        <v>90</v>
      </c>
      <c r="G2416" s="4" t="s">
        <v>91</v>
      </c>
      <c r="H2416" s="4" t="s">
        <v>21</v>
      </c>
      <c r="I2416" s="6">
        <v>0.65</v>
      </c>
      <c r="J2416" s="7">
        <v>5000</v>
      </c>
      <c r="K2416" s="8">
        <f t="shared" si="18"/>
        <v>3250</v>
      </c>
      <c r="L2416" s="8">
        <f t="shared" si="19"/>
        <v>1137.5</v>
      </c>
      <c r="M2416" s="9">
        <v>0.35</v>
      </c>
    </row>
    <row r="2417" spans="1:13" ht="15.75" customHeight="1" x14ac:dyDescent="0.2">
      <c r="A2417" s="1"/>
      <c r="B2417" s="4" t="s">
        <v>14</v>
      </c>
      <c r="C2417" s="4">
        <v>1185732</v>
      </c>
      <c r="D2417" s="5">
        <v>44358</v>
      </c>
      <c r="E2417" s="4" t="s">
        <v>46</v>
      </c>
      <c r="F2417" s="4" t="s">
        <v>90</v>
      </c>
      <c r="G2417" s="4" t="s">
        <v>91</v>
      </c>
      <c r="H2417" s="4" t="s">
        <v>22</v>
      </c>
      <c r="I2417" s="6">
        <v>0.70000000000000007</v>
      </c>
      <c r="J2417" s="7">
        <v>6750</v>
      </c>
      <c r="K2417" s="8">
        <f t="shared" si="18"/>
        <v>4725</v>
      </c>
      <c r="L2417" s="8">
        <f t="shared" si="19"/>
        <v>2362.5</v>
      </c>
      <c r="M2417" s="9">
        <v>0.5</v>
      </c>
    </row>
    <row r="2418" spans="1:13" ht="15.75" customHeight="1" x14ac:dyDescent="0.2">
      <c r="A2418" s="1"/>
      <c r="B2418" s="4" t="s">
        <v>14</v>
      </c>
      <c r="C2418" s="4">
        <v>1185732</v>
      </c>
      <c r="D2418" s="5">
        <v>44386</v>
      </c>
      <c r="E2418" s="4" t="s">
        <v>46</v>
      </c>
      <c r="F2418" s="4" t="s">
        <v>90</v>
      </c>
      <c r="G2418" s="4" t="s">
        <v>91</v>
      </c>
      <c r="H2418" s="4" t="s">
        <v>17</v>
      </c>
      <c r="I2418" s="6">
        <v>0.65</v>
      </c>
      <c r="J2418" s="7">
        <v>9000</v>
      </c>
      <c r="K2418" s="8">
        <f t="shared" si="18"/>
        <v>5850</v>
      </c>
      <c r="L2418" s="8">
        <f t="shared" si="19"/>
        <v>2340</v>
      </c>
      <c r="M2418" s="9">
        <v>0.4</v>
      </c>
    </row>
    <row r="2419" spans="1:13" ht="15.75" customHeight="1" x14ac:dyDescent="0.2">
      <c r="A2419" s="1"/>
      <c r="B2419" s="4" t="s">
        <v>14</v>
      </c>
      <c r="C2419" s="4">
        <v>1185732</v>
      </c>
      <c r="D2419" s="5">
        <v>44386</v>
      </c>
      <c r="E2419" s="4" t="s">
        <v>46</v>
      </c>
      <c r="F2419" s="4" t="s">
        <v>90</v>
      </c>
      <c r="G2419" s="4" t="s">
        <v>91</v>
      </c>
      <c r="H2419" s="4" t="s">
        <v>18</v>
      </c>
      <c r="I2419" s="6">
        <v>0.60000000000000009</v>
      </c>
      <c r="J2419" s="7">
        <v>6500</v>
      </c>
      <c r="K2419" s="8">
        <f t="shared" si="18"/>
        <v>3900.0000000000005</v>
      </c>
      <c r="L2419" s="8">
        <f t="shared" si="19"/>
        <v>1365</v>
      </c>
      <c r="M2419" s="9">
        <v>0.35</v>
      </c>
    </row>
    <row r="2420" spans="1:13" ht="15.75" customHeight="1" x14ac:dyDescent="0.2">
      <c r="A2420" s="1"/>
      <c r="B2420" s="4" t="s">
        <v>14</v>
      </c>
      <c r="C2420" s="4">
        <v>1185732</v>
      </c>
      <c r="D2420" s="5">
        <v>44386</v>
      </c>
      <c r="E2420" s="4" t="s">
        <v>46</v>
      </c>
      <c r="F2420" s="4" t="s">
        <v>90</v>
      </c>
      <c r="G2420" s="4" t="s">
        <v>91</v>
      </c>
      <c r="H2420" s="4" t="s">
        <v>19</v>
      </c>
      <c r="I2420" s="6">
        <v>0.55000000000000004</v>
      </c>
      <c r="J2420" s="7">
        <v>5750</v>
      </c>
      <c r="K2420" s="8">
        <f t="shared" si="18"/>
        <v>3162.5000000000005</v>
      </c>
      <c r="L2420" s="8">
        <f t="shared" si="19"/>
        <v>1265.0000000000002</v>
      </c>
      <c r="M2420" s="9">
        <v>0.4</v>
      </c>
    </row>
    <row r="2421" spans="1:13" ht="15.75" customHeight="1" x14ac:dyDescent="0.2">
      <c r="A2421" s="1"/>
      <c r="B2421" s="4" t="s">
        <v>14</v>
      </c>
      <c r="C2421" s="4">
        <v>1185732</v>
      </c>
      <c r="D2421" s="5">
        <v>44386</v>
      </c>
      <c r="E2421" s="4" t="s">
        <v>46</v>
      </c>
      <c r="F2421" s="4" t="s">
        <v>90</v>
      </c>
      <c r="G2421" s="4" t="s">
        <v>91</v>
      </c>
      <c r="H2421" s="4" t="s">
        <v>20</v>
      </c>
      <c r="I2421" s="6">
        <v>0.55000000000000004</v>
      </c>
      <c r="J2421" s="7">
        <v>5250</v>
      </c>
      <c r="K2421" s="8">
        <f t="shared" si="18"/>
        <v>2887.5000000000005</v>
      </c>
      <c r="L2421" s="8">
        <f t="shared" si="19"/>
        <v>1155.0000000000002</v>
      </c>
      <c r="M2421" s="9">
        <v>0.4</v>
      </c>
    </row>
    <row r="2422" spans="1:13" ht="15.75" customHeight="1" x14ac:dyDescent="0.2">
      <c r="A2422" s="1"/>
      <c r="B2422" s="4" t="s">
        <v>14</v>
      </c>
      <c r="C2422" s="4">
        <v>1185732</v>
      </c>
      <c r="D2422" s="5">
        <v>44386</v>
      </c>
      <c r="E2422" s="4" t="s">
        <v>46</v>
      </c>
      <c r="F2422" s="4" t="s">
        <v>90</v>
      </c>
      <c r="G2422" s="4" t="s">
        <v>91</v>
      </c>
      <c r="H2422" s="4" t="s">
        <v>21</v>
      </c>
      <c r="I2422" s="6">
        <v>0.65</v>
      </c>
      <c r="J2422" s="7">
        <v>5500</v>
      </c>
      <c r="K2422" s="8">
        <f t="shared" si="18"/>
        <v>3575</v>
      </c>
      <c r="L2422" s="8">
        <f t="shared" si="19"/>
        <v>1251.25</v>
      </c>
      <c r="M2422" s="9">
        <v>0.35</v>
      </c>
    </row>
    <row r="2423" spans="1:13" ht="15.75" customHeight="1" x14ac:dyDescent="0.2">
      <c r="A2423" s="1"/>
      <c r="B2423" s="4" t="s">
        <v>14</v>
      </c>
      <c r="C2423" s="4">
        <v>1185732</v>
      </c>
      <c r="D2423" s="5">
        <v>44386</v>
      </c>
      <c r="E2423" s="4" t="s">
        <v>46</v>
      </c>
      <c r="F2423" s="4" t="s">
        <v>90</v>
      </c>
      <c r="G2423" s="4" t="s">
        <v>91</v>
      </c>
      <c r="H2423" s="4" t="s">
        <v>22</v>
      </c>
      <c r="I2423" s="6">
        <v>0.70000000000000007</v>
      </c>
      <c r="J2423" s="7">
        <v>7250</v>
      </c>
      <c r="K2423" s="8">
        <f t="shared" si="18"/>
        <v>5075.0000000000009</v>
      </c>
      <c r="L2423" s="8">
        <f t="shared" si="19"/>
        <v>2537.5000000000005</v>
      </c>
      <c r="M2423" s="9">
        <v>0.5</v>
      </c>
    </row>
    <row r="2424" spans="1:13" ht="15.75" customHeight="1" x14ac:dyDescent="0.2">
      <c r="A2424" s="1"/>
      <c r="B2424" s="4" t="s">
        <v>14</v>
      </c>
      <c r="C2424" s="4">
        <v>1185732</v>
      </c>
      <c r="D2424" s="5">
        <v>44418</v>
      </c>
      <c r="E2424" s="4" t="s">
        <v>46</v>
      </c>
      <c r="F2424" s="4" t="s">
        <v>90</v>
      </c>
      <c r="G2424" s="4" t="s">
        <v>91</v>
      </c>
      <c r="H2424" s="4" t="s">
        <v>17</v>
      </c>
      <c r="I2424" s="6">
        <v>0.65</v>
      </c>
      <c r="J2424" s="7">
        <v>8750</v>
      </c>
      <c r="K2424" s="8">
        <f t="shared" si="18"/>
        <v>5687.5</v>
      </c>
      <c r="L2424" s="8">
        <f t="shared" si="19"/>
        <v>2275</v>
      </c>
      <c r="M2424" s="9">
        <v>0.4</v>
      </c>
    </row>
    <row r="2425" spans="1:13" ht="15.75" customHeight="1" x14ac:dyDescent="0.2">
      <c r="A2425" s="1"/>
      <c r="B2425" s="4" t="s">
        <v>14</v>
      </c>
      <c r="C2425" s="4">
        <v>1185732</v>
      </c>
      <c r="D2425" s="5">
        <v>44418</v>
      </c>
      <c r="E2425" s="4" t="s">
        <v>46</v>
      </c>
      <c r="F2425" s="4" t="s">
        <v>90</v>
      </c>
      <c r="G2425" s="4" t="s">
        <v>91</v>
      </c>
      <c r="H2425" s="4" t="s">
        <v>18</v>
      </c>
      <c r="I2425" s="6">
        <v>0.60000000000000009</v>
      </c>
      <c r="J2425" s="7">
        <v>6500</v>
      </c>
      <c r="K2425" s="8">
        <f t="shared" si="18"/>
        <v>3900.0000000000005</v>
      </c>
      <c r="L2425" s="8">
        <f t="shared" si="19"/>
        <v>1365</v>
      </c>
      <c r="M2425" s="9">
        <v>0.35</v>
      </c>
    </row>
    <row r="2426" spans="1:13" ht="15.75" customHeight="1" x14ac:dyDescent="0.2">
      <c r="A2426" s="1"/>
      <c r="B2426" s="4" t="s">
        <v>14</v>
      </c>
      <c r="C2426" s="4">
        <v>1185732</v>
      </c>
      <c r="D2426" s="5">
        <v>44418</v>
      </c>
      <c r="E2426" s="4" t="s">
        <v>46</v>
      </c>
      <c r="F2426" s="4" t="s">
        <v>90</v>
      </c>
      <c r="G2426" s="4" t="s">
        <v>91</v>
      </c>
      <c r="H2426" s="4" t="s">
        <v>19</v>
      </c>
      <c r="I2426" s="6">
        <v>0.55000000000000004</v>
      </c>
      <c r="J2426" s="7">
        <v>5750</v>
      </c>
      <c r="K2426" s="8">
        <f t="shared" si="18"/>
        <v>3162.5000000000005</v>
      </c>
      <c r="L2426" s="8">
        <f t="shared" si="19"/>
        <v>1265.0000000000002</v>
      </c>
      <c r="M2426" s="9">
        <v>0.4</v>
      </c>
    </row>
    <row r="2427" spans="1:13" ht="15.75" customHeight="1" x14ac:dyDescent="0.2">
      <c r="A2427" s="1"/>
      <c r="B2427" s="4" t="s">
        <v>14</v>
      </c>
      <c r="C2427" s="4">
        <v>1185732</v>
      </c>
      <c r="D2427" s="5">
        <v>44418</v>
      </c>
      <c r="E2427" s="4" t="s">
        <v>46</v>
      </c>
      <c r="F2427" s="4" t="s">
        <v>90</v>
      </c>
      <c r="G2427" s="4" t="s">
        <v>91</v>
      </c>
      <c r="H2427" s="4" t="s">
        <v>20</v>
      </c>
      <c r="I2427" s="6">
        <v>0.45</v>
      </c>
      <c r="J2427" s="7">
        <v>5250</v>
      </c>
      <c r="K2427" s="8">
        <f t="shared" si="18"/>
        <v>2362.5</v>
      </c>
      <c r="L2427" s="8">
        <f t="shared" si="19"/>
        <v>945</v>
      </c>
      <c r="M2427" s="9">
        <v>0.4</v>
      </c>
    </row>
    <row r="2428" spans="1:13" ht="15.75" customHeight="1" x14ac:dyDescent="0.2">
      <c r="A2428" s="1"/>
      <c r="B2428" s="4" t="s">
        <v>14</v>
      </c>
      <c r="C2428" s="4">
        <v>1185732</v>
      </c>
      <c r="D2428" s="5">
        <v>44418</v>
      </c>
      <c r="E2428" s="4" t="s">
        <v>46</v>
      </c>
      <c r="F2428" s="4" t="s">
        <v>90</v>
      </c>
      <c r="G2428" s="4" t="s">
        <v>91</v>
      </c>
      <c r="H2428" s="4" t="s">
        <v>21</v>
      </c>
      <c r="I2428" s="6">
        <v>0.55000000000000004</v>
      </c>
      <c r="J2428" s="7">
        <v>5000</v>
      </c>
      <c r="K2428" s="8">
        <f t="shared" si="18"/>
        <v>2750</v>
      </c>
      <c r="L2428" s="8">
        <f t="shared" si="19"/>
        <v>962.49999999999989</v>
      </c>
      <c r="M2428" s="9">
        <v>0.35</v>
      </c>
    </row>
    <row r="2429" spans="1:13" ht="15.75" customHeight="1" x14ac:dyDescent="0.2">
      <c r="A2429" s="1"/>
      <c r="B2429" s="4" t="s">
        <v>14</v>
      </c>
      <c r="C2429" s="4">
        <v>1185732</v>
      </c>
      <c r="D2429" s="5">
        <v>44418</v>
      </c>
      <c r="E2429" s="4" t="s">
        <v>46</v>
      </c>
      <c r="F2429" s="4" t="s">
        <v>90</v>
      </c>
      <c r="G2429" s="4" t="s">
        <v>91</v>
      </c>
      <c r="H2429" s="4" t="s">
        <v>22</v>
      </c>
      <c r="I2429" s="6">
        <v>0.60000000000000009</v>
      </c>
      <c r="J2429" s="7">
        <v>6750</v>
      </c>
      <c r="K2429" s="8">
        <f t="shared" si="18"/>
        <v>4050.0000000000005</v>
      </c>
      <c r="L2429" s="8">
        <f t="shared" si="19"/>
        <v>2025.0000000000002</v>
      </c>
      <c r="M2429" s="9">
        <v>0.5</v>
      </c>
    </row>
    <row r="2430" spans="1:13" ht="15.75" customHeight="1" x14ac:dyDescent="0.2">
      <c r="A2430" s="1"/>
      <c r="B2430" s="4" t="s">
        <v>14</v>
      </c>
      <c r="C2430" s="4">
        <v>1185732</v>
      </c>
      <c r="D2430" s="5">
        <v>44448</v>
      </c>
      <c r="E2430" s="4" t="s">
        <v>46</v>
      </c>
      <c r="F2430" s="4" t="s">
        <v>90</v>
      </c>
      <c r="G2430" s="4" t="s">
        <v>91</v>
      </c>
      <c r="H2430" s="4" t="s">
        <v>17</v>
      </c>
      <c r="I2430" s="6">
        <v>0.55000000000000004</v>
      </c>
      <c r="J2430" s="7">
        <v>7750</v>
      </c>
      <c r="K2430" s="8">
        <f t="shared" si="18"/>
        <v>4262.5</v>
      </c>
      <c r="L2430" s="8">
        <f t="shared" si="19"/>
        <v>1705</v>
      </c>
      <c r="M2430" s="9">
        <v>0.4</v>
      </c>
    </row>
    <row r="2431" spans="1:13" ht="15.75" customHeight="1" x14ac:dyDescent="0.2">
      <c r="A2431" s="1"/>
      <c r="B2431" s="4" t="s">
        <v>14</v>
      </c>
      <c r="C2431" s="4">
        <v>1185732</v>
      </c>
      <c r="D2431" s="5">
        <v>44448</v>
      </c>
      <c r="E2431" s="4" t="s">
        <v>46</v>
      </c>
      <c r="F2431" s="4" t="s">
        <v>90</v>
      </c>
      <c r="G2431" s="4" t="s">
        <v>91</v>
      </c>
      <c r="H2431" s="4" t="s">
        <v>18</v>
      </c>
      <c r="I2431" s="6">
        <v>0.50000000000000011</v>
      </c>
      <c r="J2431" s="7">
        <v>5750</v>
      </c>
      <c r="K2431" s="8">
        <f t="shared" si="18"/>
        <v>2875.0000000000005</v>
      </c>
      <c r="L2431" s="8">
        <f t="shared" si="19"/>
        <v>1006.2500000000001</v>
      </c>
      <c r="M2431" s="9">
        <v>0.35</v>
      </c>
    </row>
    <row r="2432" spans="1:13" ht="15.75" customHeight="1" x14ac:dyDescent="0.2">
      <c r="A2432" s="1"/>
      <c r="B2432" s="4" t="s">
        <v>14</v>
      </c>
      <c r="C2432" s="4">
        <v>1185732</v>
      </c>
      <c r="D2432" s="5">
        <v>44448</v>
      </c>
      <c r="E2432" s="4" t="s">
        <v>46</v>
      </c>
      <c r="F2432" s="4" t="s">
        <v>90</v>
      </c>
      <c r="G2432" s="4" t="s">
        <v>91</v>
      </c>
      <c r="H2432" s="4" t="s">
        <v>19</v>
      </c>
      <c r="I2432" s="6">
        <v>0.25000000000000006</v>
      </c>
      <c r="J2432" s="7">
        <v>4750</v>
      </c>
      <c r="K2432" s="8">
        <f t="shared" si="18"/>
        <v>1187.5000000000002</v>
      </c>
      <c r="L2432" s="8">
        <f t="shared" si="19"/>
        <v>475.00000000000011</v>
      </c>
      <c r="M2432" s="9">
        <v>0.4</v>
      </c>
    </row>
    <row r="2433" spans="1:13" ht="15.75" customHeight="1" x14ac:dyDescent="0.2">
      <c r="A2433" s="1"/>
      <c r="B2433" s="4" t="s">
        <v>14</v>
      </c>
      <c r="C2433" s="4">
        <v>1185732</v>
      </c>
      <c r="D2433" s="5">
        <v>44448</v>
      </c>
      <c r="E2433" s="4" t="s">
        <v>46</v>
      </c>
      <c r="F2433" s="4" t="s">
        <v>90</v>
      </c>
      <c r="G2433" s="4" t="s">
        <v>91</v>
      </c>
      <c r="H2433" s="4" t="s">
        <v>20</v>
      </c>
      <c r="I2433" s="6">
        <v>0.25000000000000006</v>
      </c>
      <c r="J2433" s="7">
        <v>4500</v>
      </c>
      <c r="K2433" s="8">
        <f t="shared" si="18"/>
        <v>1125.0000000000002</v>
      </c>
      <c r="L2433" s="8">
        <f t="shared" si="19"/>
        <v>450.00000000000011</v>
      </c>
      <c r="M2433" s="9">
        <v>0.4</v>
      </c>
    </row>
    <row r="2434" spans="1:13" ht="15.75" customHeight="1" x14ac:dyDescent="0.2">
      <c r="A2434" s="1"/>
      <c r="B2434" s="4" t="s">
        <v>14</v>
      </c>
      <c r="C2434" s="4">
        <v>1185732</v>
      </c>
      <c r="D2434" s="5">
        <v>44448</v>
      </c>
      <c r="E2434" s="4" t="s">
        <v>46</v>
      </c>
      <c r="F2434" s="4" t="s">
        <v>90</v>
      </c>
      <c r="G2434" s="4" t="s">
        <v>91</v>
      </c>
      <c r="H2434" s="4" t="s">
        <v>21</v>
      </c>
      <c r="I2434" s="6">
        <v>0.35000000000000003</v>
      </c>
      <c r="J2434" s="7">
        <v>4500</v>
      </c>
      <c r="K2434" s="8">
        <f t="shared" si="18"/>
        <v>1575.0000000000002</v>
      </c>
      <c r="L2434" s="8">
        <f t="shared" si="19"/>
        <v>551.25</v>
      </c>
      <c r="M2434" s="9">
        <v>0.35</v>
      </c>
    </row>
    <row r="2435" spans="1:13" ht="15.75" customHeight="1" x14ac:dyDescent="0.2">
      <c r="A2435" s="1"/>
      <c r="B2435" s="4" t="s">
        <v>14</v>
      </c>
      <c r="C2435" s="4">
        <v>1185732</v>
      </c>
      <c r="D2435" s="5">
        <v>44448</v>
      </c>
      <c r="E2435" s="4" t="s">
        <v>46</v>
      </c>
      <c r="F2435" s="4" t="s">
        <v>90</v>
      </c>
      <c r="G2435" s="4" t="s">
        <v>91</v>
      </c>
      <c r="H2435" s="4" t="s">
        <v>22</v>
      </c>
      <c r="I2435" s="6">
        <v>0.40000000000000008</v>
      </c>
      <c r="J2435" s="7">
        <v>5500</v>
      </c>
      <c r="K2435" s="8">
        <f t="shared" si="18"/>
        <v>2200.0000000000005</v>
      </c>
      <c r="L2435" s="8">
        <f t="shared" si="19"/>
        <v>1100.0000000000002</v>
      </c>
      <c r="M2435" s="9">
        <v>0.5</v>
      </c>
    </row>
    <row r="2436" spans="1:13" ht="15.75" customHeight="1" x14ac:dyDescent="0.2">
      <c r="A2436" s="1"/>
      <c r="B2436" s="4" t="s">
        <v>14</v>
      </c>
      <c r="C2436" s="4">
        <v>1185732</v>
      </c>
      <c r="D2436" s="5">
        <v>44480</v>
      </c>
      <c r="E2436" s="4" t="s">
        <v>46</v>
      </c>
      <c r="F2436" s="4" t="s">
        <v>90</v>
      </c>
      <c r="G2436" s="4" t="s">
        <v>91</v>
      </c>
      <c r="H2436" s="4" t="s">
        <v>17</v>
      </c>
      <c r="I2436" s="6">
        <v>0.40000000000000008</v>
      </c>
      <c r="J2436" s="7">
        <v>7250</v>
      </c>
      <c r="K2436" s="8">
        <f t="shared" si="18"/>
        <v>2900.0000000000005</v>
      </c>
      <c r="L2436" s="8">
        <f t="shared" si="19"/>
        <v>1160.0000000000002</v>
      </c>
      <c r="M2436" s="9">
        <v>0.4</v>
      </c>
    </row>
    <row r="2437" spans="1:13" ht="15.75" customHeight="1" x14ac:dyDescent="0.2">
      <c r="A2437" s="1"/>
      <c r="B2437" s="4" t="s">
        <v>14</v>
      </c>
      <c r="C2437" s="4">
        <v>1185732</v>
      </c>
      <c r="D2437" s="5">
        <v>44480</v>
      </c>
      <c r="E2437" s="4" t="s">
        <v>46</v>
      </c>
      <c r="F2437" s="4" t="s">
        <v>90</v>
      </c>
      <c r="G2437" s="4" t="s">
        <v>91</v>
      </c>
      <c r="H2437" s="4" t="s">
        <v>18</v>
      </c>
      <c r="I2437" s="6">
        <v>0.3000000000000001</v>
      </c>
      <c r="J2437" s="7">
        <v>5500</v>
      </c>
      <c r="K2437" s="8">
        <f t="shared" si="18"/>
        <v>1650.0000000000005</v>
      </c>
      <c r="L2437" s="8">
        <f t="shared" si="19"/>
        <v>577.50000000000011</v>
      </c>
      <c r="M2437" s="9">
        <v>0.35</v>
      </c>
    </row>
    <row r="2438" spans="1:13" ht="15.75" customHeight="1" x14ac:dyDescent="0.2">
      <c r="A2438" s="1"/>
      <c r="B2438" s="4" t="s">
        <v>14</v>
      </c>
      <c r="C2438" s="4">
        <v>1185732</v>
      </c>
      <c r="D2438" s="5">
        <v>44480</v>
      </c>
      <c r="E2438" s="4" t="s">
        <v>46</v>
      </c>
      <c r="F2438" s="4" t="s">
        <v>90</v>
      </c>
      <c r="G2438" s="4" t="s">
        <v>91</v>
      </c>
      <c r="H2438" s="4" t="s">
        <v>19</v>
      </c>
      <c r="I2438" s="6">
        <v>0.3000000000000001</v>
      </c>
      <c r="J2438" s="7">
        <v>4250</v>
      </c>
      <c r="K2438" s="8">
        <f t="shared" si="18"/>
        <v>1275.0000000000005</v>
      </c>
      <c r="L2438" s="8">
        <f t="shared" si="19"/>
        <v>510.00000000000023</v>
      </c>
      <c r="M2438" s="9">
        <v>0.4</v>
      </c>
    </row>
    <row r="2439" spans="1:13" ht="15.75" customHeight="1" x14ac:dyDescent="0.2">
      <c r="A2439" s="1"/>
      <c r="B2439" s="4" t="s">
        <v>14</v>
      </c>
      <c r="C2439" s="4">
        <v>1185732</v>
      </c>
      <c r="D2439" s="5">
        <v>44480</v>
      </c>
      <c r="E2439" s="4" t="s">
        <v>46</v>
      </c>
      <c r="F2439" s="4" t="s">
        <v>90</v>
      </c>
      <c r="G2439" s="4" t="s">
        <v>91</v>
      </c>
      <c r="H2439" s="4" t="s">
        <v>20</v>
      </c>
      <c r="I2439" s="6">
        <v>0.3000000000000001</v>
      </c>
      <c r="J2439" s="7">
        <v>4000</v>
      </c>
      <c r="K2439" s="8">
        <f t="shared" si="18"/>
        <v>1200.0000000000005</v>
      </c>
      <c r="L2439" s="8">
        <f t="shared" si="19"/>
        <v>480.00000000000023</v>
      </c>
      <c r="M2439" s="9">
        <v>0.4</v>
      </c>
    </row>
    <row r="2440" spans="1:13" ht="15.75" customHeight="1" x14ac:dyDescent="0.2">
      <c r="A2440" s="1"/>
      <c r="B2440" s="4" t="s">
        <v>14</v>
      </c>
      <c r="C2440" s="4">
        <v>1185732</v>
      </c>
      <c r="D2440" s="5">
        <v>44480</v>
      </c>
      <c r="E2440" s="4" t="s">
        <v>46</v>
      </c>
      <c r="F2440" s="4" t="s">
        <v>90</v>
      </c>
      <c r="G2440" s="4" t="s">
        <v>91</v>
      </c>
      <c r="H2440" s="4" t="s">
        <v>21</v>
      </c>
      <c r="I2440" s="6">
        <v>0.40000000000000008</v>
      </c>
      <c r="J2440" s="7">
        <v>4000</v>
      </c>
      <c r="K2440" s="8">
        <f t="shared" si="18"/>
        <v>1600.0000000000002</v>
      </c>
      <c r="L2440" s="8">
        <f t="shared" si="19"/>
        <v>560</v>
      </c>
      <c r="M2440" s="9">
        <v>0.35</v>
      </c>
    </row>
    <row r="2441" spans="1:13" ht="15.75" customHeight="1" x14ac:dyDescent="0.2">
      <c r="A2441" s="1"/>
      <c r="B2441" s="4" t="s">
        <v>14</v>
      </c>
      <c r="C2441" s="4">
        <v>1185732</v>
      </c>
      <c r="D2441" s="5">
        <v>44480</v>
      </c>
      <c r="E2441" s="4" t="s">
        <v>46</v>
      </c>
      <c r="F2441" s="4" t="s">
        <v>90</v>
      </c>
      <c r="G2441" s="4" t="s">
        <v>91</v>
      </c>
      <c r="H2441" s="4" t="s">
        <v>22</v>
      </c>
      <c r="I2441" s="6">
        <v>0.4</v>
      </c>
      <c r="J2441" s="7">
        <v>5250</v>
      </c>
      <c r="K2441" s="8">
        <f t="shared" si="18"/>
        <v>2100</v>
      </c>
      <c r="L2441" s="8">
        <f t="shared" si="19"/>
        <v>1050</v>
      </c>
      <c r="M2441" s="9">
        <v>0.5</v>
      </c>
    </row>
    <row r="2442" spans="1:13" ht="15.75" customHeight="1" x14ac:dyDescent="0.2">
      <c r="A2442" s="1"/>
      <c r="B2442" s="4" t="s">
        <v>14</v>
      </c>
      <c r="C2442" s="4">
        <v>1185732</v>
      </c>
      <c r="D2442" s="5">
        <v>44510</v>
      </c>
      <c r="E2442" s="4" t="s">
        <v>46</v>
      </c>
      <c r="F2442" s="4" t="s">
        <v>90</v>
      </c>
      <c r="G2442" s="4" t="s">
        <v>91</v>
      </c>
      <c r="H2442" s="4" t="s">
        <v>17</v>
      </c>
      <c r="I2442" s="6">
        <v>0.35000000000000009</v>
      </c>
      <c r="J2442" s="7">
        <v>6750</v>
      </c>
      <c r="K2442" s="8">
        <f t="shared" si="18"/>
        <v>2362.5000000000005</v>
      </c>
      <c r="L2442" s="8">
        <f t="shared" si="19"/>
        <v>945.00000000000023</v>
      </c>
      <c r="M2442" s="9">
        <v>0.4</v>
      </c>
    </row>
    <row r="2443" spans="1:13" ht="15.75" customHeight="1" x14ac:dyDescent="0.2">
      <c r="A2443" s="1"/>
      <c r="B2443" s="4" t="s">
        <v>14</v>
      </c>
      <c r="C2443" s="4">
        <v>1185732</v>
      </c>
      <c r="D2443" s="5">
        <v>44510</v>
      </c>
      <c r="E2443" s="4" t="s">
        <v>46</v>
      </c>
      <c r="F2443" s="4" t="s">
        <v>90</v>
      </c>
      <c r="G2443" s="4" t="s">
        <v>91</v>
      </c>
      <c r="H2443" s="4" t="s">
        <v>18</v>
      </c>
      <c r="I2443" s="6">
        <v>0.25000000000000011</v>
      </c>
      <c r="J2443" s="7">
        <v>5000</v>
      </c>
      <c r="K2443" s="8">
        <f t="shared" si="18"/>
        <v>1250.0000000000005</v>
      </c>
      <c r="L2443" s="8">
        <f t="shared" si="19"/>
        <v>437.50000000000011</v>
      </c>
      <c r="M2443" s="9">
        <v>0.35</v>
      </c>
    </row>
    <row r="2444" spans="1:13" ht="15.75" customHeight="1" x14ac:dyDescent="0.2">
      <c r="A2444" s="1"/>
      <c r="B2444" s="4" t="s">
        <v>14</v>
      </c>
      <c r="C2444" s="4">
        <v>1185732</v>
      </c>
      <c r="D2444" s="5">
        <v>44510</v>
      </c>
      <c r="E2444" s="4" t="s">
        <v>46</v>
      </c>
      <c r="F2444" s="4" t="s">
        <v>90</v>
      </c>
      <c r="G2444" s="4" t="s">
        <v>91</v>
      </c>
      <c r="H2444" s="4" t="s">
        <v>19</v>
      </c>
      <c r="I2444" s="6">
        <v>0.35000000000000014</v>
      </c>
      <c r="J2444" s="7">
        <v>4450</v>
      </c>
      <c r="K2444" s="8">
        <f t="shared" si="18"/>
        <v>1557.5000000000007</v>
      </c>
      <c r="L2444" s="8">
        <f t="shared" si="19"/>
        <v>623.00000000000034</v>
      </c>
      <c r="M2444" s="9">
        <v>0.4</v>
      </c>
    </row>
    <row r="2445" spans="1:13" ht="15.75" customHeight="1" x14ac:dyDescent="0.2">
      <c r="A2445" s="1"/>
      <c r="B2445" s="4" t="s">
        <v>14</v>
      </c>
      <c r="C2445" s="4">
        <v>1185732</v>
      </c>
      <c r="D2445" s="5">
        <v>44510</v>
      </c>
      <c r="E2445" s="4" t="s">
        <v>46</v>
      </c>
      <c r="F2445" s="4" t="s">
        <v>90</v>
      </c>
      <c r="G2445" s="4" t="s">
        <v>91</v>
      </c>
      <c r="H2445" s="4" t="s">
        <v>20</v>
      </c>
      <c r="I2445" s="6">
        <v>0.65000000000000024</v>
      </c>
      <c r="J2445" s="7">
        <v>5000</v>
      </c>
      <c r="K2445" s="8">
        <f t="shared" si="18"/>
        <v>3250.0000000000014</v>
      </c>
      <c r="L2445" s="8">
        <f t="shared" si="19"/>
        <v>1300.0000000000007</v>
      </c>
      <c r="M2445" s="9">
        <v>0.4</v>
      </c>
    </row>
    <row r="2446" spans="1:13" ht="15.75" customHeight="1" x14ac:dyDescent="0.2">
      <c r="A2446" s="1"/>
      <c r="B2446" s="4" t="s">
        <v>14</v>
      </c>
      <c r="C2446" s="4">
        <v>1185732</v>
      </c>
      <c r="D2446" s="5">
        <v>44510</v>
      </c>
      <c r="E2446" s="4" t="s">
        <v>46</v>
      </c>
      <c r="F2446" s="4" t="s">
        <v>90</v>
      </c>
      <c r="G2446" s="4" t="s">
        <v>91</v>
      </c>
      <c r="H2446" s="4" t="s">
        <v>21</v>
      </c>
      <c r="I2446" s="6">
        <v>0.80000000000000016</v>
      </c>
      <c r="J2446" s="7">
        <v>4750</v>
      </c>
      <c r="K2446" s="8">
        <f t="shared" si="18"/>
        <v>3800.0000000000009</v>
      </c>
      <c r="L2446" s="8">
        <f t="shared" si="19"/>
        <v>1330.0000000000002</v>
      </c>
      <c r="M2446" s="9">
        <v>0.35</v>
      </c>
    </row>
    <row r="2447" spans="1:13" ht="15.75" customHeight="1" x14ac:dyDescent="0.2">
      <c r="A2447" s="1"/>
      <c r="B2447" s="4" t="s">
        <v>14</v>
      </c>
      <c r="C2447" s="4">
        <v>1185732</v>
      </c>
      <c r="D2447" s="5">
        <v>44510</v>
      </c>
      <c r="E2447" s="4" t="s">
        <v>46</v>
      </c>
      <c r="F2447" s="4" t="s">
        <v>90</v>
      </c>
      <c r="G2447" s="4" t="s">
        <v>91</v>
      </c>
      <c r="H2447" s="4" t="s">
        <v>22</v>
      </c>
      <c r="I2447" s="6">
        <v>0.8</v>
      </c>
      <c r="J2447" s="7">
        <v>5750</v>
      </c>
      <c r="K2447" s="8">
        <f t="shared" si="18"/>
        <v>4600</v>
      </c>
      <c r="L2447" s="8">
        <f t="shared" si="19"/>
        <v>2300</v>
      </c>
      <c r="M2447" s="9">
        <v>0.5</v>
      </c>
    </row>
    <row r="2448" spans="1:13" ht="15.75" customHeight="1" x14ac:dyDescent="0.2">
      <c r="A2448" s="1"/>
      <c r="B2448" s="4" t="s">
        <v>14</v>
      </c>
      <c r="C2448" s="4">
        <v>1185732</v>
      </c>
      <c r="D2448" s="5">
        <v>44539</v>
      </c>
      <c r="E2448" s="4" t="s">
        <v>46</v>
      </c>
      <c r="F2448" s="4" t="s">
        <v>90</v>
      </c>
      <c r="G2448" s="4" t="s">
        <v>91</v>
      </c>
      <c r="H2448" s="4" t="s">
        <v>17</v>
      </c>
      <c r="I2448" s="6">
        <v>0.75000000000000011</v>
      </c>
      <c r="J2448" s="7">
        <v>8250</v>
      </c>
      <c r="K2448" s="8">
        <f t="shared" si="18"/>
        <v>6187.5000000000009</v>
      </c>
      <c r="L2448" s="8">
        <f t="shared" si="19"/>
        <v>2475.0000000000005</v>
      </c>
      <c r="M2448" s="9">
        <v>0.4</v>
      </c>
    </row>
    <row r="2449" spans="1:13" ht="15.75" customHeight="1" x14ac:dyDescent="0.2">
      <c r="A2449" s="1"/>
      <c r="B2449" s="4" t="s">
        <v>14</v>
      </c>
      <c r="C2449" s="4">
        <v>1185732</v>
      </c>
      <c r="D2449" s="5">
        <v>44539</v>
      </c>
      <c r="E2449" s="4" t="s">
        <v>46</v>
      </c>
      <c r="F2449" s="4" t="s">
        <v>90</v>
      </c>
      <c r="G2449" s="4" t="s">
        <v>91</v>
      </c>
      <c r="H2449" s="4" t="s">
        <v>18</v>
      </c>
      <c r="I2449" s="6">
        <v>0.65000000000000013</v>
      </c>
      <c r="J2449" s="7">
        <v>6250</v>
      </c>
      <c r="K2449" s="8">
        <f t="shared" si="18"/>
        <v>4062.5000000000009</v>
      </c>
      <c r="L2449" s="8">
        <f t="shared" si="19"/>
        <v>1421.8750000000002</v>
      </c>
      <c r="M2449" s="9">
        <v>0.35</v>
      </c>
    </row>
    <row r="2450" spans="1:13" ht="15.75" customHeight="1" x14ac:dyDescent="0.2">
      <c r="A2450" s="1"/>
      <c r="B2450" s="4" t="s">
        <v>14</v>
      </c>
      <c r="C2450" s="4">
        <v>1185732</v>
      </c>
      <c r="D2450" s="5">
        <v>44539</v>
      </c>
      <c r="E2450" s="4" t="s">
        <v>46</v>
      </c>
      <c r="F2450" s="4" t="s">
        <v>90</v>
      </c>
      <c r="G2450" s="4" t="s">
        <v>91</v>
      </c>
      <c r="H2450" s="4" t="s">
        <v>19</v>
      </c>
      <c r="I2450" s="6">
        <v>0.65000000000000013</v>
      </c>
      <c r="J2450" s="7">
        <v>5750</v>
      </c>
      <c r="K2450" s="8">
        <f t="shared" si="18"/>
        <v>3737.5000000000009</v>
      </c>
      <c r="L2450" s="8">
        <f t="shared" si="19"/>
        <v>1495.0000000000005</v>
      </c>
      <c r="M2450" s="9">
        <v>0.4</v>
      </c>
    </row>
    <row r="2451" spans="1:13" ht="15.75" customHeight="1" x14ac:dyDescent="0.2">
      <c r="A2451" s="1"/>
      <c r="B2451" s="4" t="s">
        <v>14</v>
      </c>
      <c r="C2451" s="4">
        <v>1185732</v>
      </c>
      <c r="D2451" s="5">
        <v>44539</v>
      </c>
      <c r="E2451" s="4" t="s">
        <v>46</v>
      </c>
      <c r="F2451" s="4" t="s">
        <v>90</v>
      </c>
      <c r="G2451" s="4" t="s">
        <v>91</v>
      </c>
      <c r="H2451" s="4" t="s">
        <v>20</v>
      </c>
      <c r="I2451" s="6">
        <v>0.65000000000000013</v>
      </c>
      <c r="J2451" s="7">
        <v>5250</v>
      </c>
      <c r="K2451" s="8">
        <f t="shared" si="18"/>
        <v>3412.5000000000009</v>
      </c>
      <c r="L2451" s="8">
        <f t="shared" si="19"/>
        <v>1365.0000000000005</v>
      </c>
      <c r="M2451" s="9">
        <v>0.4</v>
      </c>
    </row>
    <row r="2452" spans="1:13" ht="15.75" customHeight="1" x14ac:dyDescent="0.2">
      <c r="A2452" s="1"/>
      <c r="B2452" s="4" t="s">
        <v>14</v>
      </c>
      <c r="C2452" s="4">
        <v>1185732</v>
      </c>
      <c r="D2452" s="5">
        <v>44539</v>
      </c>
      <c r="E2452" s="4" t="s">
        <v>46</v>
      </c>
      <c r="F2452" s="4" t="s">
        <v>90</v>
      </c>
      <c r="G2452" s="4" t="s">
        <v>91</v>
      </c>
      <c r="H2452" s="4" t="s">
        <v>21</v>
      </c>
      <c r="I2452" s="6">
        <v>0.75000000000000011</v>
      </c>
      <c r="J2452" s="7">
        <v>5250</v>
      </c>
      <c r="K2452" s="8">
        <f t="shared" si="18"/>
        <v>3937.5000000000005</v>
      </c>
      <c r="L2452" s="8">
        <f t="shared" si="19"/>
        <v>1378.125</v>
      </c>
      <c r="M2452" s="9">
        <v>0.35</v>
      </c>
    </row>
    <row r="2453" spans="1:13" ht="15.75" customHeight="1" x14ac:dyDescent="0.2">
      <c r="A2453" s="1"/>
      <c r="B2453" s="4" t="s">
        <v>14</v>
      </c>
      <c r="C2453" s="4">
        <v>1185732</v>
      </c>
      <c r="D2453" s="5">
        <v>44539</v>
      </c>
      <c r="E2453" s="4" t="s">
        <v>46</v>
      </c>
      <c r="F2453" s="4" t="s">
        <v>90</v>
      </c>
      <c r="G2453" s="4" t="s">
        <v>91</v>
      </c>
      <c r="H2453" s="4" t="s">
        <v>22</v>
      </c>
      <c r="I2453" s="6">
        <v>0.8</v>
      </c>
      <c r="J2453" s="7">
        <v>6250</v>
      </c>
      <c r="K2453" s="8">
        <f t="shared" si="18"/>
        <v>5000</v>
      </c>
      <c r="L2453" s="8">
        <f t="shared" si="19"/>
        <v>2500</v>
      </c>
      <c r="M2453" s="9">
        <v>0.5</v>
      </c>
    </row>
    <row r="2454" spans="1:13" ht="15.75" customHeight="1" x14ac:dyDescent="0.2">
      <c r="A2454" s="1" t="s">
        <v>39</v>
      </c>
      <c r="B2454" s="4" t="s">
        <v>14</v>
      </c>
      <c r="C2454" s="4">
        <v>1185732</v>
      </c>
      <c r="D2454" s="5">
        <v>44218</v>
      </c>
      <c r="E2454" s="4" t="s">
        <v>33</v>
      </c>
      <c r="F2454" s="4" t="s">
        <v>92</v>
      </c>
      <c r="G2454" s="4" t="s">
        <v>93</v>
      </c>
      <c r="H2454" s="4" t="s">
        <v>17</v>
      </c>
      <c r="I2454" s="6">
        <v>0.4</v>
      </c>
      <c r="J2454" s="7">
        <v>5000</v>
      </c>
      <c r="K2454" s="8">
        <f t="shared" si="18"/>
        <v>2000</v>
      </c>
      <c r="L2454" s="8">
        <f t="shared" si="19"/>
        <v>800</v>
      </c>
      <c r="M2454" s="9">
        <v>0.4</v>
      </c>
    </row>
    <row r="2455" spans="1:13" ht="15.75" customHeight="1" x14ac:dyDescent="0.2">
      <c r="A2455" s="1"/>
      <c r="B2455" s="4" t="s">
        <v>14</v>
      </c>
      <c r="C2455" s="4">
        <v>1185732</v>
      </c>
      <c r="D2455" s="5">
        <v>44218</v>
      </c>
      <c r="E2455" s="4" t="s">
        <v>33</v>
      </c>
      <c r="F2455" s="4" t="s">
        <v>92</v>
      </c>
      <c r="G2455" s="4" t="s">
        <v>93</v>
      </c>
      <c r="H2455" s="4" t="s">
        <v>18</v>
      </c>
      <c r="I2455" s="6">
        <v>0.4</v>
      </c>
      <c r="J2455" s="7">
        <v>3000</v>
      </c>
      <c r="K2455" s="8">
        <f t="shared" si="18"/>
        <v>1200</v>
      </c>
      <c r="L2455" s="8">
        <f t="shared" si="19"/>
        <v>420</v>
      </c>
      <c r="M2455" s="9">
        <v>0.35</v>
      </c>
    </row>
    <row r="2456" spans="1:13" ht="15.75" customHeight="1" x14ac:dyDescent="0.2">
      <c r="A2456" s="1"/>
      <c r="B2456" s="4" t="s">
        <v>14</v>
      </c>
      <c r="C2456" s="4">
        <v>1185732</v>
      </c>
      <c r="D2456" s="5">
        <v>44218</v>
      </c>
      <c r="E2456" s="4" t="s">
        <v>33</v>
      </c>
      <c r="F2456" s="4" t="s">
        <v>92</v>
      </c>
      <c r="G2456" s="4" t="s">
        <v>93</v>
      </c>
      <c r="H2456" s="4" t="s">
        <v>19</v>
      </c>
      <c r="I2456" s="6">
        <v>0.30000000000000004</v>
      </c>
      <c r="J2456" s="7">
        <v>3000</v>
      </c>
      <c r="K2456" s="8">
        <f t="shared" si="18"/>
        <v>900.00000000000011</v>
      </c>
      <c r="L2456" s="8">
        <f t="shared" si="19"/>
        <v>360.00000000000006</v>
      </c>
      <c r="M2456" s="9">
        <v>0.4</v>
      </c>
    </row>
    <row r="2457" spans="1:13" ht="15.75" customHeight="1" x14ac:dyDescent="0.2">
      <c r="A2457" s="1"/>
      <c r="B2457" s="4" t="s">
        <v>14</v>
      </c>
      <c r="C2457" s="4">
        <v>1185732</v>
      </c>
      <c r="D2457" s="5">
        <v>44218</v>
      </c>
      <c r="E2457" s="4" t="s">
        <v>33</v>
      </c>
      <c r="F2457" s="4" t="s">
        <v>92</v>
      </c>
      <c r="G2457" s="4" t="s">
        <v>93</v>
      </c>
      <c r="H2457" s="4" t="s">
        <v>20</v>
      </c>
      <c r="I2457" s="6">
        <v>0.35000000000000003</v>
      </c>
      <c r="J2457" s="7">
        <v>1500</v>
      </c>
      <c r="K2457" s="8">
        <f t="shared" si="18"/>
        <v>525</v>
      </c>
      <c r="L2457" s="8">
        <f t="shared" si="19"/>
        <v>210</v>
      </c>
      <c r="M2457" s="9">
        <v>0.4</v>
      </c>
    </row>
    <row r="2458" spans="1:13" ht="15.75" customHeight="1" x14ac:dyDescent="0.2">
      <c r="A2458" s="1"/>
      <c r="B2458" s="4" t="s">
        <v>14</v>
      </c>
      <c r="C2458" s="4">
        <v>1185732</v>
      </c>
      <c r="D2458" s="5">
        <v>44218</v>
      </c>
      <c r="E2458" s="4" t="s">
        <v>33</v>
      </c>
      <c r="F2458" s="4" t="s">
        <v>92</v>
      </c>
      <c r="G2458" s="4" t="s">
        <v>93</v>
      </c>
      <c r="H2458" s="4" t="s">
        <v>21</v>
      </c>
      <c r="I2458" s="6">
        <v>0.49999999999999994</v>
      </c>
      <c r="J2458" s="7">
        <v>2000</v>
      </c>
      <c r="K2458" s="8">
        <f t="shared" si="18"/>
        <v>999.99999999999989</v>
      </c>
      <c r="L2458" s="8">
        <f t="shared" si="19"/>
        <v>349.99999999999994</v>
      </c>
      <c r="M2458" s="9">
        <v>0.35</v>
      </c>
    </row>
    <row r="2459" spans="1:13" ht="15.75" customHeight="1" x14ac:dyDescent="0.2">
      <c r="A2459" s="1"/>
      <c r="B2459" s="4" t="s">
        <v>14</v>
      </c>
      <c r="C2459" s="4">
        <v>1185732</v>
      </c>
      <c r="D2459" s="5">
        <v>44218</v>
      </c>
      <c r="E2459" s="4" t="s">
        <v>33</v>
      </c>
      <c r="F2459" s="4" t="s">
        <v>92</v>
      </c>
      <c r="G2459" s="4" t="s">
        <v>93</v>
      </c>
      <c r="H2459" s="4" t="s">
        <v>22</v>
      </c>
      <c r="I2459" s="6">
        <v>0.4</v>
      </c>
      <c r="J2459" s="7">
        <v>3000</v>
      </c>
      <c r="K2459" s="8">
        <f t="shared" si="18"/>
        <v>1200</v>
      </c>
      <c r="L2459" s="8">
        <f t="shared" si="19"/>
        <v>480</v>
      </c>
      <c r="M2459" s="9">
        <v>0.4</v>
      </c>
    </row>
    <row r="2460" spans="1:13" ht="15.75" customHeight="1" x14ac:dyDescent="0.2">
      <c r="A2460" s="1"/>
      <c r="B2460" s="4" t="s">
        <v>14</v>
      </c>
      <c r="C2460" s="4">
        <v>1185732</v>
      </c>
      <c r="D2460" s="5">
        <v>44249</v>
      </c>
      <c r="E2460" s="4" t="s">
        <v>33</v>
      </c>
      <c r="F2460" s="4" t="s">
        <v>92</v>
      </c>
      <c r="G2460" s="4" t="s">
        <v>93</v>
      </c>
      <c r="H2460" s="4" t="s">
        <v>17</v>
      </c>
      <c r="I2460" s="6">
        <v>0.4</v>
      </c>
      <c r="J2460" s="7">
        <v>5500</v>
      </c>
      <c r="K2460" s="8">
        <f t="shared" si="18"/>
        <v>2200</v>
      </c>
      <c r="L2460" s="8">
        <f t="shared" si="19"/>
        <v>880</v>
      </c>
      <c r="M2460" s="9">
        <v>0.4</v>
      </c>
    </row>
    <row r="2461" spans="1:13" ht="15.75" customHeight="1" x14ac:dyDescent="0.2">
      <c r="A2461" s="1"/>
      <c r="B2461" s="4" t="s">
        <v>14</v>
      </c>
      <c r="C2461" s="4">
        <v>1185732</v>
      </c>
      <c r="D2461" s="5">
        <v>44249</v>
      </c>
      <c r="E2461" s="4" t="s">
        <v>33</v>
      </c>
      <c r="F2461" s="4" t="s">
        <v>92</v>
      </c>
      <c r="G2461" s="4" t="s">
        <v>93</v>
      </c>
      <c r="H2461" s="4" t="s">
        <v>18</v>
      </c>
      <c r="I2461" s="6">
        <v>0.4</v>
      </c>
      <c r="J2461" s="7">
        <v>2000</v>
      </c>
      <c r="K2461" s="8">
        <f t="shared" si="18"/>
        <v>800</v>
      </c>
      <c r="L2461" s="8">
        <f t="shared" si="19"/>
        <v>280</v>
      </c>
      <c r="M2461" s="9">
        <v>0.35</v>
      </c>
    </row>
    <row r="2462" spans="1:13" ht="15.75" customHeight="1" x14ac:dyDescent="0.2">
      <c r="A2462" s="1"/>
      <c r="B2462" s="4" t="s">
        <v>14</v>
      </c>
      <c r="C2462" s="4">
        <v>1185732</v>
      </c>
      <c r="D2462" s="5">
        <v>44249</v>
      </c>
      <c r="E2462" s="4" t="s">
        <v>33</v>
      </c>
      <c r="F2462" s="4" t="s">
        <v>92</v>
      </c>
      <c r="G2462" s="4" t="s">
        <v>93</v>
      </c>
      <c r="H2462" s="4" t="s">
        <v>19</v>
      </c>
      <c r="I2462" s="6">
        <v>0.30000000000000004</v>
      </c>
      <c r="J2462" s="7">
        <v>2500</v>
      </c>
      <c r="K2462" s="8">
        <f t="shared" si="18"/>
        <v>750.00000000000011</v>
      </c>
      <c r="L2462" s="8">
        <f t="shared" si="19"/>
        <v>300.00000000000006</v>
      </c>
      <c r="M2462" s="9">
        <v>0.4</v>
      </c>
    </row>
    <row r="2463" spans="1:13" ht="15.75" customHeight="1" x14ac:dyDescent="0.2">
      <c r="A2463" s="1"/>
      <c r="B2463" s="4" t="s">
        <v>14</v>
      </c>
      <c r="C2463" s="4">
        <v>1185732</v>
      </c>
      <c r="D2463" s="5">
        <v>44249</v>
      </c>
      <c r="E2463" s="4" t="s">
        <v>33</v>
      </c>
      <c r="F2463" s="4" t="s">
        <v>92</v>
      </c>
      <c r="G2463" s="4" t="s">
        <v>93</v>
      </c>
      <c r="H2463" s="4" t="s">
        <v>20</v>
      </c>
      <c r="I2463" s="6">
        <v>0.35000000000000003</v>
      </c>
      <c r="J2463" s="7">
        <v>1250</v>
      </c>
      <c r="K2463" s="8">
        <f t="shared" si="18"/>
        <v>437.50000000000006</v>
      </c>
      <c r="L2463" s="8">
        <f t="shared" si="19"/>
        <v>175.00000000000003</v>
      </c>
      <c r="M2463" s="9">
        <v>0.4</v>
      </c>
    </row>
    <row r="2464" spans="1:13" ht="15.75" customHeight="1" x14ac:dyDescent="0.2">
      <c r="A2464" s="1"/>
      <c r="B2464" s="4" t="s">
        <v>14</v>
      </c>
      <c r="C2464" s="4">
        <v>1185732</v>
      </c>
      <c r="D2464" s="5">
        <v>44249</v>
      </c>
      <c r="E2464" s="4" t="s">
        <v>33</v>
      </c>
      <c r="F2464" s="4" t="s">
        <v>92</v>
      </c>
      <c r="G2464" s="4" t="s">
        <v>93</v>
      </c>
      <c r="H2464" s="4" t="s">
        <v>21</v>
      </c>
      <c r="I2464" s="6">
        <v>0.49999999999999994</v>
      </c>
      <c r="J2464" s="7">
        <v>2000</v>
      </c>
      <c r="K2464" s="8">
        <f t="shared" si="18"/>
        <v>999.99999999999989</v>
      </c>
      <c r="L2464" s="8">
        <f t="shared" si="19"/>
        <v>349.99999999999994</v>
      </c>
      <c r="M2464" s="9">
        <v>0.35</v>
      </c>
    </row>
    <row r="2465" spans="1:13" ht="15.75" customHeight="1" x14ac:dyDescent="0.2">
      <c r="A2465" s="1"/>
      <c r="B2465" s="4" t="s">
        <v>14</v>
      </c>
      <c r="C2465" s="4">
        <v>1185732</v>
      </c>
      <c r="D2465" s="5">
        <v>44249</v>
      </c>
      <c r="E2465" s="4" t="s">
        <v>33</v>
      </c>
      <c r="F2465" s="4" t="s">
        <v>92</v>
      </c>
      <c r="G2465" s="4" t="s">
        <v>93</v>
      </c>
      <c r="H2465" s="4" t="s">
        <v>22</v>
      </c>
      <c r="I2465" s="6">
        <v>0.4</v>
      </c>
      <c r="J2465" s="7">
        <v>3000</v>
      </c>
      <c r="K2465" s="8">
        <f t="shared" si="18"/>
        <v>1200</v>
      </c>
      <c r="L2465" s="8">
        <f t="shared" si="19"/>
        <v>480</v>
      </c>
      <c r="M2465" s="9">
        <v>0.4</v>
      </c>
    </row>
    <row r="2466" spans="1:13" ht="15.75" customHeight="1" x14ac:dyDescent="0.2">
      <c r="A2466" s="1"/>
      <c r="B2466" s="4" t="s">
        <v>14</v>
      </c>
      <c r="C2466" s="4">
        <v>1185732</v>
      </c>
      <c r="D2466" s="5">
        <v>44276</v>
      </c>
      <c r="E2466" s="4" t="s">
        <v>33</v>
      </c>
      <c r="F2466" s="4" t="s">
        <v>92</v>
      </c>
      <c r="G2466" s="4" t="s">
        <v>93</v>
      </c>
      <c r="H2466" s="4" t="s">
        <v>17</v>
      </c>
      <c r="I2466" s="6">
        <v>0.45</v>
      </c>
      <c r="J2466" s="7">
        <v>5200</v>
      </c>
      <c r="K2466" s="8">
        <f t="shared" si="18"/>
        <v>2340</v>
      </c>
      <c r="L2466" s="8">
        <f t="shared" si="19"/>
        <v>936</v>
      </c>
      <c r="M2466" s="9">
        <v>0.4</v>
      </c>
    </row>
    <row r="2467" spans="1:13" ht="15.75" customHeight="1" x14ac:dyDescent="0.2">
      <c r="A2467" s="1"/>
      <c r="B2467" s="4" t="s">
        <v>14</v>
      </c>
      <c r="C2467" s="4">
        <v>1185732</v>
      </c>
      <c r="D2467" s="5">
        <v>44276</v>
      </c>
      <c r="E2467" s="4" t="s">
        <v>33</v>
      </c>
      <c r="F2467" s="4" t="s">
        <v>92</v>
      </c>
      <c r="G2467" s="4" t="s">
        <v>93</v>
      </c>
      <c r="H2467" s="4" t="s">
        <v>18</v>
      </c>
      <c r="I2467" s="6">
        <v>0.45</v>
      </c>
      <c r="J2467" s="7">
        <v>2250</v>
      </c>
      <c r="K2467" s="8">
        <f t="shared" si="18"/>
        <v>1012.5</v>
      </c>
      <c r="L2467" s="8">
        <f t="shared" si="19"/>
        <v>354.375</v>
      </c>
      <c r="M2467" s="9">
        <v>0.35</v>
      </c>
    </row>
    <row r="2468" spans="1:13" ht="15.75" customHeight="1" x14ac:dyDescent="0.2">
      <c r="A2468" s="1"/>
      <c r="B2468" s="4" t="s">
        <v>14</v>
      </c>
      <c r="C2468" s="4">
        <v>1185732</v>
      </c>
      <c r="D2468" s="5">
        <v>44276</v>
      </c>
      <c r="E2468" s="4" t="s">
        <v>33</v>
      </c>
      <c r="F2468" s="4" t="s">
        <v>92</v>
      </c>
      <c r="G2468" s="4" t="s">
        <v>93</v>
      </c>
      <c r="H2468" s="4" t="s">
        <v>19</v>
      </c>
      <c r="I2468" s="6">
        <v>0.35000000000000003</v>
      </c>
      <c r="J2468" s="7">
        <v>2500</v>
      </c>
      <c r="K2468" s="8">
        <f t="shared" si="18"/>
        <v>875.00000000000011</v>
      </c>
      <c r="L2468" s="8">
        <f t="shared" si="19"/>
        <v>350.00000000000006</v>
      </c>
      <c r="M2468" s="9">
        <v>0.4</v>
      </c>
    </row>
    <row r="2469" spans="1:13" ht="15.75" customHeight="1" x14ac:dyDescent="0.2">
      <c r="A2469" s="1"/>
      <c r="B2469" s="4" t="s">
        <v>14</v>
      </c>
      <c r="C2469" s="4">
        <v>1185732</v>
      </c>
      <c r="D2469" s="5">
        <v>44276</v>
      </c>
      <c r="E2469" s="4" t="s">
        <v>33</v>
      </c>
      <c r="F2469" s="4" t="s">
        <v>92</v>
      </c>
      <c r="G2469" s="4" t="s">
        <v>93</v>
      </c>
      <c r="H2469" s="4" t="s">
        <v>20</v>
      </c>
      <c r="I2469" s="6">
        <v>0.4</v>
      </c>
      <c r="J2469" s="7">
        <v>1000</v>
      </c>
      <c r="K2469" s="8">
        <f t="shared" si="18"/>
        <v>400</v>
      </c>
      <c r="L2469" s="8">
        <f t="shared" si="19"/>
        <v>160</v>
      </c>
      <c r="M2469" s="9">
        <v>0.4</v>
      </c>
    </row>
    <row r="2470" spans="1:13" ht="15.75" customHeight="1" x14ac:dyDescent="0.2">
      <c r="A2470" s="1"/>
      <c r="B2470" s="4" t="s">
        <v>14</v>
      </c>
      <c r="C2470" s="4">
        <v>1185732</v>
      </c>
      <c r="D2470" s="5">
        <v>44276</v>
      </c>
      <c r="E2470" s="4" t="s">
        <v>33</v>
      </c>
      <c r="F2470" s="4" t="s">
        <v>92</v>
      </c>
      <c r="G2470" s="4" t="s">
        <v>93</v>
      </c>
      <c r="H2470" s="4" t="s">
        <v>21</v>
      </c>
      <c r="I2470" s="6">
        <v>0.54999999999999993</v>
      </c>
      <c r="J2470" s="7">
        <v>1500</v>
      </c>
      <c r="K2470" s="8">
        <f t="shared" si="18"/>
        <v>824.99999999999989</v>
      </c>
      <c r="L2470" s="8">
        <f t="shared" si="19"/>
        <v>288.74999999999994</v>
      </c>
      <c r="M2470" s="9">
        <v>0.35</v>
      </c>
    </row>
    <row r="2471" spans="1:13" ht="15.75" customHeight="1" x14ac:dyDescent="0.2">
      <c r="A2471" s="1"/>
      <c r="B2471" s="4" t="s">
        <v>14</v>
      </c>
      <c r="C2471" s="4">
        <v>1185732</v>
      </c>
      <c r="D2471" s="5">
        <v>44276</v>
      </c>
      <c r="E2471" s="4" t="s">
        <v>33</v>
      </c>
      <c r="F2471" s="4" t="s">
        <v>92</v>
      </c>
      <c r="G2471" s="4" t="s">
        <v>93</v>
      </c>
      <c r="H2471" s="4" t="s">
        <v>22</v>
      </c>
      <c r="I2471" s="6">
        <v>0.45</v>
      </c>
      <c r="J2471" s="7">
        <v>2500</v>
      </c>
      <c r="K2471" s="8">
        <f t="shared" si="18"/>
        <v>1125</v>
      </c>
      <c r="L2471" s="8">
        <f t="shared" si="19"/>
        <v>450</v>
      </c>
      <c r="M2471" s="9">
        <v>0.4</v>
      </c>
    </row>
    <row r="2472" spans="1:13" ht="15.75" customHeight="1" x14ac:dyDescent="0.2">
      <c r="A2472" s="1"/>
      <c r="B2472" s="4" t="s">
        <v>14</v>
      </c>
      <c r="C2472" s="4">
        <v>1185732</v>
      </c>
      <c r="D2472" s="5">
        <v>44308</v>
      </c>
      <c r="E2472" s="4" t="s">
        <v>33</v>
      </c>
      <c r="F2472" s="4" t="s">
        <v>92</v>
      </c>
      <c r="G2472" s="4" t="s">
        <v>93</v>
      </c>
      <c r="H2472" s="4" t="s">
        <v>17</v>
      </c>
      <c r="I2472" s="6">
        <v>0.45</v>
      </c>
      <c r="J2472" s="7">
        <v>4750</v>
      </c>
      <c r="K2472" s="8">
        <f t="shared" si="18"/>
        <v>2137.5</v>
      </c>
      <c r="L2472" s="8">
        <f t="shared" si="19"/>
        <v>855</v>
      </c>
      <c r="M2472" s="9">
        <v>0.4</v>
      </c>
    </row>
    <row r="2473" spans="1:13" ht="15.75" customHeight="1" x14ac:dyDescent="0.2">
      <c r="A2473" s="1"/>
      <c r="B2473" s="4" t="s">
        <v>14</v>
      </c>
      <c r="C2473" s="4">
        <v>1185732</v>
      </c>
      <c r="D2473" s="5">
        <v>44308</v>
      </c>
      <c r="E2473" s="4" t="s">
        <v>33</v>
      </c>
      <c r="F2473" s="4" t="s">
        <v>92</v>
      </c>
      <c r="G2473" s="4" t="s">
        <v>93</v>
      </c>
      <c r="H2473" s="4" t="s">
        <v>18</v>
      </c>
      <c r="I2473" s="6">
        <v>0.45</v>
      </c>
      <c r="J2473" s="7">
        <v>1750</v>
      </c>
      <c r="K2473" s="8">
        <f t="shared" si="18"/>
        <v>787.5</v>
      </c>
      <c r="L2473" s="8">
        <f t="shared" si="19"/>
        <v>275.625</v>
      </c>
      <c r="M2473" s="9">
        <v>0.35</v>
      </c>
    </row>
    <row r="2474" spans="1:13" ht="15.75" customHeight="1" x14ac:dyDescent="0.2">
      <c r="A2474" s="1"/>
      <c r="B2474" s="4" t="s">
        <v>14</v>
      </c>
      <c r="C2474" s="4">
        <v>1185732</v>
      </c>
      <c r="D2474" s="5">
        <v>44308</v>
      </c>
      <c r="E2474" s="4" t="s">
        <v>33</v>
      </c>
      <c r="F2474" s="4" t="s">
        <v>92</v>
      </c>
      <c r="G2474" s="4" t="s">
        <v>93</v>
      </c>
      <c r="H2474" s="4" t="s">
        <v>19</v>
      </c>
      <c r="I2474" s="6">
        <v>0.4</v>
      </c>
      <c r="J2474" s="7">
        <v>1750</v>
      </c>
      <c r="K2474" s="8">
        <f t="shared" si="18"/>
        <v>700</v>
      </c>
      <c r="L2474" s="8">
        <f t="shared" si="19"/>
        <v>280</v>
      </c>
      <c r="M2474" s="9">
        <v>0.4</v>
      </c>
    </row>
    <row r="2475" spans="1:13" ht="15.75" customHeight="1" x14ac:dyDescent="0.2">
      <c r="A2475" s="1"/>
      <c r="B2475" s="4" t="s">
        <v>14</v>
      </c>
      <c r="C2475" s="4">
        <v>1185732</v>
      </c>
      <c r="D2475" s="5">
        <v>44308</v>
      </c>
      <c r="E2475" s="4" t="s">
        <v>33</v>
      </c>
      <c r="F2475" s="4" t="s">
        <v>92</v>
      </c>
      <c r="G2475" s="4" t="s">
        <v>93</v>
      </c>
      <c r="H2475" s="4" t="s">
        <v>20</v>
      </c>
      <c r="I2475" s="6">
        <v>0.45</v>
      </c>
      <c r="J2475" s="7">
        <v>1000</v>
      </c>
      <c r="K2475" s="8">
        <f t="shared" si="18"/>
        <v>450</v>
      </c>
      <c r="L2475" s="8">
        <f t="shared" si="19"/>
        <v>180</v>
      </c>
      <c r="M2475" s="9">
        <v>0.4</v>
      </c>
    </row>
    <row r="2476" spans="1:13" ht="15.75" customHeight="1" x14ac:dyDescent="0.2">
      <c r="A2476" s="1"/>
      <c r="B2476" s="4" t="s">
        <v>14</v>
      </c>
      <c r="C2476" s="4">
        <v>1185732</v>
      </c>
      <c r="D2476" s="5">
        <v>44308</v>
      </c>
      <c r="E2476" s="4" t="s">
        <v>33</v>
      </c>
      <c r="F2476" s="4" t="s">
        <v>92</v>
      </c>
      <c r="G2476" s="4" t="s">
        <v>93</v>
      </c>
      <c r="H2476" s="4" t="s">
        <v>21</v>
      </c>
      <c r="I2476" s="6">
        <v>0.5</v>
      </c>
      <c r="J2476" s="7">
        <v>1250</v>
      </c>
      <c r="K2476" s="8">
        <f t="shared" si="18"/>
        <v>625</v>
      </c>
      <c r="L2476" s="8">
        <f t="shared" si="19"/>
        <v>218.75</v>
      </c>
      <c r="M2476" s="9">
        <v>0.35</v>
      </c>
    </row>
    <row r="2477" spans="1:13" ht="15.75" customHeight="1" x14ac:dyDescent="0.2">
      <c r="A2477" s="1"/>
      <c r="B2477" s="4" t="s">
        <v>14</v>
      </c>
      <c r="C2477" s="4">
        <v>1185732</v>
      </c>
      <c r="D2477" s="5">
        <v>44308</v>
      </c>
      <c r="E2477" s="4" t="s">
        <v>33</v>
      </c>
      <c r="F2477" s="4" t="s">
        <v>92</v>
      </c>
      <c r="G2477" s="4" t="s">
        <v>93</v>
      </c>
      <c r="H2477" s="4" t="s">
        <v>22</v>
      </c>
      <c r="I2477" s="6">
        <v>0.4</v>
      </c>
      <c r="J2477" s="7">
        <v>2500</v>
      </c>
      <c r="K2477" s="8">
        <f t="shared" si="18"/>
        <v>1000</v>
      </c>
      <c r="L2477" s="8">
        <f t="shared" si="19"/>
        <v>400</v>
      </c>
      <c r="M2477" s="9">
        <v>0.4</v>
      </c>
    </row>
    <row r="2478" spans="1:13" ht="15.75" customHeight="1" x14ac:dyDescent="0.2">
      <c r="A2478" s="1"/>
      <c r="B2478" s="4" t="s">
        <v>14</v>
      </c>
      <c r="C2478" s="4">
        <v>1185732</v>
      </c>
      <c r="D2478" s="5">
        <v>44339</v>
      </c>
      <c r="E2478" s="4" t="s">
        <v>33</v>
      </c>
      <c r="F2478" s="4" t="s">
        <v>92</v>
      </c>
      <c r="G2478" s="4" t="s">
        <v>93</v>
      </c>
      <c r="H2478" s="4" t="s">
        <v>17</v>
      </c>
      <c r="I2478" s="6">
        <v>0.5</v>
      </c>
      <c r="J2478" s="7">
        <v>5200</v>
      </c>
      <c r="K2478" s="8">
        <f t="shared" si="18"/>
        <v>2600</v>
      </c>
      <c r="L2478" s="8">
        <f t="shared" si="19"/>
        <v>1040</v>
      </c>
      <c r="M2478" s="9">
        <v>0.4</v>
      </c>
    </row>
    <row r="2479" spans="1:13" ht="15.75" customHeight="1" x14ac:dyDescent="0.2">
      <c r="A2479" s="1"/>
      <c r="B2479" s="4" t="s">
        <v>14</v>
      </c>
      <c r="C2479" s="4">
        <v>1185732</v>
      </c>
      <c r="D2479" s="5">
        <v>44339</v>
      </c>
      <c r="E2479" s="4" t="s">
        <v>33</v>
      </c>
      <c r="F2479" s="4" t="s">
        <v>92</v>
      </c>
      <c r="G2479" s="4" t="s">
        <v>93</v>
      </c>
      <c r="H2479" s="4" t="s">
        <v>18</v>
      </c>
      <c r="I2479" s="6">
        <v>0.45000000000000007</v>
      </c>
      <c r="J2479" s="7">
        <v>2250</v>
      </c>
      <c r="K2479" s="8">
        <f t="shared" si="18"/>
        <v>1012.5000000000001</v>
      </c>
      <c r="L2479" s="8">
        <f t="shared" si="19"/>
        <v>354.375</v>
      </c>
      <c r="M2479" s="9">
        <v>0.35</v>
      </c>
    </row>
    <row r="2480" spans="1:13" ht="15.75" customHeight="1" x14ac:dyDescent="0.2">
      <c r="A2480" s="1"/>
      <c r="B2480" s="4" t="s">
        <v>14</v>
      </c>
      <c r="C2480" s="4">
        <v>1185732</v>
      </c>
      <c r="D2480" s="5">
        <v>44339</v>
      </c>
      <c r="E2480" s="4" t="s">
        <v>33</v>
      </c>
      <c r="F2480" s="4" t="s">
        <v>92</v>
      </c>
      <c r="G2480" s="4" t="s">
        <v>93</v>
      </c>
      <c r="H2480" s="4" t="s">
        <v>19</v>
      </c>
      <c r="I2480" s="6">
        <v>0.4</v>
      </c>
      <c r="J2480" s="7">
        <v>2000</v>
      </c>
      <c r="K2480" s="8">
        <f t="shared" si="18"/>
        <v>800</v>
      </c>
      <c r="L2480" s="8">
        <f t="shared" si="19"/>
        <v>320</v>
      </c>
      <c r="M2480" s="9">
        <v>0.4</v>
      </c>
    </row>
    <row r="2481" spans="1:13" ht="15.75" customHeight="1" x14ac:dyDescent="0.2">
      <c r="A2481" s="1"/>
      <c r="B2481" s="4" t="s">
        <v>14</v>
      </c>
      <c r="C2481" s="4">
        <v>1185732</v>
      </c>
      <c r="D2481" s="5">
        <v>44339</v>
      </c>
      <c r="E2481" s="4" t="s">
        <v>33</v>
      </c>
      <c r="F2481" s="4" t="s">
        <v>92</v>
      </c>
      <c r="G2481" s="4" t="s">
        <v>93</v>
      </c>
      <c r="H2481" s="4" t="s">
        <v>20</v>
      </c>
      <c r="I2481" s="6">
        <v>0.4</v>
      </c>
      <c r="J2481" s="7">
        <v>1250</v>
      </c>
      <c r="K2481" s="8">
        <f t="shared" si="18"/>
        <v>500</v>
      </c>
      <c r="L2481" s="8">
        <f t="shared" si="19"/>
        <v>200</v>
      </c>
      <c r="M2481" s="9">
        <v>0.4</v>
      </c>
    </row>
    <row r="2482" spans="1:13" ht="15.75" customHeight="1" x14ac:dyDescent="0.2">
      <c r="A2482" s="1"/>
      <c r="B2482" s="4" t="s">
        <v>14</v>
      </c>
      <c r="C2482" s="4">
        <v>1185732</v>
      </c>
      <c r="D2482" s="5">
        <v>44339</v>
      </c>
      <c r="E2482" s="4" t="s">
        <v>33</v>
      </c>
      <c r="F2482" s="4" t="s">
        <v>92</v>
      </c>
      <c r="G2482" s="4" t="s">
        <v>93</v>
      </c>
      <c r="H2482" s="4" t="s">
        <v>21</v>
      </c>
      <c r="I2482" s="6">
        <v>0.5</v>
      </c>
      <c r="J2482" s="7">
        <v>1500</v>
      </c>
      <c r="K2482" s="8">
        <f t="shared" si="18"/>
        <v>750</v>
      </c>
      <c r="L2482" s="8">
        <f t="shared" si="19"/>
        <v>262.5</v>
      </c>
      <c r="M2482" s="9">
        <v>0.35</v>
      </c>
    </row>
    <row r="2483" spans="1:13" ht="15.75" customHeight="1" x14ac:dyDescent="0.2">
      <c r="A2483" s="1"/>
      <c r="B2483" s="4" t="s">
        <v>14</v>
      </c>
      <c r="C2483" s="4">
        <v>1185732</v>
      </c>
      <c r="D2483" s="5">
        <v>44339</v>
      </c>
      <c r="E2483" s="4" t="s">
        <v>33</v>
      </c>
      <c r="F2483" s="4" t="s">
        <v>92</v>
      </c>
      <c r="G2483" s="4" t="s">
        <v>93</v>
      </c>
      <c r="H2483" s="4" t="s">
        <v>22</v>
      </c>
      <c r="I2483" s="6">
        <v>0.55000000000000004</v>
      </c>
      <c r="J2483" s="7">
        <v>2750</v>
      </c>
      <c r="K2483" s="8">
        <f t="shared" si="18"/>
        <v>1512.5000000000002</v>
      </c>
      <c r="L2483" s="8">
        <f t="shared" si="19"/>
        <v>605.00000000000011</v>
      </c>
      <c r="M2483" s="9">
        <v>0.4</v>
      </c>
    </row>
    <row r="2484" spans="1:13" ht="15.75" customHeight="1" x14ac:dyDescent="0.2">
      <c r="A2484" s="1"/>
      <c r="B2484" s="4" t="s">
        <v>14</v>
      </c>
      <c r="C2484" s="4">
        <v>1185732</v>
      </c>
      <c r="D2484" s="5">
        <v>44369</v>
      </c>
      <c r="E2484" s="4" t="s">
        <v>33</v>
      </c>
      <c r="F2484" s="4" t="s">
        <v>92</v>
      </c>
      <c r="G2484" s="4" t="s">
        <v>93</v>
      </c>
      <c r="H2484" s="4" t="s">
        <v>17</v>
      </c>
      <c r="I2484" s="6">
        <v>0.4</v>
      </c>
      <c r="J2484" s="7">
        <v>5250</v>
      </c>
      <c r="K2484" s="8">
        <f t="shared" si="18"/>
        <v>2100</v>
      </c>
      <c r="L2484" s="8">
        <f t="shared" si="19"/>
        <v>840</v>
      </c>
      <c r="M2484" s="9">
        <v>0.4</v>
      </c>
    </row>
    <row r="2485" spans="1:13" ht="15.75" customHeight="1" x14ac:dyDescent="0.2">
      <c r="A2485" s="1"/>
      <c r="B2485" s="4" t="s">
        <v>14</v>
      </c>
      <c r="C2485" s="4">
        <v>1185732</v>
      </c>
      <c r="D2485" s="5">
        <v>44369</v>
      </c>
      <c r="E2485" s="4" t="s">
        <v>33</v>
      </c>
      <c r="F2485" s="4" t="s">
        <v>92</v>
      </c>
      <c r="G2485" s="4" t="s">
        <v>93</v>
      </c>
      <c r="H2485" s="4" t="s">
        <v>18</v>
      </c>
      <c r="I2485" s="6">
        <v>0.35000000000000009</v>
      </c>
      <c r="J2485" s="7">
        <v>2750</v>
      </c>
      <c r="K2485" s="8">
        <f t="shared" si="18"/>
        <v>962.50000000000023</v>
      </c>
      <c r="L2485" s="8">
        <f t="shared" si="19"/>
        <v>336.87500000000006</v>
      </c>
      <c r="M2485" s="9">
        <v>0.35</v>
      </c>
    </row>
    <row r="2486" spans="1:13" ht="15.75" customHeight="1" x14ac:dyDescent="0.2">
      <c r="A2486" s="1"/>
      <c r="B2486" s="4" t="s">
        <v>14</v>
      </c>
      <c r="C2486" s="4">
        <v>1185732</v>
      </c>
      <c r="D2486" s="5">
        <v>44369</v>
      </c>
      <c r="E2486" s="4" t="s">
        <v>33</v>
      </c>
      <c r="F2486" s="4" t="s">
        <v>92</v>
      </c>
      <c r="G2486" s="4" t="s">
        <v>93</v>
      </c>
      <c r="H2486" s="4" t="s">
        <v>19</v>
      </c>
      <c r="I2486" s="6">
        <v>0.30000000000000004</v>
      </c>
      <c r="J2486" s="7">
        <v>2250</v>
      </c>
      <c r="K2486" s="8">
        <f t="shared" si="18"/>
        <v>675.00000000000011</v>
      </c>
      <c r="L2486" s="8">
        <f t="shared" si="19"/>
        <v>270.00000000000006</v>
      </c>
      <c r="M2486" s="9">
        <v>0.4</v>
      </c>
    </row>
    <row r="2487" spans="1:13" ht="15.75" customHeight="1" x14ac:dyDescent="0.2">
      <c r="A2487" s="1"/>
      <c r="B2487" s="4" t="s">
        <v>14</v>
      </c>
      <c r="C2487" s="4">
        <v>1185732</v>
      </c>
      <c r="D2487" s="5">
        <v>44369</v>
      </c>
      <c r="E2487" s="4" t="s">
        <v>33</v>
      </c>
      <c r="F2487" s="4" t="s">
        <v>92</v>
      </c>
      <c r="G2487" s="4" t="s">
        <v>93</v>
      </c>
      <c r="H2487" s="4" t="s">
        <v>20</v>
      </c>
      <c r="I2487" s="6">
        <v>0.30000000000000004</v>
      </c>
      <c r="J2487" s="7">
        <v>2000</v>
      </c>
      <c r="K2487" s="8">
        <f t="shared" si="18"/>
        <v>600.00000000000011</v>
      </c>
      <c r="L2487" s="8">
        <f t="shared" si="19"/>
        <v>240.00000000000006</v>
      </c>
      <c r="M2487" s="9">
        <v>0.4</v>
      </c>
    </row>
    <row r="2488" spans="1:13" ht="15.75" customHeight="1" x14ac:dyDescent="0.2">
      <c r="A2488" s="1"/>
      <c r="B2488" s="4" t="s">
        <v>14</v>
      </c>
      <c r="C2488" s="4">
        <v>1185732</v>
      </c>
      <c r="D2488" s="5">
        <v>44369</v>
      </c>
      <c r="E2488" s="4" t="s">
        <v>33</v>
      </c>
      <c r="F2488" s="4" t="s">
        <v>92</v>
      </c>
      <c r="G2488" s="4" t="s">
        <v>93</v>
      </c>
      <c r="H2488" s="4" t="s">
        <v>21</v>
      </c>
      <c r="I2488" s="6">
        <v>0.5</v>
      </c>
      <c r="J2488" s="7">
        <v>2000</v>
      </c>
      <c r="K2488" s="8">
        <f t="shared" si="18"/>
        <v>1000</v>
      </c>
      <c r="L2488" s="8">
        <f t="shared" si="19"/>
        <v>350</v>
      </c>
      <c r="M2488" s="9">
        <v>0.35</v>
      </c>
    </row>
    <row r="2489" spans="1:13" ht="15.75" customHeight="1" x14ac:dyDescent="0.2">
      <c r="A2489" s="1"/>
      <c r="B2489" s="4" t="s">
        <v>14</v>
      </c>
      <c r="C2489" s="4">
        <v>1185732</v>
      </c>
      <c r="D2489" s="5">
        <v>44369</v>
      </c>
      <c r="E2489" s="4" t="s">
        <v>33</v>
      </c>
      <c r="F2489" s="4" t="s">
        <v>92</v>
      </c>
      <c r="G2489" s="4" t="s">
        <v>93</v>
      </c>
      <c r="H2489" s="4" t="s">
        <v>22</v>
      </c>
      <c r="I2489" s="6">
        <v>0.55000000000000004</v>
      </c>
      <c r="J2489" s="7">
        <v>3750</v>
      </c>
      <c r="K2489" s="8">
        <f t="shared" si="18"/>
        <v>2062.5</v>
      </c>
      <c r="L2489" s="8">
        <f t="shared" si="19"/>
        <v>825</v>
      </c>
      <c r="M2489" s="9">
        <v>0.4</v>
      </c>
    </row>
    <row r="2490" spans="1:13" ht="15.75" customHeight="1" x14ac:dyDescent="0.2">
      <c r="A2490" s="1"/>
      <c r="B2490" s="4" t="s">
        <v>14</v>
      </c>
      <c r="C2490" s="4">
        <v>1185732</v>
      </c>
      <c r="D2490" s="5">
        <v>44398</v>
      </c>
      <c r="E2490" s="4" t="s">
        <v>33</v>
      </c>
      <c r="F2490" s="4" t="s">
        <v>92</v>
      </c>
      <c r="G2490" s="4" t="s">
        <v>93</v>
      </c>
      <c r="H2490" s="4" t="s">
        <v>17</v>
      </c>
      <c r="I2490" s="6">
        <v>0.5</v>
      </c>
      <c r="J2490" s="7">
        <v>6000</v>
      </c>
      <c r="K2490" s="8">
        <f t="shared" si="18"/>
        <v>3000</v>
      </c>
      <c r="L2490" s="8">
        <f t="shared" si="19"/>
        <v>1200</v>
      </c>
      <c r="M2490" s="9">
        <v>0.4</v>
      </c>
    </row>
    <row r="2491" spans="1:13" ht="15.75" customHeight="1" x14ac:dyDescent="0.2">
      <c r="A2491" s="1"/>
      <c r="B2491" s="4" t="s">
        <v>14</v>
      </c>
      <c r="C2491" s="4">
        <v>1185732</v>
      </c>
      <c r="D2491" s="5">
        <v>44398</v>
      </c>
      <c r="E2491" s="4" t="s">
        <v>33</v>
      </c>
      <c r="F2491" s="4" t="s">
        <v>92</v>
      </c>
      <c r="G2491" s="4" t="s">
        <v>93</v>
      </c>
      <c r="H2491" s="4" t="s">
        <v>18</v>
      </c>
      <c r="I2491" s="6">
        <v>0.45000000000000007</v>
      </c>
      <c r="J2491" s="7">
        <v>3500</v>
      </c>
      <c r="K2491" s="8">
        <f t="shared" si="18"/>
        <v>1575.0000000000002</v>
      </c>
      <c r="L2491" s="8">
        <f t="shared" si="19"/>
        <v>551.25</v>
      </c>
      <c r="M2491" s="9">
        <v>0.35</v>
      </c>
    </row>
    <row r="2492" spans="1:13" ht="15.75" customHeight="1" x14ac:dyDescent="0.2">
      <c r="A2492" s="1"/>
      <c r="B2492" s="4" t="s">
        <v>14</v>
      </c>
      <c r="C2492" s="4">
        <v>1185732</v>
      </c>
      <c r="D2492" s="5">
        <v>44398</v>
      </c>
      <c r="E2492" s="4" t="s">
        <v>33</v>
      </c>
      <c r="F2492" s="4" t="s">
        <v>92</v>
      </c>
      <c r="G2492" s="4" t="s">
        <v>93</v>
      </c>
      <c r="H2492" s="4" t="s">
        <v>19</v>
      </c>
      <c r="I2492" s="6">
        <v>0.4</v>
      </c>
      <c r="J2492" s="7">
        <v>2750</v>
      </c>
      <c r="K2492" s="8">
        <f t="shared" si="18"/>
        <v>1100</v>
      </c>
      <c r="L2492" s="8">
        <f t="shared" si="19"/>
        <v>440</v>
      </c>
      <c r="M2492" s="9">
        <v>0.4</v>
      </c>
    </row>
    <row r="2493" spans="1:13" ht="15.75" customHeight="1" x14ac:dyDescent="0.2">
      <c r="A2493" s="1"/>
      <c r="B2493" s="4" t="s">
        <v>14</v>
      </c>
      <c r="C2493" s="4">
        <v>1185732</v>
      </c>
      <c r="D2493" s="5">
        <v>44398</v>
      </c>
      <c r="E2493" s="4" t="s">
        <v>33</v>
      </c>
      <c r="F2493" s="4" t="s">
        <v>92</v>
      </c>
      <c r="G2493" s="4" t="s">
        <v>93</v>
      </c>
      <c r="H2493" s="4" t="s">
        <v>20</v>
      </c>
      <c r="I2493" s="6">
        <v>0.4</v>
      </c>
      <c r="J2493" s="7">
        <v>2250</v>
      </c>
      <c r="K2493" s="8">
        <f t="shared" si="18"/>
        <v>900</v>
      </c>
      <c r="L2493" s="8">
        <f t="shared" si="19"/>
        <v>360</v>
      </c>
      <c r="M2493" s="9">
        <v>0.4</v>
      </c>
    </row>
    <row r="2494" spans="1:13" ht="15.75" customHeight="1" x14ac:dyDescent="0.2">
      <c r="A2494" s="1"/>
      <c r="B2494" s="4" t="s">
        <v>14</v>
      </c>
      <c r="C2494" s="4">
        <v>1185732</v>
      </c>
      <c r="D2494" s="5">
        <v>44398</v>
      </c>
      <c r="E2494" s="4" t="s">
        <v>33</v>
      </c>
      <c r="F2494" s="4" t="s">
        <v>92</v>
      </c>
      <c r="G2494" s="4" t="s">
        <v>93</v>
      </c>
      <c r="H2494" s="4" t="s">
        <v>21</v>
      </c>
      <c r="I2494" s="6">
        <v>0.5</v>
      </c>
      <c r="J2494" s="7">
        <v>2500</v>
      </c>
      <c r="K2494" s="8">
        <f t="shared" si="18"/>
        <v>1250</v>
      </c>
      <c r="L2494" s="8">
        <f t="shared" si="19"/>
        <v>437.5</v>
      </c>
      <c r="M2494" s="9">
        <v>0.35</v>
      </c>
    </row>
    <row r="2495" spans="1:13" ht="15.75" customHeight="1" x14ac:dyDescent="0.2">
      <c r="A2495" s="1"/>
      <c r="B2495" s="4" t="s">
        <v>14</v>
      </c>
      <c r="C2495" s="4">
        <v>1185732</v>
      </c>
      <c r="D2495" s="5">
        <v>44398</v>
      </c>
      <c r="E2495" s="4" t="s">
        <v>33</v>
      </c>
      <c r="F2495" s="4" t="s">
        <v>92</v>
      </c>
      <c r="G2495" s="4" t="s">
        <v>93</v>
      </c>
      <c r="H2495" s="4" t="s">
        <v>22</v>
      </c>
      <c r="I2495" s="6">
        <v>0.55000000000000004</v>
      </c>
      <c r="J2495" s="7">
        <v>4250</v>
      </c>
      <c r="K2495" s="8">
        <f t="shared" si="18"/>
        <v>2337.5</v>
      </c>
      <c r="L2495" s="8">
        <f t="shared" si="19"/>
        <v>935</v>
      </c>
      <c r="M2495" s="9">
        <v>0.4</v>
      </c>
    </row>
    <row r="2496" spans="1:13" ht="15.75" customHeight="1" x14ac:dyDescent="0.2">
      <c r="A2496" s="1"/>
      <c r="B2496" s="4" t="s">
        <v>14</v>
      </c>
      <c r="C2496" s="4">
        <v>1185732</v>
      </c>
      <c r="D2496" s="5">
        <v>44430</v>
      </c>
      <c r="E2496" s="4" t="s">
        <v>33</v>
      </c>
      <c r="F2496" s="4" t="s">
        <v>92</v>
      </c>
      <c r="G2496" s="4" t="s">
        <v>93</v>
      </c>
      <c r="H2496" s="4" t="s">
        <v>17</v>
      </c>
      <c r="I2496" s="6">
        <v>0.5</v>
      </c>
      <c r="J2496" s="7">
        <v>5750</v>
      </c>
      <c r="K2496" s="8">
        <f t="shared" si="18"/>
        <v>2875</v>
      </c>
      <c r="L2496" s="8">
        <f t="shared" si="19"/>
        <v>1150</v>
      </c>
      <c r="M2496" s="9">
        <v>0.4</v>
      </c>
    </row>
    <row r="2497" spans="1:13" ht="15.75" customHeight="1" x14ac:dyDescent="0.2">
      <c r="A2497" s="1"/>
      <c r="B2497" s="4" t="s">
        <v>14</v>
      </c>
      <c r="C2497" s="4">
        <v>1185732</v>
      </c>
      <c r="D2497" s="5">
        <v>44430</v>
      </c>
      <c r="E2497" s="4" t="s">
        <v>33</v>
      </c>
      <c r="F2497" s="4" t="s">
        <v>92</v>
      </c>
      <c r="G2497" s="4" t="s">
        <v>93</v>
      </c>
      <c r="H2497" s="4" t="s">
        <v>18</v>
      </c>
      <c r="I2497" s="6">
        <v>0.45000000000000007</v>
      </c>
      <c r="J2497" s="7">
        <v>3500</v>
      </c>
      <c r="K2497" s="8">
        <f t="shared" si="18"/>
        <v>1575.0000000000002</v>
      </c>
      <c r="L2497" s="8">
        <f t="shared" si="19"/>
        <v>551.25</v>
      </c>
      <c r="M2497" s="9">
        <v>0.35</v>
      </c>
    </row>
    <row r="2498" spans="1:13" ht="15.75" customHeight="1" x14ac:dyDescent="0.2">
      <c r="A2498" s="1"/>
      <c r="B2498" s="4" t="s">
        <v>14</v>
      </c>
      <c r="C2498" s="4">
        <v>1185732</v>
      </c>
      <c r="D2498" s="5">
        <v>44430</v>
      </c>
      <c r="E2498" s="4" t="s">
        <v>33</v>
      </c>
      <c r="F2498" s="4" t="s">
        <v>92</v>
      </c>
      <c r="G2498" s="4" t="s">
        <v>93</v>
      </c>
      <c r="H2498" s="4" t="s">
        <v>19</v>
      </c>
      <c r="I2498" s="6">
        <v>0.4</v>
      </c>
      <c r="J2498" s="7">
        <v>2750</v>
      </c>
      <c r="K2498" s="8">
        <f t="shared" si="18"/>
        <v>1100</v>
      </c>
      <c r="L2498" s="8">
        <f t="shared" si="19"/>
        <v>440</v>
      </c>
      <c r="M2498" s="9">
        <v>0.4</v>
      </c>
    </row>
    <row r="2499" spans="1:13" ht="15.75" customHeight="1" x14ac:dyDescent="0.2">
      <c r="A2499" s="1"/>
      <c r="B2499" s="4" t="s">
        <v>14</v>
      </c>
      <c r="C2499" s="4">
        <v>1185732</v>
      </c>
      <c r="D2499" s="5">
        <v>44430</v>
      </c>
      <c r="E2499" s="4" t="s">
        <v>33</v>
      </c>
      <c r="F2499" s="4" t="s">
        <v>92</v>
      </c>
      <c r="G2499" s="4" t="s">
        <v>93</v>
      </c>
      <c r="H2499" s="4" t="s">
        <v>20</v>
      </c>
      <c r="I2499" s="6">
        <v>0.4</v>
      </c>
      <c r="J2499" s="7">
        <v>2500</v>
      </c>
      <c r="K2499" s="8">
        <f t="shared" si="18"/>
        <v>1000</v>
      </c>
      <c r="L2499" s="8">
        <f t="shared" si="19"/>
        <v>400</v>
      </c>
      <c r="M2499" s="9">
        <v>0.4</v>
      </c>
    </row>
    <row r="2500" spans="1:13" ht="15.75" customHeight="1" x14ac:dyDescent="0.2">
      <c r="A2500" s="1"/>
      <c r="B2500" s="4" t="s">
        <v>14</v>
      </c>
      <c r="C2500" s="4">
        <v>1185732</v>
      </c>
      <c r="D2500" s="5">
        <v>44430</v>
      </c>
      <c r="E2500" s="4" t="s">
        <v>33</v>
      </c>
      <c r="F2500" s="4" t="s">
        <v>92</v>
      </c>
      <c r="G2500" s="4" t="s">
        <v>93</v>
      </c>
      <c r="H2500" s="4" t="s">
        <v>21</v>
      </c>
      <c r="I2500" s="6">
        <v>0.5</v>
      </c>
      <c r="J2500" s="7">
        <v>2250</v>
      </c>
      <c r="K2500" s="8">
        <f t="shared" si="18"/>
        <v>1125</v>
      </c>
      <c r="L2500" s="8">
        <f t="shared" si="19"/>
        <v>393.75</v>
      </c>
      <c r="M2500" s="9">
        <v>0.35</v>
      </c>
    </row>
    <row r="2501" spans="1:13" ht="15.75" customHeight="1" x14ac:dyDescent="0.2">
      <c r="A2501" s="1"/>
      <c r="B2501" s="4" t="s">
        <v>14</v>
      </c>
      <c r="C2501" s="4">
        <v>1185732</v>
      </c>
      <c r="D2501" s="5">
        <v>44430</v>
      </c>
      <c r="E2501" s="4" t="s">
        <v>33</v>
      </c>
      <c r="F2501" s="4" t="s">
        <v>92</v>
      </c>
      <c r="G2501" s="4" t="s">
        <v>93</v>
      </c>
      <c r="H2501" s="4" t="s">
        <v>22</v>
      </c>
      <c r="I2501" s="6">
        <v>0.55000000000000004</v>
      </c>
      <c r="J2501" s="7">
        <v>4000</v>
      </c>
      <c r="K2501" s="8">
        <f t="shared" si="18"/>
        <v>2200</v>
      </c>
      <c r="L2501" s="8">
        <f t="shared" si="19"/>
        <v>880</v>
      </c>
      <c r="M2501" s="9">
        <v>0.4</v>
      </c>
    </row>
    <row r="2502" spans="1:13" ht="15.75" customHeight="1" x14ac:dyDescent="0.2">
      <c r="A2502" s="1"/>
      <c r="B2502" s="4" t="s">
        <v>14</v>
      </c>
      <c r="C2502" s="4">
        <v>1185732</v>
      </c>
      <c r="D2502" s="5">
        <v>44462</v>
      </c>
      <c r="E2502" s="4" t="s">
        <v>33</v>
      </c>
      <c r="F2502" s="4" t="s">
        <v>92</v>
      </c>
      <c r="G2502" s="4" t="s">
        <v>93</v>
      </c>
      <c r="H2502" s="4" t="s">
        <v>17</v>
      </c>
      <c r="I2502" s="6">
        <v>0.5</v>
      </c>
      <c r="J2502" s="7">
        <v>5250</v>
      </c>
      <c r="K2502" s="8">
        <f t="shared" si="18"/>
        <v>2625</v>
      </c>
      <c r="L2502" s="8">
        <f t="shared" si="19"/>
        <v>1050</v>
      </c>
      <c r="M2502" s="9">
        <v>0.4</v>
      </c>
    </row>
    <row r="2503" spans="1:13" ht="15.75" customHeight="1" x14ac:dyDescent="0.2">
      <c r="A2503" s="1"/>
      <c r="B2503" s="4" t="s">
        <v>14</v>
      </c>
      <c r="C2503" s="4">
        <v>1185732</v>
      </c>
      <c r="D2503" s="5">
        <v>44462</v>
      </c>
      <c r="E2503" s="4" t="s">
        <v>33</v>
      </c>
      <c r="F2503" s="4" t="s">
        <v>92</v>
      </c>
      <c r="G2503" s="4" t="s">
        <v>93</v>
      </c>
      <c r="H2503" s="4" t="s">
        <v>18</v>
      </c>
      <c r="I2503" s="6">
        <v>0.45000000000000007</v>
      </c>
      <c r="J2503" s="7">
        <v>3250</v>
      </c>
      <c r="K2503" s="8">
        <f t="shared" si="18"/>
        <v>1462.5000000000002</v>
      </c>
      <c r="L2503" s="8">
        <f t="shared" si="19"/>
        <v>511.87500000000006</v>
      </c>
      <c r="M2503" s="9">
        <v>0.35</v>
      </c>
    </row>
    <row r="2504" spans="1:13" ht="15.75" customHeight="1" x14ac:dyDescent="0.2">
      <c r="A2504" s="1"/>
      <c r="B2504" s="4" t="s">
        <v>14</v>
      </c>
      <c r="C2504" s="4">
        <v>1185732</v>
      </c>
      <c r="D2504" s="5">
        <v>44462</v>
      </c>
      <c r="E2504" s="4" t="s">
        <v>33</v>
      </c>
      <c r="F2504" s="4" t="s">
        <v>92</v>
      </c>
      <c r="G2504" s="4" t="s">
        <v>93</v>
      </c>
      <c r="H2504" s="4" t="s">
        <v>19</v>
      </c>
      <c r="I2504" s="6">
        <v>0.35000000000000003</v>
      </c>
      <c r="J2504" s="7">
        <v>2250</v>
      </c>
      <c r="K2504" s="8">
        <f t="shared" si="18"/>
        <v>787.50000000000011</v>
      </c>
      <c r="L2504" s="8">
        <f t="shared" si="19"/>
        <v>315.00000000000006</v>
      </c>
      <c r="M2504" s="9">
        <v>0.4</v>
      </c>
    </row>
    <row r="2505" spans="1:13" ht="15.75" customHeight="1" x14ac:dyDescent="0.2">
      <c r="A2505" s="1"/>
      <c r="B2505" s="4" t="s">
        <v>14</v>
      </c>
      <c r="C2505" s="4">
        <v>1185732</v>
      </c>
      <c r="D2505" s="5">
        <v>44462</v>
      </c>
      <c r="E2505" s="4" t="s">
        <v>33</v>
      </c>
      <c r="F2505" s="4" t="s">
        <v>92</v>
      </c>
      <c r="G2505" s="4" t="s">
        <v>93</v>
      </c>
      <c r="H2505" s="4" t="s">
        <v>20</v>
      </c>
      <c r="I2505" s="6">
        <v>0.35000000000000003</v>
      </c>
      <c r="J2505" s="7">
        <v>2000</v>
      </c>
      <c r="K2505" s="8">
        <f t="shared" si="18"/>
        <v>700.00000000000011</v>
      </c>
      <c r="L2505" s="8">
        <f t="shared" si="19"/>
        <v>280.00000000000006</v>
      </c>
      <c r="M2505" s="9">
        <v>0.4</v>
      </c>
    </row>
    <row r="2506" spans="1:13" ht="15.75" customHeight="1" x14ac:dyDescent="0.2">
      <c r="A2506" s="1"/>
      <c r="B2506" s="4" t="s">
        <v>14</v>
      </c>
      <c r="C2506" s="4">
        <v>1185732</v>
      </c>
      <c r="D2506" s="5">
        <v>44462</v>
      </c>
      <c r="E2506" s="4" t="s">
        <v>33</v>
      </c>
      <c r="F2506" s="4" t="s">
        <v>92</v>
      </c>
      <c r="G2506" s="4" t="s">
        <v>93</v>
      </c>
      <c r="H2506" s="4" t="s">
        <v>21</v>
      </c>
      <c r="I2506" s="6">
        <v>0.45</v>
      </c>
      <c r="J2506" s="7">
        <v>2000</v>
      </c>
      <c r="K2506" s="8">
        <f t="shared" si="18"/>
        <v>900</v>
      </c>
      <c r="L2506" s="8">
        <f t="shared" si="19"/>
        <v>315</v>
      </c>
      <c r="M2506" s="9">
        <v>0.35</v>
      </c>
    </row>
    <row r="2507" spans="1:13" ht="15.75" customHeight="1" x14ac:dyDescent="0.2">
      <c r="A2507" s="1"/>
      <c r="B2507" s="4" t="s">
        <v>14</v>
      </c>
      <c r="C2507" s="4">
        <v>1185732</v>
      </c>
      <c r="D2507" s="5">
        <v>44462</v>
      </c>
      <c r="E2507" s="4" t="s">
        <v>33</v>
      </c>
      <c r="F2507" s="4" t="s">
        <v>92</v>
      </c>
      <c r="G2507" s="4" t="s">
        <v>93</v>
      </c>
      <c r="H2507" s="4" t="s">
        <v>22</v>
      </c>
      <c r="I2507" s="6">
        <v>0.5</v>
      </c>
      <c r="J2507" s="7">
        <v>2750</v>
      </c>
      <c r="K2507" s="8">
        <f t="shared" si="18"/>
        <v>1375</v>
      </c>
      <c r="L2507" s="8">
        <f t="shared" si="19"/>
        <v>550</v>
      </c>
      <c r="M2507" s="9">
        <v>0.4</v>
      </c>
    </row>
    <row r="2508" spans="1:13" ht="15.75" customHeight="1" x14ac:dyDescent="0.2">
      <c r="A2508" s="1"/>
      <c r="B2508" s="4" t="s">
        <v>14</v>
      </c>
      <c r="C2508" s="4">
        <v>1185732</v>
      </c>
      <c r="D2508" s="5">
        <v>44491</v>
      </c>
      <c r="E2508" s="4" t="s">
        <v>33</v>
      </c>
      <c r="F2508" s="4" t="s">
        <v>92</v>
      </c>
      <c r="G2508" s="4" t="s">
        <v>93</v>
      </c>
      <c r="H2508" s="4" t="s">
        <v>17</v>
      </c>
      <c r="I2508" s="6">
        <v>0.54999999999999993</v>
      </c>
      <c r="J2508" s="7">
        <v>4500</v>
      </c>
      <c r="K2508" s="8">
        <f t="shared" si="18"/>
        <v>2474.9999999999995</v>
      </c>
      <c r="L2508" s="8">
        <f t="shared" si="19"/>
        <v>989.99999999999989</v>
      </c>
      <c r="M2508" s="9">
        <v>0.4</v>
      </c>
    </row>
    <row r="2509" spans="1:13" ht="15.75" customHeight="1" x14ac:dyDescent="0.2">
      <c r="A2509" s="1"/>
      <c r="B2509" s="4" t="s">
        <v>14</v>
      </c>
      <c r="C2509" s="4">
        <v>1185732</v>
      </c>
      <c r="D2509" s="5">
        <v>44491</v>
      </c>
      <c r="E2509" s="4" t="s">
        <v>33</v>
      </c>
      <c r="F2509" s="4" t="s">
        <v>92</v>
      </c>
      <c r="G2509" s="4" t="s">
        <v>93</v>
      </c>
      <c r="H2509" s="4" t="s">
        <v>18</v>
      </c>
      <c r="I2509" s="6">
        <v>0.45</v>
      </c>
      <c r="J2509" s="7">
        <v>2750</v>
      </c>
      <c r="K2509" s="8">
        <f t="shared" si="18"/>
        <v>1237.5</v>
      </c>
      <c r="L2509" s="8">
        <f t="shared" si="19"/>
        <v>433.125</v>
      </c>
      <c r="M2509" s="9">
        <v>0.35</v>
      </c>
    </row>
    <row r="2510" spans="1:13" ht="15.75" customHeight="1" x14ac:dyDescent="0.2">
      <c r="A2510" s="1"/>
      <c r="B2510" s="4" t="s">
        <v>14</v>
      </c>
      <c r="C2510" s="4">
        <v>1185732</v>
      </c>
      <c r="D2510" s="5">
        <v>44491</v>
      </c>
      <c r="E2510" s="4" t="s">
        <v>33</v>
      </c>
      <c r="F2510" s="4" t="s">
        <v>92</v>
      </c>
      <c r="G2510" s="4" t="s">
        <v>93</v>
      </c>
      <c r="H2510" s="4" t="s">
        <v>19</v>
      </c>
      <c r="I2510" s="6">
        <v>0.45</v>
      </c>
      <c r="J2510" s="7">
        <v>1750</v>
      </c>
      <c r="K2510" s="8">
        <f t="shared" si="18"/>
        <v>787.5</v>
      </c>
      <c r="L2510" s="8">
        <f t="shared" si="19"/>
        <v>315</v>
      </c>
      <c r="M2510" s="9">
        <v>0.4</v>
      </c>
    </row>
    <row r="2511" spans="1:13" ht="15.75" customHeight="1" x14ac:dyDescent="0.2">
      <c r="A2511" s="1"/>
      <c r="B2511" s="4" t="s">
        <v>14</v>
      </c>
      <c r="C2511" s="4">
        <v>1185732</v>
      </c>
      <c r="D2511" s="5">
        <v>44491</v>
      </c>
      <c r="E2511" s="4" t="s">
        <v>33</v>
      </c>
      <c r="F2511" s="4" t="s">
        <v>92</v>
      </c>
      <c r="G2511" s="4" t="s">
        <v>93</v>
      </c>
      <c r="H2511" s="4" t="s">
        <v>20</v>
      </c>
      <c r="I2511" s="6">
        <v>0.45</v>
      </c>
      <c r="J2511" s="7">
        <v>1500</v>
      </c>
      <c r="K2511" s="8">
        <f t="shared" si="18"/>
        <v>675</v>
      </c>
      <c r="L2511" s="8">
        <f t="shared" si="19"/>
        <v>270</v>
      </c>
      <c r="M2511" s="9">
        <v>0.4</v>
      </c>
    </row>
    <row r="2512" spans="1:13" ht="15.75" customHeight="1" x14ac:dyDescent="0.2">
      <c r="A2512" s="1"/>
      <c r="B2512" s="4" t="s">
        <v>14</v>
      </c>
      <c r="C2512" s="4">
        <v>1185732</v>
      </c>
      <c r="D2512" s="5">
        <v>44491</v>
      </c>
      <c r="E2512" s="4" t="s">
        <v>33</v>
      </c>
      <c r="F2512" s="4" t="s">
        <v>92</v>
      </c>
      <c r="G2512" s="4" t="s">
        <v>93</v>
      </c>
      <c r="H2512" s="4" t="s">
        <v>21</v>
      </c>
      <c r="I2512" s="6">
        <v>0.54999999999999993</v>
      </c>
      <c r="J2512" s="7">
        <v>1500</v>
      </c>
      <c r="K2512" s="8">
        <f t="shared" si="18"/>
        <v>824.99999999999989</v>
      </c>
      <c r="L2512" s="8">
        <f t="shared" si="19"/>
        <v>288.74999999999994</v>
      </c>
      <c r="M2512" s="9">
        <v>0.35</v>
      </c>
    </row>
    <row r="2513" spans="1:13" ht="15.75" customHeight="1" x14ac:dyDescent="0.2">
      <c r="A2513" s="1"/>
      <c r="B2513" s="4" t="s">
        <v>14</v>
      </c>
      <c r="C2513" s="4">
        <v>1185732</v>
      </c>
      <c r="D2513" s="5">
        <v>44491</v>
      </c>
      <c r="E2513" s="4" t="s">
        <v>33</v>
      </c>
      <c r="F2513" s="4" t="s">
        <v>92</v>
      </c>
      <c r="G2513" s="4" t="s">
        <v>93</v>
      </c>
      <c r="H2513" s="4" t="s">
        <v>22</v>
      </c>
      <c r="I2513" s="6">
        <v>0.54999999999999993</v>
      </c>
      <c r="J2513" s="7">
        <v>2750</v>
      </c>
      <c r="K2513" s="8">
        <f t="shared" si="18"/>
        <v>1512.4999999999998</v>
      </c>
      <c r="L2513" s="8">
        <f t="shared" si="19"/>
        <v>604.99999999999989</v>
      </c>
      <c r="M2513" s="9">
        <v>0.4</v>
      </c>
    </row>
    <row r="2514" spans="1:13" ht="15.75" customHeight="1" x14ac:dyDescent="0.2">
      <c r="A2514" s="1"/>
      <c r="B2514" s="4" t="s">
        <v>14</v>
      </c>
      <c r="C2514" s="4">
        <v>1185732</v>
      </c>
      <c r="D2514" s="5">
        <v>44522</v>
      </c>
      <c r="E2514" s="4" t="s">
        <v>33</v>
      </c>
      <c r="F2514" s="4" t="s">
        <v>92</v>
      </c>
      <c r="G2514" s="4" t="s">
        <v>93</v>
      </c>
      <c r="H2514" s="4" t="s">
        <v>17</v>
      </c>
      <c r="I2514" s="6">
        <v>0.5</v>
      </c>
      <c r="J2514" s="7">
        <v>4250</v>
      </c>
      <c r="K2514" s="8">
        <f t="shared" si="18"/>
        <v>2125</v>
      </c>
      <c r="L2514" s="8">
        <f t="shared" si="19"/>
        <v>850</v>
      </c>
      <c r="M2514" s="9">
        <v>0.4</v>
      </c>
    </row>
    <row r="2515" spans="1:13" ht="15.75" customHeight="1" x14ac:dyDescent="0.2">
      <c r="A2515" s="1"/>
      <c r="B2515" s="4" t="s">
        <v>14</v>
      </c>
      <c r="C2515" s="4">
        <v>1185732</v>
      </c>
      <c r="D2515" s="5">
        <v>44522</v>
      </c>
      <c r="E2515" s="4" t="s">
        <v>33</v>
      </c>
      <c r="F2515" s="4" t="s">
        <v>92</v>
      </c>
      <c r="G2515" s="4" t="s">
        <v>93</v>
      </c>
      <c r="H2515" s="4" t="s">
        <v>18</v>
      </c>
      <c r="I2515" s="6">
        <v>0.4</v>
      </c>
      <c r="J2515" s="7">
        <v>2750</v>
      </c>
      <c r="K2515" s="8">
        <f t="shared" si="18"/>
        <v>1100</v>
      </c>
      <c r="L2515" s="8">
        <f t="shared" si="19"/>
        <v>385</v>
      </c>
      <c r="M2515" s="9">
        <v>0.35</v>
      </c>
    </row>
    <row r="2516" spans="1:13" ht="15.75" customHeight="1" x14ac:dyDescent="0.2">
      <c r="A2516" s="1"/>
      <c r="B2516" s="4" t="s">
        <v>14</v>
      </c>
      <c r="C2516" s="4">
        <v>1185732</v>
      </c>
      <c r="D2516" s="5">
        <v>44522</v>
      </c>
      <c r="E2516" s="4" t="s">
        <v>33</v>
      </c>
      <c r="F2516" s="4" t="s">
        <v>92</v>
      </c>
      <c r="G2516" s="4" t="s">
        <v>93</v>
      </c>
      <c r="H2516" s="4" t="s">
        <v>19</v>
      </c>
      <c r="I2516" s="6">
        <v>0.45</v>
      </c>
      <c r="J2516" s="7">
        <v>2200</v>
      </c>
      <c r="K2516" s="8">
        <f t="shared" si="18"/>
        <v>990</v>
      </c>
      <c r="L2516" s="8">
        <f t="shared" si="19"/>
        <v>396</v>
      </c>
      <c r="M2516" s="9">
        <v>0.4</v>
      </c>
    </row>
    <row r="2517" spans="1:13" ht="15.75" customHeight="1" x14ac:dyDescent="0.2">
      <c r="A2517" s="1"/>
      <c r="B2517" s="4" t="s">
        <v>14</v>
      </c>
      <c r="C2517" s="4">
        <v>1185732</v>
      </c>
      <c r="D2517" s="5">
        <v>44522</v>
      </c>
      <c r="E2517" s="4" t="s">
        <v>33</v>
      </c>
      <c r="F2517" s="4" t="s">
        <v>92</v>
      </c>
      <c r="G2517" s="4" t="s">
        <v>93</v>
      </c>
      <c r="H2517" s="4" t="s">
        <v>20</v>
      </c>
      <c r="I2517" s="6">
        <v>0.55000000000000004</v>
      </c>
      <c r="J2517" s="7">
        <v>2000</v>
      </c>
      <c r="K2517" s="8">
        <f t="shared" si="18"/>
        <v>1100</v>
      </c>
      <c r="L2517" s="8">
        <f t="shared" si="19"/>
        <v>440</v>
      </c>
      <c r="M2517" s="9">
        <v>0.4</v>
      </c>
    </row>
    <row r="2518" spans="1:13" ht="15.75" customHeight="1" x14ac:dyDescent="0.2">
      <c r="A2518" s="1"/>
      <c r="B2518" s="4" t="s">
        <v>14</v>
      </c>
      <c r="C2518" s="4">
        <v>1185732</v>
      </c>
      <c r="D2518" s="5">
        <v>44522</v>
      </c>
      <c r="E2518" s="4" t="s">
        <v>33</v>
      </c>
      <c r="F2518" s="4" t="s">
        <v>92</v>
      </c>
      <c r="G2518" s="4" t="s">
        <v>93</v>
      </c>
      <c r="H2518" s="4" t="s">
        <v>21</v>
      </c>
      <c r="I2518" s="6">
        <v>0.65</v>
      </c>
      <c r="J2518" s="7">
        <v>1750</v>
      </c>
      <c r="K2518" s="8">
        <f t="shared" si="18"/>
        <v>1137.5</v>
      </c>
      <c r="L2518" s="8">
        <f t="shared" si="19"/>
        <v>398.125</v>
      </c>
      <c r="M2518" s="9">
        <v>0.35</v>
      </c>
    </row>
    <row r="2519" spans="1:13" ht="15.75" customHeight="1" x14ac:dyDescent="0.2">
      <c r="A2519" s="1"/>
      <c r="B2519" s="4" t="s">
        <v>14</v>
      </c>
      <c r="C2519" s="4">
        <v>1185732</v>
      </c>
      <c r="D2519" s="5">
        <v>44522</v>
      </c>
      <c r="E2519" s="4" t="s">
        <v>33</v>
      </c>
      <c r="F2519" s="4" t="s">
        <v>92</v>
      </c>
      <c r="G2519" s="4" t="s">
        <v>93</v>
      </c>
      <c r="H2519" s="4" t="s">
        <v>22</v>
      </c>
      <c r="I2519" s="6">
        <v>0.7</v>
      </c>
      <c r="J2519" s="7">
        <v>2750</v>
      </c>
      <c r="K2519" s="8">
        <f t="shared" si="18"/>
        <v>1924.9999999999998</v>
      </c>
      <c r="L2519" s="8">
        <f t="shared" si="19"/>
        <v>770</v>
      </c>
      <c r="M2519" s="9">
        <v>0.4</v>
      </c>
    </row>
    <row r="2520" spans="1:13" ht="15.75" customHeight="1" x14ac:dyDescent="0.2">
      <c r="A2520" s="1"/>
      <c r="B2520" s="4" t="s">
        <v>14</v>
      </c>
      <c r="C2520" s="4">
        <v>1185732</v>
      </c>
      <c r="D2520" s="5">
        <v>44551</v>
      </c>
      <c r="E2520" s="4" t="s">
        <v>33</v>
      </c>
      <c r="F2520" s="4" t="s">
        <v>92</v>
      </c>
      <c r="G2520" s="4" t="s">
        <v>93</v>
      </c>
      <c r="H2520" s="4" t="s">
        <v>17</v>
      </c>
      <c r="I2520" s="6">
        <v>0.65</v>
      </c>
      <c r="J2520" s="7">
        <v>5250</v>
      </c>
      <c r="K2520" s="8">
        <f t="shared" si="18"/>
        <v>3412.5</v>
      </c>
      <c r="L2520" s="8">
        <f t="shared" si="19"/>
        <v>1365</v>
      </c>
      <c r="M2520" s="9">
        <v>0.4</v>
      </c>
    </row>
    <row r="2521" spans="1:13" ht="15.75" customHeight="1" x14ac:dyDescent="0.2">
      <c r="A2521" s="1"/>
      <c r="B2521" s="4" t="s">
        <v>14</v>
      </c>
      <c r="C2521" s="4">
        <v>1185732</v>
      </c>
      <c r="D2521" s="5">
        <v>44551</v>
      </c>
      <c r="E2521" s="4" t="s">
        <v>33</v>
      </c>
      <c r="F2521" s="4" t="s">
        <v>92</v>
      </c>
      <c r="G2521" s="4" t="s">
        <v>93</v>
      </c>
      <c r="H2521" s="4" t="s">
        <v>18</v>
      </c>
      <c r="I2521" s="6">
        <v>0.55000000000000004</v>
      </c>
      <c r="J2521" s="7">
        <v>3250</v>
      </c>
      <c r="K2521" s="8">
        <f t="shared" si="18"/>
        <v>1787.5000000000002</v>
      </c>
      <c r="L2521" s="8">
        <f t="shared" si="19"/>
        <v>625.625</v>
      </c>
      <c r="M2521" s="9">
        <v>0.35</v>
      </c>
    </row>
    <row r="2522" spans="1:13" ht="15.75" customHeight="1" x14ac:dyDescent="0.2">
      <c r="A2522" s="1"/>
      <c r="B2522" s="4" t="s">
        <v>14</v>
      </c>
      <c r="C2522" s="4">
        <v>1185732</v>
      </c>
      <c r="D2522" s="5">
        <v>44551</v>
      </c>
      <c r="E2522" s="4" t="s">
        <v>33</v>
      </c>
      <c r="F2522" s="4" t="s">
        <v>92</v>
      </c>
      <c r="G2522" s="4" t="s">
        <v>93</v>
      </c>
      <c r="H2522" s="4" t="s">
        <v>19</v>
      </c>
      <c r="I2522" s="6">
        <v>0.55000000000000004</v>
      </c>
      <c r="J2522" s="7">
        <v>2750</v>
      </c>
      <c r="K2522" s="8">
        <f t="shared" si="18"/>
        <v>1512.5000000000002</v>
      </c>
      <c r="L2522" s="8">
        <f t="shared" si="19"/>
        <v>605.00000000000011</v>
      </c>
      <c r="M2522" s="9">
        <v>0.4</v>
      </c>
    </row>
    <row r="2523" spans="1:13" ht="15.75" customHeight="1" x14ac:dyDescent="0.2">
      <c r="A2523" s="1"/>
      <c r="B2523" s="4" t="s">
        <v>14</v>
      </c>
      <c r="C2523" s="4">
        <v>1185732</v>
      </c>
      <c r="D2523" s="5">
        <v>44551</v>
      </c>
      <c r="E2523" s="4" t="s">
        <v>33</v>
      </c>
      <c r="F2523" s="4" t="s">
        <v>92</v>
      </c>
      <c r="G2523" s="4" t="s">
        <v>93</v>
      </c>
      <c r="H2523" s="4" t="s">
        <v>20</v>
      </c>
      <c r="I2523" s="6">
        <v>0.5</v>
      </c>
      <c r="J2523" s="7">
        <v>2250</v>
      </c>
      <c r="K2523" s="8">
        <f t="shared" si="18"/>
        <v>1125</v>
      </c>
      <c r="L2523" s="8">
        <f t="shared" si="19"/>
        <v>450</v>
      </c>
      <c r="M2523" s="9">
        <v>0.4</v>
      </c>
    </row>
    <row r="2524" spans="1:13" ht="15.75" customHeight="1" x14ac:dyDescent="0.2">
      <c r="A2524" s="1"/>
      <c r="B2524" s="4" t="s">
        <v>14</v>
      </c>
      <c r="C2524" s="4">
        <v>1185732</v>
      </c>
      <c r="D2524" s="5">
        <v>44551</v>
      </c>
      <c r="E2524" s="4" t="s">
        <v>33</v>
      </c>
      <c r="F2524" s="4" t="s">
        <v>92</v>
      </c>
      <c r="G2524" s="4" t="s">
        <v>93</v>
      </c>
      <c r="H2524" s="4" t="s">
        <v>21</v>
      </c>
      <c r="I2524" s="6">
        <v>0.6</v>
      </c>
      <c r="J2524" s="7">
        <v>2250</v>
      </c>
      <c r="K2524" s="8">
        <f t="shared" si="18"/>
        <v>1350</v>
      </c>
      <c r="L2524" s="8">
        <f t="shared" si="19"/>
        <v>472.49999999999994</v>
      </c>
      <c r="M2524" s="9">
        <v>0.35</v>
      </c>
    </row>
    <row r="2525" spans="1:13" ht="15.75" customHeight="1" x14ac:dyDescent="0.2">
      <c r="A2525" s="1"/>
      <c r="B2525" s="4" t="s">
        <v>14</v>
      </c>
      <c r="C2525" s="4">
        <v>1185732</v>
      </c>
      <c r="D2525" s="5">
        <v>44551</v>
      </c>
      <c r="E2525" s="4" t="s">
        <v>33</v>
      </c>
      <c r="F2525" s="4" t="s">
        <v>92</v>
      </c>
      <c r="G2525" s="4" t="s">
        <v>93</v>
      </c>
      <c r="H2525" s="4" t="s">
        <v>22</v>
      </c>
      <c r="I2525" s="6">
        <v>0.64999999999999991</v>
      </c>
      <c r="J2525" s="7">
        <v>3250</v>
      </c>
      <c r="K2525" s="8">
        <f t="shared" si="18"/>
        <v>2112.4999999999995</v>
      </c>
      <c r="L2525" s="8">
        <f t="shared" si="19"/>
        <v>844.99999999999989</v>
      </c>
      <c r="M2525" s="9">
        <v>0.4</v>
      </c>
    </row>
    <row r="2526" spans="1:13" ht="15.75" customHeight="1" x14ac:dyDescent="0.2">
      <c r="A2526" s="1" t="s">
        <v>39</v>
      </c>
      <c r="B2526" s="4" t="s">
        <v>14</v>
      </c>
      <c r="C2526" s="4">
        <v>1185732</v>
      </c>
      <c r="D2526" s="5">
        <v>44216</v>
      </c>
      <c r="E2526" s="4" t="s">
        <v>46</v>
      </c>
      <c r="F2526" s="4" t="s">
        <v>94</v>
      </c>
      <c r="G2526" s="4" t="s">
        <v>95</v>
      </c>
      <c r="H2526" s="4" t="s">
        <v>17</v>
      </c>
      <c r="I2526" s="6">
        <v>0.30000000000000004</v>
      </c>
      <c r="J2526" s="7">
        <v>7250</v>
      </c>
      <c r="K2526" s="8">
        <f t="shared" si="18"/>
        <v>2175.0000000000005</v>
      </c>
      <c r="L2526" s="8">
        <f t="shared" si="19"/>
        <v>870.00000000000023</v>
      </c>
      <c r="M2526" s="9">
        <v>0.4</v>
      </c>
    </row>
    <row r="2527" spans="1:13" ht="15.75" customHeight="1" x14ac:dyDescent="0.2">
      <c r="A2527" s="1"/>
      <c r="B2527" s="4" t="s">
        <v>14</v>
      </c>
      <c r="C2527" s="4">
        <v>1185732</v>
      </c>
      <c r="D2527" s="5">
        <v>44216</v>
      </c>
      <c r="E2527" s="4" t="s">
        <v>46</v>
      </c>
      <c r="F2527" s="4" t="s">
        <v>94</v>
      </c>
      <c r="G2527" s="4" t="s">
        <v>95</v>
      </c>
      <c r="H2527" s="4" t="s">
        <v>18</v>
      </c>
      <c r="I2527" s="6">
        <v>0.30000000000000004</v>
      </c>
      <c r="J2527" s="7">
        <v>5250</v>
      </c>
      <c r="K2527" s="8">
        <f t="shared" si="18"/>
        <v>1575.0000000000002</v>
      </c>
      <c r="L2527" s="8">
        <f t="shared" si="19"/>
        <v>551.25</v>
      </c>
      <c r="M2527" s="9">
        <v>0.35</v>
      </c>
    </row>
    <row r="2528" spans="1:13" ht="15.75" customHeight="1" x14ac:dyDescent="0.2">
      <c r="A2528" s="1"/>
      <c r="B2528" s="4" t="s">
        <v>14</v>
      </c>
      <c r="C2528" s="4">
        <v>1185732</v>
      </c>
      <c r="D2528" s="5">
        <v>44216</v>
      </c>
      <c r="E2528" s="4" t="s">
        <v>46</v>
      </c>
      <c r="F2528" s="4" t="s">
        <v>94</v>
      </c>
      <c r="G2528" s="4" t="s">
        <v>95</v>
      </c>
      <c r="H2528" s="4" t="s">
        <v>19</v>
      </c>
      <c r="I2528" s="6">
        <v>0.20000000000000007</v>
      </c>
      <c r="J2528" s="7">
        <v>5250</v>
      </c>
      <c r="K2528" s="8">
        <f t="shared" si="18"/>
        <v>1050.0000000000005</v>
      </c>
      <c r="L2528" s="8">
        <f t="shared" si="19"/>
        <v>420.00000000000023</v>
      </c>
      <c r="M2528" s="9">
        <v>0.4</v>
      </c>
    </row>
    <row r="2529" spans="1:13" ht="15.75" customHeight="1" x14ac:dyDescent="0.2">
      <c r="A2529" s="1"/>
      <c r="B2529" s="4" t="s">
        <v>14</v>
      </c>
      <c r="C2529" s="4">
        <v>1185732</v>
      </c>
      <c r="D2529" s="5">
        <v>44216</v>
      </c>
      <c r="E2529" s="4" t="s">
        <v>46</v>
      </c>
      <c r="F2529" s="4" t="s">
        <v>94</v>
      </c>
      <c r="G2529" s="4" t="s">
        <v>95</v>
      </c>
      <c r="H2529" s="4" t="s">
        <v>20</v>
      </c>
      <c r="I2529" s="6">
        <v>0.25</v>
      </c>
      <c r="J2529" s="7">
        <v>3750</v>
      </c>
      <c r="K2529" s="8">
        <f t="shared" si="18"/>
        <v>937.5</v>
      </c>
      <c r="L2529" s="8">
        <f t="shared" si="19"/>
        <v>375</v>
      </c>
      <c r="M2529" s="9">
        <v>0.4</v>
      </c>
    </row>
    <row r="2530" spans="1:13" ht="15.75" customHeight="1" x14ac:dyDescent="0.2">
      <c r="A2530" s="1"/>
      <c r="B2530" s="4" t="s">
        <v>14</v>
      </c>
      <c r="C2530" s="4">
        <v>1185732</v>
      </c>
      <c r="D2530" s="5">
        <v>44216</v>
      </c>
      <c r="E2530" s="4" t="s">
        <v>46</v>
      </c>
      <c r="F2530" s="4" t="s">
        <v>94</v>
      </c>
      <c r="G2530" s="4" t="s">
        <v>95</v>
      </c>
      <c r="H2530" s="4" t="s">
        <v>21</v>
      </c>
      <c r="I2530" s="6">
        <v>0.4</v>
      </c>
      <c r="J2530" s="7">
        <v>4250</v>
      </c>
      <c r="K2530" s="8">
        <f t="shared" si="18"/>
        <v>1700</v>
      </c>
      <c r="L2530" s="8">
        <f t="shared" si="19"/>
        <v>595</v>
      </c>
      <c r="M2530" s="9">
        <v>0.35</v>
      </c>
    </row>
    <row r="2531" spans="1:13" ht="15.75" customHeight="1" x14ac:dyDescent="0.2">
      <c r="A2531" s="1"/>
      <c r="B2531" s="4" t="s">
        <v>14</v>
      </c>
      <c r="C2531" s="4">
        <v>1185732</v>
      </c>
      <c r="D2531" s="5">
        <v>44216</v>
      </c>
      <c r="E2531" s="4" t="s">
        <v>46</v>
      </c>
      <c r="F2531" s="4" t="s">
        <v>94</v>
      </c>
      <c r="G2531" s="4" t="s">
        <v>95</v>
      </c>
      <c r="H2531" s="4" t="s">
        <v>22</v>
      </c>
      <c r="I2531" s="6">
        <v>0.30000000000000004</v>
      </c>
      <c r="J2531" s="7">
        <v>5250</v>
      </c>
      <c r="K2531" s="8">
        <f t="shared" si="18"/>
        <v>1575.0000000000002</v>
      </c>
      <c r="L2531" s="8">
        <f t="shared" si="19"/>
        <v>787.50000000000011</v>
      </c>
      <c r="M2531" s="9">
        <v>0.5</v>
      </c>
    </row>
    <row r="2532" spans="1:13" ht="15.75" customHeight="1" x14ac:dyDescent="0.2">
      <c r="A2532" s="1"/>
      <c r="B2532" s="4" t="s">
        <v>14</v>
      </c>
      <c r="C2532" s="4">
        <v>1185732</v>
      </c>
      <c r="D2532" s="5">
        <v>44245</v>
      </c>
      <c r="E2532" s="4" t="s">
        <v>46</v>
      </c>
      <c r="F2532" s="4" t="s">
        <v>94</v>
      </c>
      <c r="G2532" s="4" t="s">
        <v>95</v>
      </c>
      <c r="H2532" s="4" t="s">
        <v>17</v>
      </c>
      <c r="I2532" s="6">
        <v>0.30000000000000004</v>
      </c>
      <c r="J2532" s="7">
        <v>7750</v>
      </c>
      <c r="K2532" s="8">
        <f t="shared" si="18"/>
        <v>2325.0000000000005</v>
      </c>
      <c r="L2532" s="8">
        <f t="shared" si="19"/>
        <v>930.00000000000023</v>
      </c>
      <c r="M2532" s="9">
        <v>0.4</v>
      </c>
    </row>
    <row r="2533" spans="1:13" ht="15.75" customHeight="1" x14ac:dyDescent="0.2">
      <c r="A2533" s="1"/>
      <c r="B2533" s="4" t="s">
        <v>14</v>
      </c>
      <c r="C2533" s="4">
        <v>1185732</v>
      </c>
      <c r="D2533" s="5">
        <v>44245</v>
      </c>
      <c r="E2533" s="4" t="s">
        <v>46</v>
      </c>
      <c r="F2533" s="4" t="s">
        <v>94</v>
      </c>
      <c r="G2533" s="4" t="s">
        <v>95</v>
      </c>
      <c r="H2533" s="4" t="s">
        <v>18</v>
      </c>
      <c r="I2533" s="6">
        <v>0.30000000000000004</v>
      </c>
      <c r="J2533" s="7">
        <v>4250</v>
      </c>
      <c r="K2533" s="8">
        <f t="shared" si="18"/>
        <v>1275.0000000000002</v>
      </c>
      <c r="L2533" s="8">
        <f t="shared" si="19"/>
        <v>446.25000000000006</v>
      </c>
      <c r="M2533" s="9">
        <v>0.35</v>
      </c>
    </row>
    <row r="2534" spans="1:13" ht="15.75" customHeight="1" x14ac:dyDescent="0.2">
      <c r="A2534" s="1"/>
      <c r="B2534" s="4" t="s">
        <v>14</v>
      </c>
      <c r="C2534" s="4">
        <v>1185732</v>
      </c>
      <c r="D2534" s="5">
        <v>44245</v>
      </c>
      <c r="E2534" s="4" t="s">
        <v>46</v>
      </c>
      <c r="F2534" s="4" t="s">
        <v>94</v>
      </c>
      <c r="G2534" s="4" t="s">
        <v>95</v>
      </c>
      <c r="H2534" s="4" t="s">
        <v>19</v>
      </c>
      <c r="I2534" s="6">
        <v>0.20000000000000007</v>
      </c>
      <c r="J2534" s="7">
        <v>4750</v>
      </c>
      <c r="K2534" s="8">
        <f t="shared" si="18"/>
        <v>950.00000000000034</v>
      </c>
      <c r="L2534" s="8">
        <f t="shared" si="19"/>
        <v>380.00000000000017</v>
      </c>
      <c r="M2534" s="9">
        <v>0.4</v>
      </c>
    </row>
    <row r="2535" spans="1:13" ht="15.75" customHeight="1" x14ac:dyDescent="0.2">
      <c r="A2535" s="1"/>
      <c r="B2535" s="4" t="s">
        <v>14</v>
      </c>
      <c r="C2535" s="4">
        <v>1185732</v>
      </c>
      <c r="D2535" s="5">
        <v>44245</v>
      </c>
      <c r="E2535" s="4" t="s">
        <v>46</v>
      </c>
      <c r="F2535" s="4" t="s">
        <v>94</v>
      </c>
      <c r="G2535" s="4" t="s">
        <v>95</v>
      </c>
      <c r="H2535" s="4" t="s">
        <v>20</v>
      </c>
      <c r="I2535" s="6">
        <v>0.25</v>
      </c>
      <c r="J2535" s="7">
        <v>3250</v>
      </c>
      <c r="K2535" s="8">
        <f t="shared" si="18"/>
        <v>812.5</v>
      </c>
      <c r="L2535" s="8">
        <f t="shared" si="19"/>
        <v>325</v>
      </c>
      <c r="M2535" s="9">
        <v>0.4</v>
      </c>
    </row>
    <row r="2536" spans="1:13" ht="15.75" customHeight="1" x14ac:dyDescent="0.2">
      <c r="A2536" s="1"/>
      <c r="B2536" s="4" t="s">
        <v>14</v>
      </c>
      <c r="C2536" s="4">
        <v>1185732</v>
      </c>
      <c r="D2536" s="5">
        <v>44245</v>
      </c>
      <c r="E2536" s="4" t="s">
        <v>46</v>
      </c>
      <c r="F2536" s="4" t="s">
        <v>94</v>
      </c>
      <c r="G2536" s="4" t="s">
        <v>95</v>
      </c>
      <c r="H2536" s="4" t="s">
        <v>21</v>
      </c>
      <c r="I2536" s="6">
        <v>0.4</v>
      </c>
      <c r="J2536" s="7">
        <v>4000</v>
      </c>
      <c r="K2536" s="8">
        <f t="shared" si="18"/>
        <v>1600</v>
      </c>
      <c r="L2536" s="8">
        <f t="shared" si="19"/>
        <v>560</v>
      </c>
      <c r="M2536" s="9">
        <v>0.35</v>
      </c>
    </row>
    <row r="2537" spans="1:13" ht="15.75" customHeight="1" x14ac:dyDescent="0.2">
      <c r="A2537" s="1"/>
      <c r="B2537" s="4" t="s">
        <v>14</v>
      </c>
      <c r="C2537" s="4">
        <v>1185732</v>
      </c>
      <c r="D2537" s="5">
        <v>44245</v>
      </c>
      <c r="E2537" s="4" t="s">
        <v>46</v>
      </c>
      <c r="F2537" s="4" t="s">
        <v>94</v>
      </c>
      <c r="G2537" s="4" t="s">
        <v>95</v>
      </c>
      <c r="H2537" s="4" t="s">
        <v>22</v>
      </c>
      <c r="I2537" s="6">
        <v>0.25</v>
      </c>
      <c r="J2537" s="7">
        <v>5000</v>
      </c>
      <c r="K2537" s="8">
        <f t="shared" si="18"/>
        <v>1250</v>
      </c>
      <c r="L2537" s="8">
        <f t="shared" si="19"/>
        <v>625</v>
      </c>
      <c r="M2537" s="9">
        <v>0.5</v>
      </c>
    </row>
    <row r="2538" spans="1:13" ht="15.75" customHeight="1" x14ac:dyDescent="0.2">
      <c r="A2538" s="1"/>
      <c r="B2538" s="4" t="s">
        <v>14</v>
      </c>
      <c r="C2538" s="4">
        <v>1185732</v>
      </c>
      <c r="D2538" s="5">
        <v>44271</v>
      </c>
      <c r="E2538" s="4" t="s">
        <v>46</v>
      </c>
      <c r="F2538" s="4" t="s">
        <v>94</v>
      </c>
      <c r="G2538" s="4" t="s">
        <v>95</v>
      </c>
      <c r="H2538" s="4" t="s">
        <v>17</v>
      </c>
      <c r="I2538" s="6">
        <v>0.25</v>
      </c>
      <c r="J2538" s="7">
        <v>7200</v>
      </c>
      <c r="K2538" s="8">
        <f t="shared" si="18"/>
        <v>1800</v>
      </c>
      <c r="L2538" s="8">
        <f t="shared" si="19"/>
        <v>720</v>
      </c>
      <c r="M2538" s="9">
        <v>0.4</v>
      </c>
    </row>
    <row r="2539" spans="1:13" ht="15.75" customHeight="1" x14ac:dyDescent="0.2">
      <c r="A2539" s="1"/>
      <c r="B2539" s="4" t="s">
        <v>14</v>
      </c>
      <c r="C2539" s="4">
        <v>1185732</v>
      </c>
      <c r="D2539" s="5">
        <v>44271</v>
      </c>
      <c r="E2539" s="4" t="s">
        <v>46</v>
      </c>
      <c r="F2539" s="4" t="s">
        <v>94</v>
      </c>
      <c r="G2539" s="4" t="s">
        <v>95</v>
      </c>
      <c r="H2539" s="4" t="s">
        <v>18</v>
      </c>
      <c r="I2539" s="6">
        <v>0.25</v>
      </c>
      <c r="J2539" s="7">
        <v>4000</v>
      </c>
      <c r="K2539" s="8">
        <f t="shared" si="18"/>
        <v>1000</v>
      </c>
      <c r="L2539" s="8">
        <f t="shared" si="19"/>
        <v>350</v>
      </c>
      <c r="M2539" s="9">
        <v>0.35</v>
      </c>
    </row>
    <row r="2540" spans="1:13" ht="15.75" customHeight="1" x14ac:dyDescent="0.2">
      <c r="A2540" s="1"/>
      <c r="B2540" s="4" t="s">
        <v>14</v>
      </c>
      <c r="C2540" s="4">
        <v>1185732</v>
      </c>
      <c r="D2540" s="5">
        <v>44271</v>
      </c>
      <c r="E2540" s="4" t="s">
        <v>46</v>
      </c>
      <c r="F2540" s="4" t="s">
        <v>94</v>
      </c>
      <c r="G2540" s="4" t="s">
        <v>95</v>
      </c>
      <c r="H2540" s="4" t="s">
        <v>19</v>
      </c>
      <c r="I2540" s="6">
        <v>0.15000000000000002</v>
      </c>
      <c r="J2540" s="7">
        <v>4250</v>
      </c>
      <c r="K2540" s="8">
        <f t="shared" si="18"/>
        <v>637.50000000000011</v>
      </c>
      <c r="L2540" s="8">
        <f t="shared" si="19"/>
        <v>255.00000000000006</v>
      </c>
      <c r="M2540" s="9">
        <v>0.4</v>
      </c>
    </row>
    <row r="2541" spans="1:13" ht="15.75" customHeight="1" x14ac:dyDescent="0.2">
      <c r="A2541" s="1"/>
      <c r="B2541" s="4" t="s">
        <v>14</v>
      </c>
      <c r="C2541" s="4">
        <v>1185732</v>
      </c>
      <c r="D2541" s="5">
        <v>44271</v>
      </c>
      <c r="E2541" s="4" t="s">
        <v>46</v>
      </c>
      <c r="F2541" s="4" t="s">
        <v>94</v>
      </c>
      <c r="G2541" s="4" t="s">
        <v>95</v>
      </c>
      <c r="H2541" s="4" t="s">
        <v>20</v>
      </c>
      <c r="I2541" s="6">
        <v>0.19999999999999996</v>
      </c>
      <c r="J2541" s="7">
        <v>2750</v>
      </c>
      <c r="K2541" s="8">
        <f t="shared" si="18"/>
        <v>549.99999999999989</v>
      </c>
      <c r="L2541" s="8">
        <f t="shared" si="19"/>
        <v>219.99999999999997</v>
      </c>
      <c r="M2541" s="9">
        <v>0.4</v>
      </c>
    </row>
    <row r="2542" spans="1:13" ht="15.75" customHeight="1" x14ac:dyDescent="0.2">
      <c r="A2542" s="1"/>
      <c r="B2542" s="4" t="s">
        <v>14</v>
      </c>
      <c r="C2542" s="4">
        <v>1185732</v>
      </c>
      <c r="D2542" s="5">
        <v>44271</v>
      </c>
      <c r="E2542" s="4" t="s">
        <v>46</v>
      </c>
      <c r="F2542" s="4" t="s">
        <v>94</v>
      </c>
      <c r="G2542" s="4" t="s">
        <v>95</v>
      </c>
      <c r="H2542" s="4" t="s">
        <v>21</v>
      </c>
      <c r="I2542" s="6">
        <v>0.35000000000000009</v>
      </c>
      <c r="J2542" s="7">
        <v>3250</v>
      </c>
      <c r="K2542" s="8">
        <f t="shared" si="18"/>
        <v>1137.5000000000002</v>
      </c>
      <c r="L2542" s="8">
        <f t="shared" si="19"/>
        <v>398.12500000000006</v>
      </c>
      <c r="M2542" s="9">
        <v>0.35</v>
      </c>
    </row>
    <row r="2543" spans="1:13" ht="15.75" customHeight="1" x14ac:dyDescent="0.2">
      <c r="A2543" s="1"/>
      <c r="B2543" s="4" t="s">
        <v>14</v>
      </c>
      <c r="C2543" s="4">
        <v>1185732</v>
      </c>
      <c r="D2543" s="5">
        <v>44271</v>
      </c>
      <c r="E2543" s="4" t="s">
        <v>46</v>
      </c>
      <c r="F2543" s="4" t="s">
        <v>94</v>
      </c>
      <c r="G2543" s="4" t="s">
        <v>95</v>
      </c>
      <c r="H2543" s="4" t="s">
        <v>22</v>
      </c>
      <c r="I2543" s="6">
        <v>0.25</v>
      </c>
      <c r="J2543" s="7">
        <v>4250</v>
      </c>
      <c r="K2543" s="8">
        <f t="shared" si="18"/>
        <v>1062.5</v>
      </c>
      <c r="L2543" s="8">
        <f t="shared" si="19"/>
        <v>531.25</v>
      </c>
      <c r="M2543" s="9">
        <v>0.5</v>
      </c>
    </row>
    <row r="2544" spans="1:13" ht="15.75" customHeight="1" x14ac:dyDescent="0.2">
      <c r="A2544" s="1"/>
      <c r="B2544" s="4" t="s">
        <v>14</v>
      </c>
      <c r="C2544" s="4">
        <v>1185732</v>
      </c>
      <c r="D2544" s="5">
        <v>44303</v>
      </c>
      <c r="E2544" s="4" t="s">
        <v>46</v>
      </c>
      <c r="F2544" s="4" t="s">
        <v>94</v>
      </c>
      <c r="G2544" s="4" t="s">
        <v>95</v>
      </c>
      <c r="H2544" s="4" t="s">
        <v>17</v>
      </c>
      <c r="I2544" s="6">
        <v>0.25</v>
      </c>
      <c r="J2544" s="7">
        <v>6750</v>
      </c>
      <c r="K2544" s="8">
        <f t="shared" si="18"/>
        <v>1687.5</v>
      </c>
      <c r="L2544" s="8">
        <f t="shared" si="19"/>
        <v>675</v>
      </c>
      <c r="M2544" s="9">
        <v>0.4</v>
      </c>
    </row>
    <row r="2545" spans="1:13" ht="15.75" customHeight="1" x14ac:dyDescent="0.2">
      <c r="A2545" s="1"/>
      <c r="B2545" s="4" t="s">
        <v>14</v>
      </c>
      <c r="C2545" s="4">
        <v>1185732</v>
      </c>
      <c r="D2545" s="5">
        <v>44303</v>
      </c>
      <c r="E2545" s="4" t="s">
        <v>46</v>
      </c>
      <c r="F2545" s="4" t="s">
        <v>94</v>
      </c>
      <c r="G2545" s="4" t="s">
        <v>95</v>
      </c>
      <c r="H2545" s="4" t="s">
        <v>18</v>
      </c>
      <c r="I2545" s="6">
        <v>0.25</v>
      </c>
      <c r="J2545" s="7">
        <v>3750</v>
      </c>
      <c r="K2545" s="8">
        <f t="shared" si="18"/>
        <v>937.5</v>
      </c>
      <c r="L2545" s="8">
        <f t="shared" si="19"/>
        <v>328.125</v>
      </c>
      <c r="M2545" s="9">
        <v>0.35</v>
      </c>
    </row>
    <row r="2546" spans="1:13" ht="15.75" customHeight="1" x14ac:dyDescent="0.2">
      <c r="A2546" s="1"/>
      <c r="B2546" s="4" t="s">
        <v>14</v>
      </c>
      <c r="C2546" s="4">
        <v>1185732</v>
      </c>
      <c r="D2546" s="5">
        <v>44303</v>
      </c>
      <c r="E2546" s="4" t="s">
        <v>46</v>
      </c>
      <c r="F2546" s="4" t="s">
        <v>94</v>
      </c>
      <c r="G2546" s="4" t="s">
        <v>95</v>
      </c>
      <c r="H2546" s="4" t="s">
        <v>19</v>
      </c>
      <c r="I2546" s="6">
        <v>0.15000000000000002</v>
      </c>
      <c r="J2546" s="7">
        <v>3750</v>
      </c>
      <c r="K2546" s="8">
        <f t="shared" si="18"/>
        <v>562.50000000000011</v>
      </c>
      <c r="L2546" s="8">
        <f t="shared" si="19"/>
        <v>225.00000000000006</v>
      </c>
      <c r="M2546" s="9">
        <v>0.4</v>
      </c>
    </row>
    <row r="2547" spans="1:13" ht="15.75" customHeight="1" x14ac:dyDescent="0.2">
      <c r="A2547" s="1"/>
      <c r="B2547" s="4" t="s">
        <v>14</v>
      </c>
      <c r="C2547" s="4">
        <v>1185732</v>
      </c>
      <c r="D2547" s="5">
        <v>44303</v>
      </c>
      <c r="E2547" s="4" t="s">
        <v>46</v>
      </c>
      <c r="F2547" s="4" t="s">
        <v>94</v>
      </c>
      <c r="G2547" s="4" t="s">
        <v>95</v>
      </c>
      <c r="H2547" s="4" t="s">
        <v>20</v>
      </c>
      <c r="I2547" s="6">
        <v>0.19999999999999996</v>
      </c>
      <c r="J2547" s="7">
        <v>3000</v>
      </c>
      <c r="K2547" s="8">
        <f t="shared" si="18"/>
        <v>599.99999999999989</v>
      </c>
      <c r="L2547" s="8">
        <f t="shared" si="19"/>
        <v>239.99999999999997</v>
      </c>
      <c r="M2547" s="9">
        <v>0.4</v>
      </c>
    </row>
    <row r="2548" spans="1:13" ht="15.75" customHeight="1" x14ac:dyDescent="0.2">
      <c r="A2548" s="1"/>
      <c r="B2548" s="4" t="s">
        <v>14</v>
      </c>
      <c r="C2548" s="4">
        <v>1185732</v>
      </c>
      <c r="D2548" s="5">
        <v>44303</v>
      </c>
      <c r="E2548" s="4" t="s">
        <v>46</v>
      </c>
      <c r="F2548" s="4" t="s">
        <v>94</v>
      </c>
      <c r="G2548" s="4" t="s">
        <v>95</v>
      </c>
      <c r="H2548" s="4" t="s">
        <v>21</v>
      </c>
      <c r="I2548" s="6">
        <v>0.4</v>
      </c>
      <c r="J2548" s="7">
        <v>3250</v>
      </c>
      <c r="K2548" s="8">
        <f t="shared" si="18"/>
        <v>1300</v>
      </c>
      <c r="L2548" s="8">
        <f t="shared" si="19"/>
        <v>454.99999999999994</v>
      </c>
      <c r="M2548" s="9">
        <v>0.35</v>
      </c>
    </row>
    <row r="2549" spans="1:13" ht="15.75" customHeight="1" x14ac:dyDescent="0.2">
      <c r="A2549" s="1"/>
      <c r="B2549" s="4" t="s">
        <v>14</v>
      </c>
      <c r="C2549" s="4">
        <v>1185732</v>
      </c>
      <c r="D2549" s="5">
        <v>44303</v>
      </c>
      <c r="E2549" s="4" t="s">
        <v>46</v>
      </c>
      <c r="F2549" s="4" t="s">
        <v>94</v>
      </c>
      <c r="G2549" s="4" t="s">
        <v>95</v>
      </c>
      <c r="H2549" s="4" t="s">
        <v>22</v>
      </c>
      <c r="I2549" s="6">
        <v>0.30000000000000004</v>
      </c>
      <c r="J2549" s="7">
        <v>4750</v>
      </c>
      <c r="K2549" s="8">
        <f t="shared" si="18"/>
        <v>1425.0000000000002</v>
      </c>
      <c r="L2549" s="8">
        <f t="shared" si="19"/>
        <v>712.50000000000011</v>
      </c>
      <c r="M2549" s="9">
        <v>0.5</v>
      </c>
    </row>
    <row r="2550" spans="1:13" ht="15.75" customHeight="1" x14ac:dyDescent="0.2">
      <c r="A2550" s="1"/>
      <c r="B2550" s="4" t="s">
        <v>14</v>
      </c>
      <c r="C2550" s="4">
        <v>1185732</v>
      </c>
      <c r="D2550" s="5">
        <v>44332</v>
      </c>
      <c r="E2550" s="4" t="s">
        <v>46</v>
      </c>
      <c r="F2550" s="4" t="s">
        <v>94</v>
      </c>
      <c r="G2550" s="4" t="s">
        <v>95</v>
      </c>
      <c r="H2550" s="4" t="s">
        <v>17</v>
      </c>
      <c r="I2550" s="6">
        <v>0.4</v>
      </c>
      <c r="J2550" s="7">
        <v>7450</v>
      </c>
      <c r="K2550" s="8">
        <f t="shared" si="18"/>
        <v>2980</v>
      </c>
      <c r="L2550" s="8">
        <f t="shared" si="19"/>
        <v>1192</v>
      </c>
      <c r="M2550" s="9">
        <v>0.4</v>
      </c>
    </row>
    <row r="2551" spans="1:13" ht="15.75" customHeight="1" x14ac:dyDescent="0.2">
      <c r="A2551" s="1"/>
      <c r="B2551" s="4" t="s">
        <v>14</v>
      </c>
      <c r="C2551" s="4">
        <v>1185732</v>
      </c>
      <c r="D2551" s="5">
        <v>44332</v>
      </c>
      <c r="E2551" s="4" t="s">
        <v>46</v>
      </c>
      <c r="F2551" s="4" t="s">
        <v>94</v>
      </c>
      <c r="G2551" s="4" t="s">
        <v>95</v>
      </c>
      <c r="H2551" s="4" t="s">
        <v>18</v>
      </c>
      <c r="I2551" s="6">
        <v>0.4</v>
      </c>
      <c r="J2551" s="7">
        <v>4500</v>
      </c>
      <c r="K2551" s="8">
        <f t="shared" si="18"/>
        <v>1800</v>
      </c>
      <c r="L2551" s="8">
        <f t="shared" si="19"/>
        <v>630</v>
      </c>
      <c r="M2551" s="9">
        <v>0.35</v>
      </c>
    </row>
    <row r="2552" spans="1:13" ht="15.75" customHeight="1" x14ac:dyDescent="0.2">
      <c r="A2552" s="1"/>
      <c r="B2552" s="4" t="s">
        <v>14</v>
      </c>
      <c r="C2552" s="4">
        <v>1185732</v>
      </c>
      <c r="D2552" s="5">
        <v>44332</v>
      </c>
      <c r="E2552" s="4" t="s">
        <v>46</v>
      </c>
      <c r="F2552" s="4" t="s">
        <v>94</v>
      </c>
      <c r="G2552" s="4" t="s">
        <v>95</v>
      </c>
      <c r="H2552" s="4" t="s">
        <v>19</v>
      </c>
      <c r="I2552" s="6">
        <v>0.35000000000000003</v>
      </c>
      <c r="J2552" s="7">
        <v>4250</v>
      </c>
      <c r="K2552" s="8">
        <f t="shared" si="18"/>
        <v>1487.5000000000002</v>
      </c>
      <c r="L2552" s="8">
        <f t="shared" si="19"/>
        <v>595.00000000000011</v>
      </c>
      <c r="M2552" s="9">
        <v>0.4</v>
      </c>
    </row>
    <row r="2553" spans="1:13" ht="15.75" customHeight="1" x14ac:dyDescent="0.2">
      <c r="A2553" s="1"/>
      <c r="B2553" s="4" t="s">
        <v>14</v>
      </c>
      <c r="C2553" s="4">
        <v>1185732</v>
      </c>
      <c r="D2553" s="5">
        <v>44332</v>
      </c>
      <c r="E2553" s="4" t="s">
        <v>46</v>
      </c>
      <c r="F2553" s="4" t="s">
        <v>94</v>
      </c>
      <c r="G2553" s="4" t="s">
        <v>95</v>
      </c>
      <c r="H2553" s="4" t="s">
        <v>20</v>
      </c>
      <c r="I2553" s="6">
        <v>0.35000000000000003</v>
      </c>
      <c r="J2553" s="7">
        <v>3750</v>
      </c>
      <c r="K2553" s="8">
        <f t="shared" si="18"/>
        <v>1312.5000000000002</v>
      </c>
      <c r="L2553" s="8">
        <f t="shared" si="19"/>
        <v>525.00000000000011</v>
      </c>
      <c r="M2553" s="9">
        <v>0.4</v>
      </c>
    </row>
    <row r="2554" spans="1:13" ht="15.75" customHeight="1" x14ac:dyDescent="0.2">
      <c r="A2554" s="1"/>
      <c r="B2554" s="4" t="s">
        <v>14</v>
      </c>
      <c r="C2554" s="4">
        <v>1185732</v>
      </c>
      <c r="D2554" s="5">
        <v>44332</v>
      </c>
      <c r="E2554" s="4" t="s">
        <v>46</v>
      </c>
      <c r="F2554" s="4" t="s">
        <v>94</v>
      </c>
      <c r="G2554" s="4" t="s">
        <v>95</v>
      </c>
      <c r="H2554" s="4" t="s">
        <v>21</v>
      </c>
      <c r="I2554" s="6">
        <v>0.44999999999999996</v>
      </c>
      <c r="J2554" s="7">
        <v>4000</v>
      </c>
      <c r="K2554" s="8">
        <f t="shared" si="18"/>
        <v>1799.9999999999998</v>
      </c>
      <c r="L2554" s="8">
        <f t="shared" si="19"/>
        <v>629.99999999999989</v>
      </c>
      <c r="M2554" s="9">
        <v>0.35</v>
      </c>
    </row>
    <row r="2555" spans="1:13" ht="15.75" customHeight="1" x14ac:dyDescent="0.2">
      <c r="A2555" s="1"/>
      <c r="B2555" s="4" t="s">
        <v>14</v>
      </c>
      <c r="C2555" s="4">
        <v>1185732</v>
      </c>
      <c r="D2555" s="5">
        <v>44332</v>
      </c>
      <c r="E2555" s="4" t="s">
        <v>46</v>
      </c>
      <c r="F2555" s="4" t="s">
        <v>94</v>
      </c>
      <c r="G2555" s="4" t="s">
        <v>95</v>
      </c>
      <c r="H2555" s="4" t="s">
        <v>22</v>
      </c>
      <c r="I2555" s="6">
        <v>0.49999999999999994</v>
      </c>
      <c r="J2555" s="7">
        <v>5000</v>
      </c>
      <c r="K2555" s="8">
        <f t="shared" si="18"/>
        <v>2499.9999999999995</v>
      </c>
      <c r="L2555" s="8">
        <f t="shared" si="19"/>
        <v>1249.9999999999998</v>
      </c>
      <c r="M2555" s="9">
        <v>0.5</v>
      </c>
    </row>
    <row r="2556" spans="1:13" ht="15.75" customHeight="1" x14ac:dyDescent="0.2">
      <c r="A2556" s="1"/>
      <c r="B2556" s="4" t="s">
        <v>14</v>
      </c>
      <c r="C2556" s="4">
        <v>1185732</v>
      </c>
      <c r="D2556" s="5">
        <v>44365</v>
      </c>
      <c r="E2556" s="4" t="s">
        <v>46</v>
      </c>
      <c r="F2556" s="4" t="s">
        <v>94</v>
      </c>
      <c r="G2556" s="4" t="s">
        <v>95</v>
      </c>
      <c r="H2556" s="4" t="s">
        <v>17</v>
      </c>
      <c r="I2556" s="6">
        <v>0.44999999999999996</v>
      </c>
      <c r="J2556" s="7">
        <v>7500</v>
      </c>
      <c r="K2556" s="8">
        <f t="shared" ref="K2556:K2810" si="20">I2556*J2556</f>
        <v>3374.9999999999995</v>
      </c>
      <c r="L2556" s="8">
        <f t="shared" ref="L2556:L2810" si="21">K2556*M2556</f>
        <v>1350</v>
      </c>
      <c r="M2556" s="9">
        <v>0.4</v>
      </c>
    </row>
    <row r="2557" spans="1:13" ht="15.75" customHeight="1" x14ac:dyDescent="0.2">
      <c r="A2557" s="1"/>
      <c r="B2557" s="4" t="s">
        <v>14</v>
      </c>
      <c r="C2557" s="4">
        <v>1185732</v>
      </c>
      <c r="D2557" s="5">
        <v>44365</v>
      </c>
      <c r="E2557" s="4" t="s">
        <v>46</v>
      </c>
      <c r="F2557" s="4" t="s">
        <v>94</v>
      </c>
      <c r="G2557" s="4" t="s">
        <v>95</v>
      </c>
      <c r="H2557" s="4" t="s">
        <v>18</v>
      </c>
      <c r="I2557" s="6">
        <v>0.4</v>
      </c>
      <c r="J2557" s="7">
        <v>5000</v>
      </c>
      <c r="K2557" s="8">
        <f t="shared" si="20"/>
        <v>2000</v>
      </c>
      <c r="L2557" s="8">
        <f t="shared" si="21"/>
        <v>700</v>
      </c>
      <c r="M2557" s="9">
        <v>0.35</v>
      </c>
    </row>
    <row r="2558" spans="1:13" ht="15.75" customHeight="1" x14ac:dyDescent="0.2">
      <c r="A2558" s="1"/>
      <c r="B2558" s="4" t="s">
        <v>14</v>
      </c>
      <c r="C2558" s="4">
        <v>1185732</v>
      </c>
      <c r="D2558" s="5">
        <v>44365</v>
      </c>
      <c r="E2558" s="4" t="s">
        <v>46</v>
      </c>
      <c r="F2558" s="4" t="s">
        <v>94</v>
      </c>
      <c r="G2558" s="4" t="s">
        <v>95</v>
      </c>
      <c r="H2558" s="4" t="s">
        <v>19</v>
      </c>
      <c r="I2558" s="6">
        <v>0.45</v>
      </c>
      <c r="J2558" s="7">
        <v>4750</v>
      </c>
      <c r="K2558" s="8">
        <f t="shared" si="20"/>
        <v>2137.5</v>
      </c>
      <c r="L2558" s="8">
        <f t="shared" si="21"/>
        <v>855</v>
      </c>
      <c r="M2558" s="9">
        <v>0.4</v>
      </c>
    </row>
    <row r="2559" spans="1:13" ht="15.75" customHeight="1" x14ac:dyDescent="0.2">
      <c r="A2559" s="1"/>
      <c r="B2559" s="4" t="s">
        <v>14</v>
      </c>
      <c r="C2559" s="4">
        <v>1185732</v>
      </c>
      <c r="D2559" s="5">
        <v>44365</v>
      </c>
      <c r="E2559" s="4" t="s">
        <v>46</v>
      </c>
      <c r="F2559" s="4" t="s">
        <v>94</v>
      </c>
      <c r="G2559" s="4" t="s">
        <v>95</v>
      </c>
      <c r="H2559" s="4" t="s">
        <v>20</v>
      </c>
      <c r="I2559" s="6">
        <v>0.45</v>
      </c>
      <c r="J2559" s="7">
        <v>4500</v>
      </c>
      <c r="K2559" s="8">
        <f t="shared" si="20"/>
        <v>2025</v>
      </c>
      <c r="L2559" s="8">
        <f t="shared" si="21"/>
        <v>810</v>
      </c>
      <c r="M2559" s="9">
        <v>0.4</v>
      </c>
    </row>
    <row r="2560" spans="1:13" ht="15.75" customHeight="1" x14ac:dyDescent="0.2">
      <c r="A2560" s="1"/>
      <c r="B2560" s="4" t="s">
        <v>14</v>
      </c>
      <c r="C2560" s="4">
        <v>1185732</v>
      </c>
      <c r="D2560" s="5">
        <v>44365</v>
      </c>
      <c r="E2560" s="4" t="s">
        <v>46</v>
      </c>
      <c r="F2560" s="4" t="s">
        <v>94</v>
      </c>
      <c r="G2560" s="4" t="s">
        <v>95</v>
      </c>
      <c r="H2560" s="4" t="s">
        <v>21</v>
      </c>
      <c r="I2560" s="6">
        <v>0.6</v>
      </c>
      <c r="J2560" s="7">
        <v>4500</v>
      </c>
      <c r="K2560" s="8">
        <f t="shared" si="20"/>
        <v>2700</v>
      </c>
      <c r="L2560" s="8">
        <f t="shared" si="21"/>
        <v>944.99999999999989</v>
      </c>
      <c r="M2560" s="9">
        <v>0.35</v>
      </c>
    </row>
    <row r="2561" spans="1:13" ht="15.75" customHeight="1" x14ac:dyDescent="0.2">
      <c r="A2561" s="1"/>
      <c r="B2561" s="4" t="s">
        <v>14</v>
      </c>
      <c r="C2561" s="4">
        <v>1185732</v>
      </c>
      <c r="D2561" s="5">
        <v>44365</v>
      </c>
      <c r="E2561" s="4" t="s">
        <v>46</v>
      </c>
      <c r="F2561" s="4" t="s">
        <v>94</v>
      </c>
      <c r="G2561" s="4" t="s">
        <v>95</v>
      </c>
      <c r="H2561" s="4" t="s">
        <v>22</v>
      </c>
      <c r="I2561" s="6">
        <v>0.65</v>
      </c>
      <c r="J2561" s="7">
        <v>6250</v>
      </c>
      <c r="K2561" s="8">
        <f t="shared" si="20"/>
        <v>4062.5</v>
      </c>
      <c r="L2561" s="8">
        <f t="shared" si="21"/>
        <v>2031.25</v>
      </c>
      <c r="M2561" s="9">
        <v>0.5</v>
      </c>
    </row>
    <row r="2562" spans="1:13" ht="15.75" customHeight="1" x14ac:dyDescent="0.2">
      <c r="A2562" s="1"/>
      <c r="B2562" s="4" t="s">
        <v>14</v>
      </c>
      <c r="C2562" s="4">
        <v>1185732</v>
      </c>
      <c r="D2562" s="5">
        <v>44393</v>
      </c>
      <c r="E2562" s="4" t="s">
        <v>46</v>
      </c>
      <c r="F2562" s="4" t="s">
        <v>94</v>
      </c>
      <c r="G2562" s="4" t="s">
        <v>95</v>
      </c>
      <c r="H2562" s="4" t="s">
        <v>17</v>
      </c>
      <c r="I2562" s="6">
        <v>0.6</v>
      </c>
      <c r="J2562" s="7">
        <v>8500</v>
      </c>
      <c r="K2562" s="8">
        <f t="shared" si="20"/>
        <v>5100</v>
      </c>
      <c r="L2562" s="8">
        <f t="shared" si="21"/>
        <v>2040</v>
      </c>
      <c r="M2562" s="9">
        <v>0.4</v>
      </c>
    </row>
    <row r="2563" spans="1:13" ht="15.75" customHeight="1" x14ac:dyDescent="0.2">
      <c r="A2563" s="1"/>
      <c r="B2563" s="4" t="s">
        <v>14</v>
      </c>
      <c r="C2563" s="4">
        <v>1185732</v>
      </c>
      <c r="D2563" s="5">
        <v>44393</v>
      </c>
      <c r="E2563" s="4" t="s">
        <v>46</v>
      </c>
      <c r="F2563" s="4" t="s">
        <v>94</v>
      </c>
      <c r="G2563" s="4" t="s">
        <v>95</v>
      </c>
      <c r="H2563" s="4" t="s">
        <v>18</v>
      </c>
      <c r="I2563" s="6">
        <v>0.55000000000000004</v>
      </c>
      <c r="J2563" s="7">
        <v>6000</v>
      </c>
      <c r="K2563" s="8">
        <f t="shared" si="20"/>
        <v>3300.0000000000005</v>
      </c>
      <c r="L2563" s="8">
        <f t="shared" si="21"/>
        <v>1155</v>
      </c>
      <c r="M2563" s="9">
        <v>0.35</v>
      </c>
    </row>
    <row r="2564" spans="1:13" ht="15.75" customHeight="1" x14ac:dyDescent="0.2">
      <c r="A2564" s="1"/>
      <c r="B2564" s="4" t="s">
        <v>14</v>
      </c>
      <c r="C2564" s="4">
        <v>1185732</v>
      </c>
      <c r="D2564" s="5">
        <v>44393</v>
      </c>
      <c r="E2564" s="4" t="s">
        <v>46</v>
      </c>
      <c r="F2564" s="4" t="s">
        <v>94</v>
      </c>
      <c r="G2564" s="4" t="s">
        <v>95</v>
      </c>
      <c r="H2564" s="4" t="s">
        <v>19</v>
      </c>
      <c r="I2564" s="6">
        <v>0.5</v>
      </c>
      <c r="J2564" s="7">
        <v>5250</v>
      </c>
      <c r="K2564" s="8">
        <f t="shared" si="20"/>
        <v>2625</v>
      </c>
      <c r="L2564" s="8">
        <f t="shared" si="21"/>
        <v>1050</v>
      </c>
      <c r="M2564" s="9">
        <v>0.4</v>
      </c>
    </row>
    <row r="2565" spans="1:13" ht="15.75" customHeight="1" x14ac:dyDescent="0.2">
      <c r="A2565" s="1"/>
      <c r="B2565" s="4" t="s">
        <v>14</v>
      </c>
      <c r="C2565" s="4">
        <v>1185732</v>
      </c>
      <c r="D2565" s="5">
        <v>44393</v>
      </c>
      <c r="E2565" s="4" t="s">
        <v>46</v>
      </c>
      <c r="F2565" s="4" t="s">
        <v>94</v>
      </c>
      <c r="G2565" s="4" t="s">
        <v>95</v>
      </c>
      <c r="H2565" s="4" t="s">
        <v>20</v>
      </c>
      <c r="I2565" s="6">
        <v>0.5</v>
      </c>
      <c r="J2565" s="7">
        <v>4750</v>
      </c>
      <c r="K2565" s="8">
        <f t="shared" si="20"/>
        <v>2375</v>
      </c>
      <c r="L2565" s="8">
        <f t="shared" si="21"/>
        <v>950</v>
      </c>
      <c r="M2565" s="9">
        <v>0.4</v>
      </c>
    </row>
    <row r="2566" spans="1:13" ht="15.75" customHeight="1" x14ac:dyDescent="0.2">
      <c r="A2566" s="1"/>
      <c r="B2566" s="4" t="s">
        <v>14</v>
      </c>
      <c r="C2566" s="4">
        <v>1185732</v>
      </c>
      <c r="D2566" s="5">
        <v>44393</v>
      </c>
      <c r="E2566" s="4" t="s">
        <v>46</v>
      </c>
      <c r="F2566" s="4" t="s">
        <v>94</v>
      </c>
      <c r="G2566" s="4" t="s">
        <v>95</v>
      </c>
      <c r="H2566" s="4" t="s">
        <v>21</v>
      </c>
      <c r="I2566" s="6">
        <v>0.6</v>
      </c>
      <c r="J2566" s="7">
        <v>5000</v>
      </c>
      <c r="K2566" s="8">
        <f t="shared" si="20"/>
        <v>3000</v>
      </c>
      <c r="L2566" s="8">
        <f t="shared" si="21"/>
        <v>1050</v>
      </c>
      <c r="M2566" s="9">
        <v>0.35</v>
      </c>
    </row>
    <row r="2567" spans="1:13" ht="15.75" customHeight="1" x14ac:dyDescent="0.2">
      <c r="A2567" s="1"/>
      <c r="B2567" s="4" t="s">
        <v>14</v>
      </c>
      <c r="C2567" s="4">
        <v>1185732</v>
      </c>
      <c r="D2567" s="5">
        <v>44393</v>
      </c>
      <c r="E2567" s="4" t="s">
        <v>46</v>
      </c>
      <c r="F2567" s="4" t="s">
        <v>94</v>
      </c>
      <c r="G2567" s="4" t="s">
        <v>95</v>
      </c>
      <c r="H2567" s="4" t="s">
        <v>22</v>
      </c>
      <c r="I2567" s="6">
        <v>0.65</v>
      </c>
      <c r="J2567" s="7">
        <v>6750</v>
      </c>
      <c r="K2567" s="8">
        <f t="shared" si="20"/>
        <v>4387.5</v>
      </c>
      <c r="L2567" s="8">
        <f t="shared" si="21"/>
        <v>2193.75</v>
      </c>
      <c r="M2567" s="9">
        <v>0.5</v>
      </c>
    </row>
    <row r="2568" spans="1:13" ht="15.75" customHeight="1" x14ac:dyDescent="0.2">
      <c r="A2568" s="1"/>
      <c r="B2568" s="4" t="s">
        <v>14</v>
      </c>
      <c r="C2568" s="4">
        <v>1185732</v>
      </c>
      <c r="D2568" s="5">
        <v>44425</v>
      </c>
      <c r="E2568" s="4" t="s">
        <v>46</v>
      </c>
      <c r="F2568" s="4" t="s">
        <v>94</v>
      </c>
      <c r="G2568" s="4" t="s">
        <v>95</v>
      </c>
      <c r="H2568" s="4" t="s">
        <v>17</v>
      </c>
      <c r="I2568" s="6">
        <v>0.6</v>
      </c>
      <c r="J2568" s="7">
        <v>8250</v>
      </c>
      <c r="K2568" s="8">
        <f t="shared" si="20"/>
        <v>4950</v>
      </c>
      <c r="L2568" s="8">
        <f t="shared" si="21"/>
        <v>1980</v>
      </c>
      <c r="M2568" s="9">
        <v>0.4</v>
      </c>
    </row>
    <row r="2569" spans="1:13" ht="15.75" customHeight="1" x14ac:dyDescent="0.2">
      <c r="A2569" s="1"/>
      <c r="B2569" s="4" t="s">
        <v>14</v>
      </c>
      <c r="C2569" s="4">
        <v>1185732</v>
      </c>
      <c r="D2569" s="5">
        <v>44425</v>
      </c>
      <c r="E2569" s="4" t="s">
        <v>46</v>
      </c>
      <c r="F2569" s="4" t="s">
        <v>94</v>
      </c>
      <c r="G2569" s="4" t="s">
        <v>95</v>
      </c>
      <c r="H2569" s="4" t="s">
        <v>18</v>
      </c>
      <c r="I2569" s="6">
        <v>0.55000000000000004</v>
      </c>
      <c r="J2569" s="7">
        <v>6000</v>
      </c>
      <c r="K2569" s="8">
        <f t="shared" si="20"/>
        <v>3300.0000000000005</v>
      </c>
      <c r="L2569" s="8">
        <f t="shared" si="21"/>
        <v>1155</v>
      </c>
      <c r="M2569" s="9">
        <v>0.35</v>
      </c>
    </row>
    <row r="2570" spans="1:13" ht="15.75" customHeight="1" x14ac:dyDescent="0.2">
      <c r="A2570" s="1"/>
      <c r="B2570" s="4" t="s">
        <v>14</v>
      </c>
      <c r="C2570" s="4">
        <v>1185732</v>
      </c>
      <c r="D2570" s="5">
        <v>44425</v>
      </c>
      <c r="E2570" s="4" t="s">
        <v>46</v>
      </c>
      <c r="F2570" s="4" t="s">
        <v>94</v>
      </c>
      <c r="G2570" s="4" t="s">
        <v>95</v>
      </c>
      <c r="H2570" s="4" t="s">
        <v>19</v>
      </c>
      <c r="I2570" s="6">
        <v>0.5</v>
      </c>
      <c r="J2570" s="7">
        <v>5250</v>
      </c>
      <c r="K2570" s="8">
        <f t="shared" si="20"/>
        <v>2625</v>
      </c>
      <c r="L2570" s="8">
        <f t="shared" si="21"/>
        <v>1050</v>
      </c>
      <c r="M2570" s="9">
        <v>0.4</v>
      </c>
    </row>
    <row r="2571" spans="1:13" ht="15.75" customHeight="1" x14ac:dyDescent="0.2">
      <c r="A2571" s="1"/>
      <c r="B2571" s="4" t="s">
        <v>14</v>
      </c>
      <c r="C2571" s="4">
        <v>1185732</v>
      </c>
      <c r="D2571" s="5">
        <v>44425</v>
      </c>
      <c r="E2571" s="4" t="s">
        <v>46</v>
      </c>
      <c r="F2571" s="4" t="s">
        <v>94</v>
      </c>
      <c r="G2571" s="4" t="s">
        <v>95</v>
      </c>
      <c r="H2571" s="4" t="s">
        <v>20</v>
      </c>
      <c r="I2571" s="6">
        <v>0.4</v>
      </c>
      <c r="J2571" s="7">
        <v>4750</v>
      </c>
      <c r="K2571" s="8">
        <f t="shared" si="20"/>
        <v>1900</v>
      </c>
      <c r="L2571" s="8">
        <f t="shared" si="21"/>
        <v>760</v>
      </c>
      <c r="M2571" s="9">
        <v>0.4</v>
      </c>
    </row>
    <row r="2572" spans="1:13" ht="15.75" customHeight="1" x14ac:dyDescent="0.2">
      <c r="A2572" s="1"/>
      <c r="B2572" s="4" t="s">
        <v>14</v>
      </c>
      <c r="C2572" s="4">
        <v>1185732</v>
      </c>
      <c r="D2572" s="5">
        <v>44425</v>
      </c>
      <c r="E2572" s="4" t="s">
        <v>46</v>
      </c>
      <c r="F2572" s="4" t="s">
        <v>94</v>
      </c>
      <c r="G2572" s="4" t="s">
        <v>95</v>
      </c>
      <c r="H2572" s="4" t="s">
        <v>21</v>
      </c>
      <c r="I2572" s="6">
        <v>0.5</v>
      </c>
      <c r="J2572" s="7">
        <v>4500</v>
      </c>
      <c r="K2572" s="8">
        <f t="shared" si="20"/>
        <v>2250</v>
      </c>
      <c r="L2572" s="8">
        <f t="shared" si="21"/>
        <v>787.5</v>
      </c>
      <c r="M2572" s="9">
        <v>0.35</v>
      </c>
    </row>
    <row r="2573" spans="1:13" ht="15.75" customHeight="1" x14ac:dyDescent="0.2">
      <c r="A2573" s="1"/>
      <c r="B2573" s="4" t="s">
        <v>14</v>
      </c>
      <c r="C2573" s="4">
        <v>1185732</v>
      </c>
      <c r="D2573" s="5">
        <v>44425</v>
      </c>
      <c r="E2573" s="4" t="s">
        <v>46</v>
      </c>
      <c r="F2573" s="4" t="s">
        <v>94</v>
      </c>
      <c r="G2573" s="4" t="s">
        <v>95</v>
      </c>
      <c r="H2573" s="4" t="s">
        <v>22</v>
      </c>
      <c r="I2573" s="6">
        <v>0.55000000000000004</v>
      </c>
      <c r="J2573" s="7">
        <v>6250</v>
      </c>
      <c r="K2573" s="8">
        <f t="shared" si="20"/>
        <v>3437.5000000000005</v>
      </c>
      <c r="L2573" s="8">
        <f t="shared" si="21"/>
        <v>1718.7500000000002</v>
      </c>
      <c r="M2573" s="9">
        <v>0.5</v>
      </c>
    </row>
    <row r="2574" spans="1:13" ht="15.75" customHeight="1" x14ac:dyDescent="0.2">
      <c r="A2574" s="1"/>
      <c r="B2574" s="4" t="s">
        <v>14</v>
      </c>
      <c r="C2574" s="4">
        <v>1185732</v>
      </c>
      <c r="D2574" s="5">
        <v>44455</v>
      </c>
      <c r="E2574" s="4" t="s">
        <v>46</v>
      </c>
      <c r="F2574" s="4" t="s">
        <v>94</v>
      </c>
      <c r="G2574" s="4" t="s">
        <v>95</v>
      </c>
      <c r="H2574" s="4" t="s">
        <v>17</v>
      </c>
      <c r="I2574" s="6">
        <v>0.5</v>
      </c>
      <c r="J2574" s="7">
        <v>7250</v>
      </c>
      <c r="K2574" s="8">
        <f t="shared" si="20"/>
        <v>3625</v>
      </c>
      <c r="L2574" s="8">
        <f t="shared" si="21"/>
        <v>1450</v>
      </c>
      <c r="M2574" s="9">
        <v>0.4</v>
      </c>
    </row>
    <row r="2575" spans="1:13" ht="15.75" customHeight="1" x14ac:dyDescent="0.2">
      <c r="A2575" s="1"/>
      <c r="B2575" s="4" t="s">
        <v>14</v>
      </c>
      <c r="C2575" s="4">
        <v>1185732</v>
      </c>
      <c r="D2575" s="5">
        <v>44455</v>
      </c>
      <c r="E2575" s="4" t="s">
        <v>46</v>
      </c>
      <c r="F2575" s="4" t="s">
        <v>94</v>
      </c>
      <c r="G2575" s="4" t="s">
        <v>95</v>
      </c>
      <c r="H2575" s="4" t="s">
        <v>18</v>
      </c>
      <c r="I2575" s="6">
        <v>0.45000000000000012</v>
      </c>
      <c r="J2575" s="7">
        <v>5250</v>
      </c>
      <c r="K2575" s="8">
        <f t="shared" si="20"/>
        <v>2362.5000000000005</v>
      </c>
      <c r="L2575" s="8">
        <f t="shared" si="21"/>
        <v>826.87500000000011</v>
      </c>
      <c r="M2575" s="9">
        <v>0.35</v>
      </c>
    </row>
    <row r="2576" spans="1:13" ht="15.75" customHeight="1" x14ac:dyDescent="0.2">
      <c r="A2576" s="1"/>
      <c r="B2576" s="4" t="s">
        <v>14</v>
      </c>
      <c r="C2576" s="4">
        <v>1185732</v>
      </c>
      <c r="D2576" s="5">
        <v>44455</v>
      </c>
      <c r="E2576" s="4" t="s">
        <v>46</v>
      </c>
      <c r="F2576" s="4" t="s">
        <v>94</v>
      </c>
      <c r="G2576" s="4" t="s">
        <v>95</v>
      </c>
      <c r="H2576" s="4" t="s">
        <v>19</v>
      </c>
      <c r="I2576" s="6">
        <v>0.20000000000000007</v>
      </c>
      <c r="J2576" s="7">
        <v>4250</v>
      </c>
      <c r="K2576" s="8">
        <f t="shared" si="20"/>
        <v>850.00000000000023</v>
      </c>
      <c r="L2576" s="8">
        <f t="shared" si="21"/>
        <v>340.00000000000011</v>
      </c>
      <c r="M2576" s="9">
        <v>0.4</v>
      </c>
    </row>
    <row r="2577" spans="1:13" ht="15.75" customHeight="1" x14ac:dyDescent="0.2">
      <c r="A2577" s="1"/>
      <c r="B2577" s="4" t="s">
        <v>14</v>
      </c>
      <c r="C2577" s="4">
        <v>1185732</v>
      </c>
      <c r="D2577" s="5">
        <v>44455</v>
      </c>
      <c r="E2577" s="4" t="s">
        <v>46</v>
      </c>
      <c r="F2577" s="4" t="s">
        <v>94</v>
      </c>
      <c r="G2577" s="4" t="s">
        <v>95</v>
      </c>
      <c r="H2577" s="4" t="s">
        <v>20</v>
      </c>
      <c r="I2577" s="6">
        <v>0.20000000000000007</v>
      </c>
      <c r="J2577" s="7">
        <v>4000</v>
      </c>
      <c r="K2577" s="8">
        <f t="shared" si="20"/>
        <v>800.00000000000023</v>
      </c>
      <c r="L2577" s="8">
        <f t="shared" si="21"/>
        <v>320.00000000000011</v>
      </c>
      <c r="M2577" s="9">
        <v>0.4</v>
      </c>
    </row>
    <row r="2578" spans="1:13" ht="15.75" customHeight="1" x14ac:dyDescent="0.2">
      <c r="A2578" s="1"/>
      <c r="B2578" s="4" t="s">
        <v>14</v>
      </c>
      <c r="C2578" s="4">
        <v>1185732</v>
      </c>
      <c r="D2578" s="5">
        <v>44455</v>
      </c>
      <c r="E2578" s="4" t="s">
        <v>46</v>
      </c>
      <c r="F2578" s="4" t="s">
        <v>94</v>
      </c>
      <c r="G2578" s="4" t="s">
        <v>95</v>
      </c>
      <c r="H2578" s="4" t="s">
        <v>21</v>
      </c>
      <c r="I2578" s="6">
        <v>0.30000000000000004</v>
      </c>
      <c r="J2578" s="7">
        <v>4000</v>
      </c>
      <c r="K2578" s="8">
        <f t="shared" si="20"/>
        <v>1200.0000000000002</v>
      </c>
      <c r="L2578" s="8">
        <f t="shared" si="21"/>
        <v>420.00000000000006</v>
      </c>
      <c r="M2578" s="9">
        <v>0.35</v>
      </c>
    </row>
    <row r="2579" spans="1:13" ht="15.75" customHeight="1" x14ac:dyDescent="0.2">
      <c r="A2579" s="1"/>
      <c r="B2579" s="4" t="s">
        <v>14</v>
      </c>
      <c r="C2579" s="4">
        <v>1185732</v>
      </c>
      <c r="D2579" s="5">
        <v>44455</v>
      </c>
      <c r="E2579" s="4" t="s">
        <v>46</v>
      </c>
      <c r="F2579" s="4" t="s">
        <v>94</v>
      </c>
      <c r="G2579" s="4" t="s">
        <v>95</v>
      </c>
      <c r="H2579" s="4" t="s">
        <v>22</v>
      </c>
      <c r="I2579" s="6">
        <v>0.35000000000000009</v>
      </c>
      <c r="J2579" s="7">
        <v>5000</v>
      </c>
      <c r="K2579" s="8">
        <f t="shared" si="20"/>
        <v>1750.0000000000005</v>
      </c>
      <c r="L2579" s="8">
        <f t="shared" si="21"/>
        <v>875.00000000000023</v>
      </c>
      <c r="M2579" s="9">
        <v>0.5</v>
      </c>
    </row>
    <row r="2580" spans="1:13" ht="15.75" customHeight="1" x14ac:dyDescent="0.2">
      <c r="A2580" s="1"/>
      <c r="B2580" s="4" t="s">
        <v>14</v>
      </c>
      <c r="C2580" s="4">
        <v>1185732</v>
      </c>
      <c r="D2580" s="5">
        <v>44487</v>
      </c>
      <c r="E2580" s="4" t="s">
        <v>46</v>
      </c>
      <c r="F2580" s="4" t="s">
        <v>94</v>
      </c>
      <c r="G2580" s="4" t="s">
        <v>95</v>
      </c>
      <c r="H2580" s="4" t="s">
        <v>17</v>
      </c>
      <c r="I2580" s="6">
        <v>0.35000000000000009</v>
      </c>
      <c r="J2580" s="7">
        <v>6750</v>
      </c>
      <c r="K2580" s="8">
        <f t="shared" si="20"/>
        <v>2362.5000000000005</v>
      </c>
      <c r="L2580" s="8">
        <f t="shared" si="21"/>
        <v>945.00000000000023</v>
      </c>
      <c r="M2580" s="9">
        <v>0.4</v>
      </c>
    </row>
    <row r="2581" spans="1:13" ht="15.75" customHeight="1" x14ac:dyDescent="0.2">
      <c r="A2581" s="1"/>
      <c r="B2581" s="4" t="s">
        <v>14</v>
      </c>
      <c r="C2581" s="4">
        <v>1185732</v>
      </c>
      <c r="D2581" s="5">
        <v>44487</v>
      </c>
      <c r="E2581" s="4" t="s">
        <v>46</v>
      </c>
      <c r="F2581" s="4" t="s">
        <v>94</v>
      </c>
      <c r="G2581" s="4" t="s">
        <v>95</v>
      </c>
      <c r="H2581" s="4" t="s">
        <v>18</v>
      </c>
      <c r="I2581" s="6">
        <v>0.25000000000000011</v>
      </c>
      <c r="J2581" s="7">
        <v>5000</v>
      </c>
      <c r="K2581" s="8">
        <f t="shared" si="20"/>
        <v>1250.0000000000005</v>
      </c>
      <c r="L2581" s="8">
        <f t="shared" si="21"/>
        <v>437.50000000000011</v>
      </c>
      <c r="M2581" s="9">
        <v>0.35</v>
      </c>
    </row>
    <row r="2582" spans="1:13" ht="15.75" customHeight="1" x14ac:dyDescent="0.2">
      <c r="A2582" s="1"/>
      <c r="B2582" s="4" t="s">
        <v>14</v>
      </c>
      <c r="C2582" s="4">
        <v>1185732</v>
      </c>
      <c r="D2582" s="5">
        <v>44487</v>
      </c>
      <c r="E2582" s="4" t="s">
        <v>46</v>
      </c>
      <c r="F2582" s="4" t="s">
        <v>94</v>
      </c>
      <c r="G2582" s="4" t="s">
        <v>95</v>
      </c>
      <c r="H2582" s="4" t="s">
        <v>19</v>
      </c>
      <c r="I2582" s="6">
        <v>0.25000000000000011</v>
      </c>
      <c r="J2582" s="7">
        <v>3750</v>
      </c>
      <c r="K2582" s="8">
        <f t="shared" si="20"/>
        <v>937.50000000000045</v>
      </c>
      <c r="L2582" s="8">
        <f t="shared" si="21"/>
        <v>375.00000000000023</v>
      </c>
      <c r="M2582" s="9">
        <v>0.4</v>
      </c>
    </row>
    <row r="2583" spans="1:13" ht="15.75" customHeight="1" x14ac:dyDescent="0.2">
      <c r="A2583" s="1"/>
      <c r="B2583" s="4" t="s">
        <v>14</v>
      </c>
      <c r="C2583" s="4">
        <v>1185732</v>
      </c>
      <c r="D2583" s="5">
        <v>44487</v>
      </c>
      <c r="E2583" s="4" t="s">
        <v>46</v>
      </c>
      <c r="F2583" s="4" t="s">
        <v>94</v>
      </c>
      <c r="G2583" s="4" t="s">
        <v>95</v>
      </c>
      <c r="H2583" s="4" t="s">
        <v>20</v>
      </c>
      <c r="I2583" s="6">
        <v>0.25000000000000011</v>
      </c>
      <c r="J2583" s="7">
        <v>3500</v>
      </c>
      <c r="K2583" s="8">
        <f t="shared" si="20"/>
        <v>875.00000000000034</v>
      </c>
      <c r="L2583" s="8">
        <f t="shared" si="21"/>
        <v>350.00000000000017</v>
      </c>
      <c r="M2583" s="9">
        <v>0.4</v>
      </c>
    </row>
    <row r="2584" spans="1:13" ht="15.75" customHeight="1" x14ac:dyDescent="0.2">
      <c r="A2584" s="1"/>
      <c r="B2584" s="4" t="s">
        <v>14</v>
      </c>
      <c r="C2584" s="4">
        <v>1185732</v>
      </c>
      <c r="D2584" s="5">
        <v>44487</v>
      </c>
      <c r="E2584" s="4" t="s">
        <v>46</v>
      </c>
      <c r="F2584" s="4" t="s">
        <v>94</v>
      </c>
      <c r="G2584" s="4" t="s">
        <v>95</v>
      </c>
      <c r="H2584" s="4" t="s">
        <v>21</v>
      </c>
      <c r="I2584" s="6">
        <v>0.35000000000000009</v>
      </c>
      <c r="J2584" s="7">
        <v>3500</v>
      </c>
      <c r="K2584" s="8">
        <f t="shared" si="20"/>
        <v>1225.0000000000002</v>
      </c>
      <c r="L2584" s="8">
        <f t="shared" si="21"/>
        <v>428.75000000000006</v>
      </c>
      <c r="M2584" s="9">
        <v>0.35</v>
      </c>
    </row>
    <row r="2585" spans="1:13" ht="15.75" customHeight="1" x14ac:dyDescent="0.2">
      <c r="A2585" s="1"/>
      <c r="B2585" s="4" t="s">
        <v>14</v>
      </c>
      <c r="C2585" s="4">
        <v>1185732</v>
      </c>
      <c r="D2585" s="5">
        <v>44487</v>
      </c>
      <c r="E2585" s="4" t="s">
        <v>46</v>
      </c>
      <c r="F2585" s="4" t="s">
        <v>94</v>
      </c>
      <c r="G2585" s="4" t="s">
        <v>95</v>
      </c>
      <c r="H2585" s="4" t="s">
        <v>22</v>
      </c>
      <c r="I2585" s="6">
        <v>0.35000000000000003</v>
      </c>
      <c r="J2585" s="7">
        <v>4750</v>
      </c>
      <c r="K2585" s="8">
        <f t="shared" si="20"/>
        <v>1662.5000000000002</v>
      </c>
      <c r="L2585" s="8">
        <f t="shared" si="21"/>
        <v>831.25000000000011</v>
      </c>
      <c r="M2585" s="9">
        <v>0.5</v>
      </c>
    </row>
    <row r="2586" spans="1:13" ht="15.75" customHeight="1" x14ac:dyDescent="0.2">
      <c r="A2586" s="1"/>
      <c r="B2586" s="4" t="s">
        <v>14</v>
      </c>
      <c r="C2586" s="4">
        <v>1185732</v>
      </c>
      <c r="D2586" s="5">
        <v>44517</v>
      </c>
      <c r="E2586" s="4" t="s">
        <v>46</v>
      </c>
      <c r="F2586" s="4" t="s">
        <v>94</v>
      </c>
      <c r="G2586" s="4" t="s">
        <v>95</v>
      </c>
      <c r="H2586" s="4" t="s">
        <v>17</v>
      </c>
      <c r="I2586" s="6">
        <v>0.3000000000000001</v>
      </c>
      <c r="J2586" s="7">
        <v>6250</v>
      </c>
      <c r="K2586" s="8">
        <f t="shared" si="20"/>
        <v>1875.0000000000007</v>
      </c>
      <c r="L2586" s="8">
        <f t="shared" si="21"/>
        <v>750.00000000000034</v>
      </c>
      <c r="M2586" s="9">
        <v>0.4</v>
      </c>
    </row>
    <row r="2587" spans="1:13" ht="15.75" customHeight="1" x14ac:dyDescent="0.2">
      <c r="A2587" s="1"/>
      <c r="B2587" s="4" t="s">
        <v>14</v>
      </c>
      <c r="C2587" s="4">
        <v>1185732</v>
      </c>
      <c r="D2587" s="5">
        <v>44517</v>
      </c>
      <c r="E2587" s="4" t="s">
        <v>46</v>
      </c>
      <c r="F2587" s="4" t="s">
        <v>94</v>
      </c>
      <c r="G2587" s="4" t="s">
        <v>95</v>
      </c>
      <c r="H2587" s="4" t="s">
        <v>18</v>
      </c>
      <c r="I2587" s="6">
        <v>0.20000000000000012</v>
      </c>
      <c r="J2587" s="7">
        <v>4500</v>
      </c>
      <c r="K2587" s="8">
        <f t="shared" si="20"/>
        <v>900.00000000000057</v>
      </c>
      <c r="L2587" s="8">
        <f t="shared" si="21"/>
        <v>315.00000000000017</v>
      </c>
      <c r="M2587" s="9">
        <v>0.35</v>
      </c>
    </row>
    <row r="2588" spans="1:13" ht="15.75" customHeight="1" x14ac:dyDescent="0.2">
      <c r="A2588" s="1"/>
      <c r="B2588" s="4" t="s">
        <v>14</v>
      </c>
      <c r="C2588" s="4">
        <v>1185732</v>
      </c>
      <c r="D2588" s="5">
        <v>44517</v>
      </c>
      <c r="E2588" s="4" t="s">
        <v>46</v>
      </c>
      <c r="F2588" s="4" t="s">
        <v>94</v>
      </c>
      <c r="G2588" s="4" t="s">
        <v>95</v>
      </c>
      <c r="H2588" s="4" t="s">
        <v>19</v>
      </c>
      <c r="I2588" s="6">
        <v>0.30000000000000016</v>
      </c>
      <c r="J2588" s="7">
        <v>3950</v>
      </c>
      <c r="K2588" s="8">
        <f t="shared" si="20"/>
        <v>1185.0000000000007</v>
      </c>
      <c r="L2588" s="8">
        <f t="shared" si="21"/>
        <v>474.00000000000028</v>
      </c>
      <c r="M2588" s="9">
        <v>0.4</v>
      </c>
    </row>
    <row r="2589" spans="1:13" ht="15.75" customHeight="1" x14ac:dyDescent="0.2">
      <c r="A2589" s="1"/>
      <c r="B2589" s="4" t="s">
        <v>14</v>
      </c>
      <c r="C2589" s="4">
        <v>1185732</v>
      </c>
      <c r="D2589" s="5">
        <v>44517</v>
      </c>
      <c r="E2589" s="4" t="s">
        <v>46</v>
      </c>
      <c r="F2589" s="4" t="s">
        <v>94</v>
      </c>
      <c r="G2589" s="4" t="s">
        <v>95</v>
      </c>
      <c r="H2589" s="4" t="s">
        <v>20</v>
      </c>
      <c r="I2589" s="6">
        <v>0.6000000000000002</v>
      </c>
      <c r="J2589" s="7">
        <v>4500</v>
      </c>
      <c r="K2589" s="8">
        <f t="shared" si="20"/>
        <v>2700.0000000000009</v>
      </c>
      <c r="L2589" s="8">
        <f t="shared" si="21"/>
        <v>1080.0000000000005</v>
      </c>
      <c r="M2589" s="9">
        <v>0.4</v>
      </c>
    </row>
    <row r="2590" spans="1:13" ht="15.75" customHeight="1" x14ac:dyDescent="0.2">
      <c r="A2590" s="1"/>
      <c r="B2590" s="4" t="s">
        <v>14</v>
      </c>
      <c r="C2590" s="4">
        <v>1185732</v>
      </c>
      <c r="D2590" s="5">
        <v>44517</v>
      </c>
      <c r="E2590" s="4" t="s">
        <v>46</v>
      </c>
      <c r="F2590" s="4" t="s">
        <v>94</v>
      </c>
      <c r="G2590" s="4" t="s">
        <v>95</v>
      </c>
      <c r="H2590" s="4" t="s">
        <v>21</v>
      </c>
      <c r="I2590" s="6">
        <v>0.75000000000000011</v>
      </c>
      <c r="J2590" s="7">
        <v>4250</v>
      </c>
      <c r="K2590" s="8">
        <f t="shared" si="20"/>
        <v>3187.5000000000005</v>
      </c>
      <c r="L2590" s="8">
        <f t="shared" si="21"/>
        <v>1115.625</v>
      </c>
      <c r="M2590" s="9">
        <v>0.35</v>
      </c>
    </row>
    <row r="2591" spans="1:13" ht="15.75" customHeight="1" x14ac:dyDescent="0.2">
      <c r="A2591" s="1"/>
      <c r="B2591" s="4" t="s">
        <v>14</v>
      </c>
      <c r="C2591" s="4">
        <v>1185732</v>
      </c>
      <c r="D2591" s="5">
        <v>44517</v>
      </c>
      <c r="E2591" s="4" t="s">
        <v>46</v>
      </c>
      <c r="F2591" s="4" t="s">
        <v>94</v>
      </c>
      <c r="G2591" s="4" t="s">
        <v>95</v>
      </c>
      <c r="H2591" s="4" t="s">
        <v>22</v>
      </c>
      <c r="I2591" s="6">
        <v>0.75</v>
      </c>
      <c r="J2591" s="7">
        <v>5250</v>
      </c>
      <c r="K2591" s="8">
        <f t="shared" si="20"/>
        <v>3937.5</v>
      </c>
      <c r="L2591" s="8">
        <f t="shared" si="21"/>
        <v>1968.75</v>
      </c>
      <c r="M2591" s="9">
        <v>0.5</v>
      </c>
    </row>
    <row r="2592" spans="1:13" ht="15.75" customHeight="1" x14ac:dyDescent="0.2">
      <c r="A2592" s="1"/>
      <c r="B2592" s="4" t="s">
        <v>14</v>
      </c>
      <c r="C2592" s="4">
        <v>1185732</v>
      </c>
      <c r="D2592" s="5">
        <v>44546</v>
      </c>
      <c r="E2592" s="4" t="s">
        <v>46</v>
      </c>
      <c r="F2592" s="4" t="s">
        <v>94</v>
      </c>
      <c r="G2592" s="4" t="s">
        <v>95</v>
      </c>
      <c r="H2592" s="4" t="s">
        <v>17</v>
      </c>
      <c r="I2592" s="6">
        <v>0.70000000000000007</v>
      </c>
      <c r="J2592" s="7">
        <v>7750</v>
      </c>
      <c r="K2592" s="8">
        <f t="shared" si="20"/>
        <v>5425.0000000000009</v>
      </c>
      <c r="L2592" s="8">
        <f t="shared" si="21"/>
        <v>2170.0000000000005</v>
      </c>
      <c r="M2592" s="9">
        <v>0.4</v>
      </c>
    </row>
    <row r="2593" spans="1:13" ht="15.75" customHeight="1" x14ac:dyDescent="0.2">
      <c r="A2593" s="1"/>
      <c r="B2593" s="4" t="s">
        <v>14</v>
      </c>
      <c r="C2593" s="4">
        <v>1185732</v>
      </c>
      <c r="D2593" s="5">
        <v>44546</v>
      </c>
      <c r="E2593" s="4" t="s">
        <v>46</v>
      </c>
      <c r="F2593" s="4" t="s">
        <v>94</v>
      </c>
      <c r="G2593" s="4" t="s">
        <v>95</v>
      </c>
      <c r="H2593" s="4" t="s">
        <v>18</v>
      </c>
      <c r="I2593" s="6">
        <v>0.60000000000000009</v>
      </c>
      <c r="J2593" s="7">
        <v>5750</v>
      </c>
      <c r="K2593" s="8">
        <f t="shared" si="20"/>
        <v>3450.0000000000005</v>
      </c>
      <c r="L2593" s="8">
        <f t="shared" si="21"/>
        <v>1207.5</v>
      </c>
      <c r="M2593" s="9">
        <v>0.35</v>
      </c>
    </row>
    <row r="2594" spans="1:13" ht="15.75" customHeight="1" x14ac:dyDescent="0.2">
      <c r="A2594" s="1"/>
      <c r="B2594" s="4" t="s">
        <v>14</v>
      </c>
      <c r="C2594" s="4">
        <v>1185732</v>
      </c>
      <c r="D2594" s="5">
        <v>44546</v>
      </c>
      <c r="E2594" s="4" t="s">
        <v>46</v>
      </c>
      <c r="F2594" s="4" t="s">
        <v>94</v>
      </c>
      <c r="G2594" s="4" t="s">
        <v>95</v>
      </c>
      <c r="H2594" s="4" t="s">
        <v>19</v>
      </c>
      <c r="I2594" s="6">
        <v>0.60000000000000009</v>
      </c>
      <c r="J2594" s="7">
        <v>5250</v>
      </c>
      <c r="K2594" s="8">
        <f t="shared" si="20"/>
        <v>3150.0000000000005</v>
      </c>
      <c r="L2594" s="8">
        <f t="shared" si="21"/>
        <v>1260.0000000000002</v>
      </c>
      <c r="M2594" s="9">
        <v>0.4</v>
      </c>
    </row>
    <row r="2595" spans="1:13" ht="15.75" customHeight="1" x14ac:dyDescent="0.2">
      <c r="A2595" s="1"/>
      <c r="B2595" s="4" t="s">
        <v>14</v>
      </c>
      <c r="C2595" s="4">
        <v>1185732</v>
      </c>
      <c r="D2595" s="5">
        <v>44546</v>
      </c>
      <c r="E2595" s="4" t="s">
        <v>46</v>
      </c>
      <c r="F2595" s="4" t="s">
        <v>94</v>
      </c>
      <c r="G2595" s="4" t="s">
        <v>95</v>
      </c>
      <c r="H2595" s="4" t="s">
        <v>20</v>
      </c>
      <c r="I2595" s="6">
        <v>0.60000000000000009</v>
      </c>
      <c r="J2595" s="7">
        <v>4750</v>
      </c>
      <c r="K2595" s="8">
        <f t="shared" si="20"/>
        <v>2850.0000000000005</v>
      </c>
      <c r="L2595" s="8">
        <f t="shared" si="21"/>
        <v>1140.0000000000002</v>
      </c>
      <c r="M2595" s="9">
        <v>0.4</v>
      </c>
    </row>
    <row r="2596" spans="1:13" ht="15.75" customHeight="1" x14ac:dyDescent="0.2">
      <c r="A2596" s="1"/>
      <c r="B2596" s="4" t="s">
        <v>14</v>
      </c>
      <c r="C2596" s="4">
        <v>1185732</v>
      </c>
      <c r="D2596" s="5">
        <v>44546</v>
      </c>
      <c r="E2596" s="4" t="s">
        <v>46</v>
      </c>
      <c r="F2596" s="4" t="s">
        <v>94</v>
      </c>
      <c r="G2596" s="4" t="s">
        <v>95</v>
      </c>
      <c r="H2596" s="4" t="s">
        <v>21</v>
      </c>
      <c r="I2596" s="6">
        <v>0.70000000000000007</v>
      </c>
      <c r="J2596" s="7">
        <v>4750</v>
      </c>
      <c r="K2596" s="8">
        <f t="shared" si="20"/>
        <v>3325.0000000000005</v>
      </c>
      <c r="L2596" s="8">
        <f t="shared" si="21"/>
        <v>1163.75</v>
      </c>
      <c r="M2596" s="9">
        <v>0.35</v>
      </c>
    </row>
    <row r="2597" spans="1:13" ht="15.75" customHeight="1" x14ac:dyDescent="0.2">
      <c r="A2597" s="1"/>
      <c r="B2597" s="4" t="s">
        <v>14</v>
      </c>
      <c r="C2597" s="4">
        <v>1185732</v>
      </c>
      <c r="D2597" s="5">
        <v>44546</v>
      </c>
      <c r="E2597" s="4" t="s">
        <v>46</v>
      </c>
      <c r="F2597" s="4" t="s">
        <v>94</v>
      </c>
      <c r="G2597" s="4" t="s">
        <v>95</v>
      </c>
      <c r="H2597" s="4" t="s">
        <v>22</v>
      </c>
      <c r="I2597" s="6">
        <v>0.75</v>
      </c>
      <c r="J2597" s="7">
        <v>5750</v>
      </c>
      <c r="K2597" s="8">
        <f t="shared" si="20"/>
        <v>4312.5</v>
      </c>
      <c r="L2597" s="8">
        <f t="shared" si="21"/>
        <v>2156.25</v>
      </c>
      <c r="M2597" s="9">
        <v>0.5</v>
      </c>
    </row>
    <row r="2598" spans="1:13" ht="15.75" customHeight="1" x14ac:dyDescent="0.2">
      <c r="A2598" s="1" t="s">
        <v>39</v>
      </c>
      <c r="B2598" s="4" t="s">
        <v>23</v>
      </c>
      <c r="C2598" s="4">
        <v>1197831</v>
      </c>
      <c r="D2598" s="5">
        <v>44219</v>
      </c>
      <c r="E2598" s="4" t="s">
        <v>24</v>
      </c>
      <c r="F2598" s="4" t="s">
        <v>96</v>
      </c>
      <c r="G2598" s="4" t="s">
        <v>97</v>
      </c>
      <c r="H2598" s="4" t="s">
        <v>17</v>
      </c>
      <c r="I2598" s="6">
        <v>0.25000000000000006</v>
      </c>
      <c r="J2598" s="7">
        <v>6500</v>
      </c>
      <c r="K2598" s="8">
        <f t="shared" si="20"/>
        <v>1625.0000000000005</v>
      </c>
      <c r="L2598" s="8">
        <f t="shared" si="21"/>
        <v>650.00000000000023</v>
      </c>
      <c r="M2598" s="9">
        <v>0.4</v>
      </c>
    </row>
    <row r="2599" spans="1:13" ht="15.75" customHeight="1" x14ac:dyDescent="0.2">
      <c r="A2599" s="1"/>
      <c r="B2599" s="4" t="s">
        <v>23</v>
      </c>
      <c r="C2599" s="4">
        <v>1197831</v>
      </c>
      <c r="D2599" s="5">
        <v>44219</v>
      </c>
      <c r="E2599" s="4" t="s">
        <v>24</v>
      </c>
      <c r="F2599" s="4" t="s">
        <v>96</v>
      </c>
      <c r="G2599" s="4" t="s">
        <v>97</v>
      </c>
      <c r="H2599" s="4" t="s">
        <v>18</v>
      </c>
      <c r="I2599" s="6">
        <v>0.25000000000000006</v>
      </c>
      <c r="J2599" s="7">
        <v>4500</v>
      </c>
      <c r="K2599" s="8">
        <f t="shared" si="20"/>
        <v>1125.0000000000002</v>
      </c>
      <c r="L2599" s="8">
        <f t="shared" si="21"/>
        <v>393.75000000000006</v>
      </c>
      <c r="M2599" s="9">
        <v>0.35</v>
      </c>
    </row>
    <row r="2600" spans="1:13" ht="15.75" customHeight="1" x14ac:dyDescent="0.2">
      <c r="A2600" s="1"/>
      <c r="B2600" s="4" t="s">
        <v>23</v>
      </c>
      <c r="C2600" s="4">
        <v>1197831</v>
      </c>
      <c r="D2600" s="5">
        <v>44219</v>
      </c>
      <c r="E2600" s="4" t="s">
        <v>24</v>
      </c>
      <c r="F2600" s="4" t="s">
        <v>96</v>
      </c>
      <c r="G2600" s="4" t="s">
        <v>97</v>
      </c>
      <c r="H2600" s="4" t="s">
        <v>19</v>
      </c>
      <c r="I2600" s="6">
        <v>0.15000000000000008</v>
      </c>
      <c r="J2600" s="7">
        <v>4500</v>
      </c>
      <c r="K2600" s="8">
        <f t="shared" si="20"/>
        <v>675.00000000000034</v>
      </c>
      <c r="L2600" s="8">
        <f t="shared" si="21"/>
        <v>270.00000000000017</v>
      </c>
      <c r="M2600" s="9">
        <v>0.4</v>
      </c>
    </row>
    <row r="2601" spans="1:13" ht="15.75" customHeight="1" x14ac:dyDescent="0.2">
      <c r="A2601" s="1"/>
      <c r="B2601" s="4" t="s">
        <v>23</v>
      </c>
      <c r="C2601" s="4">
        <v>1197831</v>
      </c>
      <c r="D2601" s="5">
        <v>44219</v>
      </c>
      <c r="E2601" s="4" t="s">
        <v>24</v>
      </c>
      <c r="F2601" s="4" t="s">
        <v>96</v>
      </c>
      <c r="G2601" s="4" t="s">
        <v>97</v>
      </c>
      <c r="H2601" s="4" t="s">
        <v>20</v>
      </c>
      <c r="I2601" s="6">
        <v>0.2</v>
      </c>
      <c r="J2601" s="7">
        <v>3000</v>
      </c>
      <c r="K2601" s="8">
        <f t="shared" si="20"/>
        <v>600</v>
      </c>
      <c r="L2601" s="8">
        <f t="shared" si="21"/>
        <v>240</v>
      </c>
      <c r="M2601" s="9">
        <v>0.4</v>
      </c>
    </row>
    <row r="2602" spans="1:13" ht="15.75" customHeight="1" x14ac:dyDescent="0.2">
      <c r="A2602" s="1"/>
      <c r="B2602" s="4" t="s">
        <v>23</v>
      </c>
      <c r="C2602" s="4">
        <v>1197831</v>
      </c>
      <c r="D2602" s="5">
        <v>44219</v>
      </c>
      <c r="E2602" s="4" t="s">
        <v>24</v>
      </c>
      <c r="F2602" s="4" t="s">
        <v>96</v>
      </c>
      <c r="G2602" s="4" t="s">
        <v>97</v>
      </c>
      <c r="H2602" s="4" t="s">
        <v>21</v>
      </c>
      <c r="I2602" s="6">
        <v>0.35000000000000003</v>
      </c>
      <c r="J2602" s="7">
        <v>3500</v>
      </c>
      <c r="K2602" s="8">
        <f t="shared" si="20"/>
        <v>1225.0000000000002</v>
      </c>
      <c r="L2602" s="8">
        <f t="shared" si="21"/>
        <v>428.75000000000006</v>
      </c>
      <c r="M2602" s="9">
        <v>0.35</v>
      </c>
    </row>
    <row r="2603" spans="1:13" ht="15.75" customHeight="1" x14ac:dyDescent="0.2">
      <c r="A2603" s="1"/>
      <c r="B2603" s="4" t="s">
        <v>23</v>
      </c>
      <c r="C2603" s="4">
        <v>1197831</v>
      </c>
      <c r="D2603" s="5">
        <v>44219</v>
      </c>
      <c r="E2603" s="4" t="s">
        <v>24</v>
      </c>
      <c r="F2603" s="4" t="s">
        <v>96</v>
      </c>
      <c r="G2603" s="4" t="s">
        <v>97</v>
      </c>
      <c r="H2603" s="4" t="s">
        <v>22</v>
      </c>
      <c r="I2603" s="6">
        <v>0.25000000000000006</v>
      </c>
      <c r="J2603" s="7">
        <v>4500</v>
      </c>
      <c r="K2603" s="8">
        <f t="shared" si="20"/>
        <v>1125.0000000000002</v>
      </c>
      <c r="L2603" s="8">
        <f t="shared" si="21"/>
        <v>450.00000000000011</v>
      </c>
      <c r="M2603" s="9">
        <v>0.4</v>
      </c>
    </row>
    <row r="2604" spans="1:13" ht="15.75" customHeight="1" x14ac:dyDescent="0.2">
      <c r="A2604" s="1"/>
      <c r="B2604" s="4" t="s">
        <v>23</v>
      </c>
      <c r="C2604" s="4">
        <v>1197831</v>
      </c>
      <c r="D2604" s="5">
        <v>44248</v>
      </c>
      <c r="E2604" s="4" t="s">
        <v>24</v>
      </c>
      <c r="F2604" s="4" t="s">
        <v>96</v>
      </c>
      <c r="G2604" s="4" t="s">
        <v>97</v>
      </c>
      <c r="H2604" s="4" t="s">
        <v>17</v>
      </c>
      <c r="I2604" s="6">
        <v>0.25000000000000006</v>
      </c>
      <c r="J2604" s="7">
        <v>7000</v>
      </c>
      <c r="K2604" s="8">
        <f t="shared" si="20"/>
        <v>1750.0000000000005</v>
      </c>
      <c r="L2604" s="8">
        <f t="shared" si="21"/>
        <v>700.00000000000023</v>
      </c>
      <c r="M2604" s="9">
        <v>0.4</v>
      </c>
    </row>
    <row r="2605" spans="1:13" ht="15.75" customHeight="1" x14ac:dyDescent="0.2">
      <c r="A2605" s="1"/>
      <c r="B2605" s="4" t="s">
        <v>23</v>
      </c>
      <c r="C2605" s="4">
        <v>1197831</v>
      </c>
      <c r="D2605" s="5">
        <v>44248</v>
      </c>
      <c r="E2605" s="4" t="s">
        <v>24</v>
      </c>
      <c r="F2605" s="4" t="s">
        <v>96</v>
      </c>
      <c r="G2605" s="4" t="s">
        <v>97</v>
      </c>
      <c r="H2605" s="4" t="s">
        <v>18</v>
      </c>
      <c r="I2605" s="6">
        <v>0.25000000000000006</v>
      </c>
      <c r="J2605" s="7">
        <v>3500</v>
      </c>
      <c r="K2605" s="8">
        <f t="shared" si="20"/>
        <v>875.00000000000023</v>
      </c>
      <c r="L2605" s="8">
        <f t="shared" si="21"/>
        <v>306.25000000000006</v>
      </c>
      <c r="M2605" s="9">
        <v>0.35</v>
      </c>
    </row>
    <row r="2606" spans="1:13" ht="15.75" customHeight="1" x14ac:dyDescent="0.2">
      <c r="A2606" s="1"/>
      <c r="B2606" s="4" t="s">
        <v>23</v>
      </c>
      <c r="C2606" s="4">
        <v>1197831</v>
      </c>
      <c r="D2606" s="5">
        <v>44248</v>
      </c>
      <c r="E2606" s="4" t="s">
        <v>24</v>
      </c>
      <c r="F2606" s="4" t="s">
        <v>96</v>
      </c>
      <c r="G2606" s="4" t="s">
        <v>97</v>
      </c>
      <c r="H2606" s="4" t="s">
        <v>19</v>
      </c>
      <c r="I2606" s="6">
        <v>0.15000000000000008</v>
      </c>
      <c r="J2606" s="7">
        <v>4000</v>
      </c>
      <c r="K2606" s="8">
        <f t="shared" si="20"/>
        <v>600.00000000000034</v>
      </c>
      <c r="L2606" s="8">
        <f t="shared" si="21"/>
        <v>240.00000000000014</v>
      </c>
      <c r="M2606" s="9">
        <v>0.4</v>
      </c>
    </row>
    <row r="2607" spans="1:13" ht="15.75" customHeight="1" x14ac:dyDescent="0.2">
      <c r="A2607" s="1"/>
      <c r="B2607" s="4" t="s">
        <v>23</v>
      </c>
      <c r="C2607" s="4">
        <v>1197831</v>
      </c>
      <c r="D2607" s="5">
        <v>44248</v>
      </c>
      <c r="E2607" s="4" t="s">
        <v>24</v>
      </c>
      <c r="F2607" s="4" t="s">
        <v>96</v>
      </c>
      <c r="G2607" s="4" t="s">
        <v>97</v>
      </c>
      <c r="H2607" s="4" t="s">
        <v>20</v>
      </c>
      <c r="I2607" s="6">
        <v>0.2</v>
      </c>
      <c r="J2607" s="7">
        <v>2500</v>
      </c>
      <c r="K2607" s="8">
        <f t="shared" si="20"/>
        <v>500</v>
      </c>
      <c r="L2607" s="8">
        <f t="shared" si="21"/>
        <v>200</v>
      </c>
      <c r="M2607" s="9">
        <v>0.4</v>
      </c>
    </row>
    <row r="2608" spans="1:13" ht="15.75" customHeight="1" x14ac:dyDescent="0.2">
      <c r="A2608" s="1"/>
      <c r="B2608" s="4" t="s">
        <v>23</v>
      </c>
      <c r="C2608" s="4">
        <v>1197831</v>
      </c>
      <c r="D2608" s="5">
        <v>44248</v>
      </c>
      <c r="E2608" s="4" t="s">
        <v>24</v>
      </c>
      <c r="F2608" s="4" t="s">
        <v>96</v>
      </c>
      <c r="G2608" s="4" t="s">
        <v>97</v>
      </c>
      <c r="H2608" s="4" t="s">
        <v>21</v>
      </c>
      <c r="I2608" s="6">
        <v>0.35000000000000003</v>
      </c>
      <c r="J2608" s="7">
        <v>3250</v>
      </c>
      <c r="K2608" s="8">
        <f t="shared" si="20"/>
        <v>1137.5</v>
      </c>
      <c r="L2608" s="8">
        <f t="shared" si="21"/>
        <v>398.125</v>
      </c>
      <c r="M2608" s="9">
        <v>0.35</v>
      </c>
    </row>
    <row r="2609" spans="1:13" ht="15.75" customHeight="1" x14ac:dyDescent="0.2">
      <c r="A2609" s="1"/>
      <c r="B2609" s="4" t="s">
        <v>23</v>
      </c>
      <c r="C2609" s="4">
        <v>1197831</v>
      </c>
      <c r="D2609" s="5">
        <v>44248</v>
      </c>
      <c r="E2609" s="4" t="s">
        <v>24</v>
      </c>
      <c r="F2609" s="4" t="s">
        <v>96</v>
      </c>
      <c r="G2609" s="4" t="s">
        <v>97</v>
      </c>
      <c r="H2609" s="4" t="s">
        <v>22</v>
      </c>
      <c r="I2609" s="6">
        <v>0.2</v>
      </c>
      <c r="J2609" s="7">
        <v>4250</v>
      </c>
      <c r="K2609" s="8">
        <f t="shared" si="20"/>
        <v>850</v>
      </c>
      <c r="L2609" s="8">
        <f t="shared" si="21"/>
        <v>340</v>
      </c>
      <c r="M2609" s="9">
        <v>0.4</v>
      </c>
    </row>
    <row r="2610" spans="1:13" ht="15.75" customHeight="1" x14ac:dyDescent="0.2">
      <c r="A2610" s="1"/>
      <c r="B2610" s="4" t="s">
        <v>23</v>
      </c>
      <c r="C2610" s="4">
        <v>1197831</v>
      </c>
      <c r="D2610" s="5">
        <v>44274</v>
      </c>
      <c r="E2610" s="4" t="s">
        <v>24</v>
      </c>
      <c r="F2610" s="4" t="s">
        <v>96</v>
      </c>
      <c r="G2610" s="4" t="s">
        <v>97</v>
      </c>
      <c r="H2610" s="4" t="s">
        <v>17</v>
      </c>
      <c r="I2610" s="6">
        <v>0.2</v>
      </c>
      <c r="J2610" s="7">
        <v>6450</v>
      </c>
      <c r="K2610" s="8">
        <f t="shared" si="20"/>
        <v>1290</v>
      </c>
      <c r="L2610" s="8">
        <f t="shared" si="21"/>
        <v>516</v>
      </c>
      <c r="M2610" s="9">
        <v>0.4</v>
      </c>
    </row>
    <row r="2611" spans="1:13" ht="15.75" customHeight="1" x14ac:dyDescent="0.2">
      <c r="A2611" s="1"/>
      <c r="B2611" s="4" t="s">
        <v>23</v>
      </c>
      <c r="C2611" s="4">
        <v>1197831</v>
      </c>
      <c r="D2611" s="5">
        <v>44274</v>
      </c>
      <c r="E2611" s="4" t="s">
        <v>24</v>
      </c>
      <c r="F2611" s="4" t="s">
        <v>96</v>
      </c>
      <c r="G2611" s="4" t="s">
        <v>97</v>
      </c>
      <c r="H2611" s="4" t="s">
        <v>18</v>
      </c>
      <c r="I2611" s="6">
        <v>0.2</v>
      </c>
      <c r="J2611" s="7">
        <v>3250</v>
      </c>
      <c r="K2611" s="8">
        <f t="shared" si="20"/>
        <v>650</v>
      </c>
      <c r="L2611" s="8">
        <f t="shared" si="21"/>
        <v>227.49999999999997</v>
      </c>
      <c r="M2611" s="9">
        <v>0.35</v>
      </c>
    </row>
    <row r="2612" spans="1:13" ht="15.75" customHeight="1" x14ac:dyDescent="0.2">
      <c r="A2612" s="1"/>
      <c r="B2612" s="4" t="s">
        <v>23</v>
      </c>
      <c r="C2612" s="4">
        <v>1197831</v>
      </c>
      <c r="D2612" s="5">
        <v>44274</v>
      </c>
      <c r="E2612" s="4" t="s">
        <v>24</v>
      </c>
      <c r="F2612" s="4" t="s">
        <v>96</v>
      </c>
      <c r="G2612" s="4" t="s">
        <v>97</v>
      </c>
      <c r="H2612" s="4" t="s">
        <v>19</v>
      </c>
      <c r="I2612" s="6">
        <v>0.10000000000000002</v>
      </c>
      <c r="J2612" s="7">
        <v>3500</v>
      </c>
      <c r="K2612" s="8">
        <f t="shared" si="20"/>
        <v>350.00000000000006</v>
      </c>
      <c r="L2612" s="8">
        <f t="shared" si="21"/>
        <v>140.00000000000003</v>
      </c>
      <c r="M2612" s="9">
        <v>0.4</v>
      </c>
    </row>
    <row r="2613" spans="1:13" ht="15.75" customHeight="1" x14ac:dyDescent="0.2">
      <c r="A2613" s="1"/>
      <c r="B2613" s="4" t="s">
        <v>23</v>
      </c>
      <c r="C2613" s="4">
        <v>1197831</v>
      </c>
      <c r="D2613" s="5">
        <v>44274</v>
      </c>
      <c r="E2613" s="4" t="s">
        <v>24</v>
      </c>
      <c r="F2613" s="4" t="s">
        <v>96</v>
      </c>
      <c r="G2613" s="4" t="s">
        <v>97</v>
      </c>
      <c r="H2613" s="4" t="s">
        <v>20</v>
      </c>
      <c r="I2613" s="6">
        <v>0.19999999999999996</v>
      </c>
      <c r="J2613" s="7">
        <v>2000</v>
      </c>
      <c r="K2613" s="8">
        <f t="shared" si="20"/>
        <v>399.99999999999989</v>
      </c>
      <c r="L2613" s="8">
        <f t="shared" si="21"/>
        <v>159.99999999999997</v>
      </c>
      <c r="M2613" s="9">
        <v>0.4</v>
      </c>
    </row>
    <row r="2614" spans="1:13" ht="15.75" customHeight="1" x14ac:dyDescent="0.2">
      <c r="A2614" s="1"/>
      <c r="B2614" s="4" t="s">
        <v>23</v>
      </c>
      <c r="C2614" s="4">
        <v>1197831</v>
      </c>
      <c r="D2614" s="5">
        <v>44274</v>
      </c>
      <c r="E2614" s="4" t="s">
        <v>24</v>
      </c>
      <c r="F2614" s="4" t="s">
        <v>96</v>
      </c>
      <c r="G2614" s="4" t="s">
        <v>97</v>
      </c>
      <c r="H2614" s="4" t="s">
        <v>21</v>
      </c>
      <c r="I2614" s="6">
        <v>0.35000000000000009</v>
      </c>
      <c r="J2614" s="7">
        <v>2500</v>
      </c>
      <c r="K2614" s="8">
        <f t="shared" si="20"/>
        <v>875.00000000000023</v>
      </c>
      <c r="L2614" s="8">
        <f t="shared" si="21"/>
        <v>306.25000000000006</v>
      </c>
      <c r="M2614" s="9">
        <v>0.35</v>
      </c>
    </row>
    <row r="2615" spans="1:13" ht="15.75" customHeight="1" x14ac:dyDescent="0.2">
      <c r="A2615" s="1"/>
      <c r="B2615" s="4" t="s">
        <v>23</v>
      </c>
      <c r="C2615" s="4">
        <v>1197831</v>
      </c>
      <c r="D2615" s="5">
        <v>44274</v>
      </c>
      <c r="E2615" s="4" t="s">
        <v>24</v>
      </c>
      <c r="F2615" s="4" t="s">
        <v>96</v>
      </c>
      <c r="G2615" s="4" t="s">
        <v>97</v>
      </c>
      <c r="H2615" s="4" t="s">
        <v>22</v>
      </c>
      <c r="I2615" s="6">
        <v>0.25</v>
      </c>
      <c r="J2615" s="7">
        <v>3500</v>
      </c>
      <c r="K2615" s="8">
        <f t="shared" si="20"/>
        <v>875</v>
      </c>
      <c r="L2615" s="8">
        <f t="shared" si="21"/>
        <v>350</v>
      </c>
      <c r="M2615" s="9">
        <v>0.4</v>
      </c>
    </row>
    <row r="2616" spans="1:13" ht="15.75" customHeight="1" x14ac:dyDescent="0.2">
      <c r="A2616" s="1"/>
      <c r="B2616" s="4" t="s">
        <v>23</v>
      </c>
      <c r="C2616" s="4">
        <v>1197831</v>
      </c>
      <c r="D2616" s="5">
        <v>44306</v>
      </c>
      <c r="E2616" s="4" t="s">
        <v>24</v>
      </c>
      <c r="F2616" s="4" t="s">
        <v>96</v>
      </c>
      <c r="G2616" s="4" t="s">
        <v>97</v>
      </c>
      <c r="H2616" s="4" t="s">
        <v>17</v>
      </c>
      <c r="I2616" s="6">
        <v>0.25</v>
      </c>
      <c r="J2616" s="7">
        <v>6000</v>
      </c>
      <c r="K2616" s="8">
        <f t="shared" si="20"/>
        <v>1500</v>
      </c>
      <c r="L2616" s="8">
        <f t="shared" si="21"/>
        <v>600</v>
      </c>
      <c r="M2616" s="9">
        <v>0.4</v>
      </c>
    </row>
    <row r="2617" spans="1:13" ht="15.75" customHeight="1" x14ac:dyDescent="0.2">
      <c r="A2617" s="1"/>
      <c r="B2617" s="4" t="s">
        <v>23</v>
      </c>
      <c r="C2617" s="4">
        <v>1197831</v>
      </c>
      <c r="D2617" s="5">
        <v>44306</v>
      </c>
      <c r="E2617" s="4" t="s">
        <v>24</v>
      </c>
      <c r="F2617" s="4" t="s">
        <v>96</v>
      </c>
      <c r="G2617" s="4" t="s">
        <v>97</v>
      </c>
      <c r="H2617" s="4" t="s">
        <v>18</v>
      </c>
      <c r="I2617" s="6">
        <v>0.25</v>
      </c>
      <c r="J2617" s="7">
        <v>3000</v>
      </c>
      <c r="K2617" s="8">
        <f t="shared" si="20"/>
        <v>750</v>
      </c>
      <c r="L2617" s="8">
        <f t="shared" si="21"/>
        <v>262.5</v>
      </c>
      <c r="M2617" s="9">
        <v>0.35</v>
      </c>
    </row>
    <row r="2618" spans="1:13" ht="15.75" customHeight="1" x14ac:dyDescent="0.2">
      <c r="A2618" s="1"/>
      <c r="B2618" s="4" t="s">
        <v>23</v>
      </c>
      <c r="C2618" s="4">
        <v>1197831</v>
      </c>
      <c r="D2618" s="5">
        <v>44306</v>
      </c>
      <c r="E2618" s="4" t="s">
        <v>24</v>
      </c>
      <c r="F2618" s="4" t="s">
        <v>96</v>
      </c>
      <c r="G2618" s="4" t="s">
        <v>97</v>
      </c>
      <c r="H2618" s="4" t="s">
        <v>19</v>
      </c>
      <c r="I2618" s="6">
        <v>0.15000000000000002</v>
      </c>
      <c r="J2618" s="7">
        <v>3000</v>
      </c>
      <c r="K2618" s="8">
        <f t="shared" si="20"/>
        <v>450.00000000000006</v>
      </c>
      <c r="L2618" s="8">
        <f t="shared" si="21"/>
        <v>180.00000000000003</v>
      </c>
      <c r="M2618" s="9">
        <v>0.4</v>
      </c>
    </row>
    <row r="2619" spans="1:13" ht="15.75" customHeight="1" x14ac:dyDescent="0.2">
      <c r="A2619" s="1"/>
      <c r="B2619" s="4" t="s">
        <v>23</v>
      </c>
      <c r="C2619" s="4">
        <v>1197831</v>
      </c>
      <c r="D2619" s="5">
        <v>44306</v>
      </c>
      <c r="E2619" s="4" t="s">
        <v>24</v>
      </c>
      <c r="F2619" s="4" t="s">
        <v>96</v>
      </c>
      <c r="G2619" s="4" t="s">
        <v>97</v>
      </c>
      <c r="H2619" s="4" t="s">
        <v>20</v>
      </c>
      <c r="I2619" s="6">
        <v>0.19999999999999996</v>
      </c>
      <c r="J2619" s="7">
        <v>2250</v>
      </c>
      <c r="K2619" s="8">
        <f t="shared" si="20"/>
        <v>449.99999999999989</v>
      </c>
      <c r="L2619" s="8">
        <f t="shared" si="21"/>
        <v>179.99999999999997</v>
      </c>
      <c r="M2619" s="9">
        <v>0.4</v>
      </c>
    </row>
    <row r="2620" spans="1:13" ht="15.75" customHeight="1" x14ac:dyDescent="0.2">
      <c r="A2620" s="1"/>
      <c r="B2620" s="4" t="s">
        <v>23</v>
      </c>
      <c r="C2620" s="4">
        <v>1197831</v>
      </c>
      <c r="D2620" s="5">
        <v>44306</v>
      </c>
      <c r="E2620" s="4" t="s">
        <v>24</v>
      </c>
      <c r="F2620" s="4" t="s">
        <v>96</v>
      </c>
      <c r="G2620" s="4" t="s">
        <v>97</v>
      </c>
      <c r="H2620" s="4" t="s">
        <v>21</v>
      </c>
      <c r="I2620" s="6">
        <v>0.4</v>
      </c>
      <c r="J2620" s="7">
        <v>2500</v>
      </c>
      <c r="K2620" s="8">
        <f t="shared" si="20"/>
        <v>1000</v>
      </c>
      <c r="L2620" s="8">
        <f t="shared" si="21"/>
        <v>350</v>
      </c>
      <c r="M2620" s="9">
        <v>0.35</v>
      </c>
    </row>
    <row r="2621" spans="1:13" ht="15.75" customHeight="1" x14ac:dyDescent="0.2">
      <c r="A2621" s="1"/>
      <c r="B2621" s="4" t="s">
        <v>23</v>
      </c>
      <c r="C2621" s="4">
        <v>1197831</v>
      </c>
      <c r="D2621" s="5">
        <v>44306</v>
      </c>
      <c r="E2621" s="4" t="s">
        <v>24</v>
      </c>
      <c r="F2621" s="4" t="s">
        <v>96</v>
      </c>
      <c r="G2621" s="4" t="s">
        <v>97</v>
      </c>
      <c r="H2621" s="4" t="s">
        <v>22</v>
      </c>
      <c r="I2621" s="6">
        <v>0.30000000000000004</v>
      </c>
      <c r="J2621" s="7">
        <v>4000</v>
      </c>
      <c r="K2621" s="8">
        <f t="shared" si="20"/>
        <v>1200.0000000000002</v>
      </c>
      <c r="L2621" s="8">
        <f t="shared" si="21"/>
        <v>480.00000000000011</v>
      </c>
      <c r="M2621" s="9">
        <v>0.4</v>
      </c>
    </row>
    <row r="2622" spans="1:13" ht="15.75" customHeight="1" x14ac:dyDescent="0.2">
      <c r="A2622" s="1"/>
      <c r="B2622" s="4" t="s">
        <v>23</v>
      </c>
      <c r="C2622" s="4">
        <v>1197831</v>
      </c>
      <c r="D2622" s="5">
        <v>44335</v>
      </c>
      <c r="E2622" s="4" t="s">
        <v>24</v>
      </c>
      <c r="F2622" s="4" t="s">
        <v>96</v>
      </c>
      <c r="G2622" s="4" t="s">
        <v>97</v>
      </c>
      <c r="H2622" s="4" t="s">
        <v>17</v>
      </c>
      <c r="I2622" s="6">
        <v>0.4</v>
      </c>
      <c r="J2622" s="7">
        <v>6700</v>
      </c>
      <c r="K2622" s="8">
        <f t="shared" si="20"/>
        <v>2680</v>
      </c>
      <c r="L2622" s="8">
        <f t="shared" si="21"/>
        <v>1072</v>
      </c>
      <c r="M2622" s="9">
        <v>0.4</v>
      </c>
    </row>
    <row r="2623" spans="1:13" ht="15.75" customHeight="1" x14ac:dyDescent="0.2">
      <c r="A2623" s="1"/>
      <c r="B2623" s="4" t="s">
        <v>23</v>
      </c>
      <c r="C2623" s="4">
        <v>1197831</v>
      </c>
      <c r="D2623" s="5">
        <v>44335</v>
      </c>
      <c r="E2623" s="4" t="s">
        <v>24</v>
      </c>
      <c r="F2623" s="4" t="s">
        <v>96</v>
      </c>
      <c r="G2623" s="4" t="s">
        <v>97</v>
      </c>
      <c r="H2623" s="4" t="s">
        <v>18</v>
      </c>
      <c r="I2623" s="6">
        <v>0.4</v>
      </c>
      <c r="J2623" s="7">
        <v>3750</v>
      </c>
      <c r="K2623" s="8">
        <f t="shared" si="20"/>
        <v>1500</v>
      </c>
      <c r="L2623" s="8">
        <f t="shared" si="21"/>
        <v>525</v>
      </c>
      <c r="M2623" s="9">
        <v>0.35</v>
      </c>
    </row>
    <row r="2624" spans="1:13" ht="15.75" customHeight="1" x14ac:dyDescent="0.2">
      <c r="A2624" s="1"/>
      <c r="B2624" s="4" t="s">
        <v>23</v>
      </c>
      <c r="C2624" s="4">
        <v>1197831</v>
      </c>
      <c r="D2624" s="5">
        <v>44335</v>
      </c>
      <c r="E2624" s="4" t="s">
        <v>24</v>
      </c>
      <c r="F2624" s="4" t="s">
        <v>96</v>
      </c>
      <c r="G2624" s="4" t="s">
        <v>97</v>
      </c>
      <c r="H2624" s="4" t="s">
        <v>19</v>
      </c>
      <c r="I2624" s="6">
        <v>0.35000000000000003</v>
      </c>
      <c r="J2624" s="7">
        <v>3500</v>
      </c>
      <c r="K2624" s="8">
        <f t="shared" si="20"/>
        <v>1225.0000000000002</v>
      </c>
      <c r="L2624" s="8">
        <f t="shared" si="21"/>
        <v>490.00000000000011</v>
      </c>
      <c r="M2624" s="9">
        <v>0.4</v>
      </c>
    </row>
    <row r="2625" spans="1:13" ht="15.75" customHeight="1" x14ac:dyDescent="0.2">
      <c r="A2625" s="1"/>
      <c r="B2625" s="4" t="s">
        <v>23</v>
      </c>
      <c r="C2625" s="4">
        <v>1197831</v>
      </c>
      <c r="D2625" s="5">
        <v>44335</v>
      </c>
      <c r="E2625" s="4" t="s">
        <v>24</v>
      </c>
      <c r="F2625" s="4" t="s">
        <v>96</v>
      </c>
      <c r="G2625" s="4" t="s">
        <v>97</v>
      </c>
      <c r="H2625" s="4" t="s">
        <v>20</v>
      </c>
      <c r="I2625" s="6">
        <v>0.35000000000000003</v>
      </c>
      <c r="J2625" s="7">
        <v>3000</v>
      </c>
      <c r="K2625" s="8">
        <f t="shared" si="20"/>
        <v>1050</v>
      </c>
      <c r="L2625" s="8">
        <f t="shared" si="21"/>
        <v>420</v>
      </c>
      <c r="M2625" s="9">
        <v>0.4</v>
      </c>
    </row>
    <row r="2626" spans="1:13" ht="15.75" customHeight="1" x14ac:dyDescent="0.2">
      <c r="A2626" s="1"/>
      <c r="B2626" s="4" t="s">
        <v>23</v>
      </c>
      <c r="C2626" s="4">
        <v>1197831</v>
      </c>
      <c r="D2626" s="5">
        <v>44335</v>
      </c>
      <c r="E2626" s="4" t="s">
        <v>24</v>
      </c>
      <c r="F2626" s="4" t="s">
        <v>96</v>
      </c>
      <c r="G2626" s="4" t="s">
        <v>97</v>
      </c>
      <c r="H2626" s="4" t="s">
        <v>21</v>
      </c>
      <c r="I2626" s="6">
        <v>0.44999999999999996</v>
      </c>
      <c r="J2626" s="7">
        <v>3250</v>
      </c>
      <c r="K2626" s="8">
        <f t="shared" si="20"/>
        <v>1462.4999999999998</v>
      </c>
      <c r="L2626" s="8">
        <f t="shared" si="21"/>
        <v>511.87499999999989</v>
      </c>
      <c r="M2626" s="9">
        <v>0.35</v>
      </c>
    </row>
    <row r="2627" spans="1:13" ht="15.75" customHeight="1" x14ac:dyDescent="0.2">
      <c r="A2627" s="1"/>
      <c r="B2627" s="4" t="s">
        <v>23</v>
      </c>
      <c r="C2627" s="4">
        <v>1197831</v>
      </c>
      <c r="D2627" s="5">
        <v>44335</v>
      </c>
      <c r="E2627" s="4" t="s">
        <v>24</v>
      </c>
      <c r="F2627" s="4" t="s">
        <v>96</v>
      </c>
      <c r="G2627" s="4" t="s">
        <v>97</v>
      </c>
      <c r="H2627" s="4" t="s">
        <v>22</v>
      </c>
      <c r="I2627" s="6">
        <v>0.44999999999999996</v>
      </c>
      <c r="J2627" s="7">
        <v>4250</v>
      </c>
      <c r="K2627" s="8">
        <f t="shared" si="20"/>
        <v>1912.4999999999998</v>
      </c>
      <c r="L2627" s="8">
        <f t="shared" si="21"/>
        <v>765</v>
      </c>
      <c r="M2627" s="9">
        <v>0.4</v>
      </c>
    </row>
    <row r="2628" spans="1:13" ht="15.75" customHeight="1" x14ac:dyDescent="0.2">
      <c r="A2628" s="1"/>
      <c r="B2628" s="4" t="s">
        <v>23</v>
      </c>
      <c r="C2628" s="4">
        <v>1197831</v>
      </c>
      <c r="D2628" s="5">
        <v>44368</v>
      </c>
      <c r="E2628" s="4" t="s">
        <v>24</v>
      </c>
      <c r="F2628" s="4" t="s">
        <v>96</v>
      </c>
      <c r="G2628" s="4" t="s">
        <v>97</v>
      </c>
      <c r="H2628" s="4" t="s">
        <v>17</v>
      </c>
      <c r="I2628" s="6">
        <v>0.39999999999999997</v>
      </c>
      <c r="J2628" s="7">
        <v>6750</v>
      </c>
      <c r="K2628" s="8">
        <f t="shared" si="20"/>
        <v>2700</v>
      </c>
      <c r="L2628" s="8">
        <f t="shared" si="21"/>
        <v>1080</v>
      </c>
      <c r="M2628" s="9">
        <v>0.4</v>
      </c>
    </row>
    <row r="2629" spans="1:13" ht="15.75" customHeight="1" x14ac:dyDescent="0.2">
      <c r="A2629" s="1"/>
      <c r="B2629" s="4" t="s">
        <v>23</v>
      </c>
      <c r="C2629" s="4">
        <v>1197831</v>
      </c>
      <c r="D2629" s="5">
        <v>44368</v>
      </c>
      <c r="E2629" s="4" t="s">
        <v>24</v>
      </c>
      <c r="F2629" s="4" t="s">
        <v>96</v>
      </c>
      <c r="G2629" s="4" t="s">
        <v>97</v>
      </c>
      <c r="H2629" s="4" t="s">
        <v>18</v>
      </c>
      <c r="I2629" s="6">
        <v>0.35000000000000003</v>
      </c>
      <c r="J2629" s="7">
        <v>4250</v>
      </c>
      <c r="K2629" s="8">
        <f t="shared" si="20"/>
        <v>1487.5000000000002</v>
      </c>
      <c r="L2629" s="8">
        <f t="shared" si="21"/>
        <v>520.625</v>
      </c>
      <c r="M2629" s="9">
        <v>0.35</v>
      </c>
    </row>
    <row r="2630" spans="1:13" ht="15.75" customHeight="1" x14ac:dyDescent="0.2">
      <c r="A2630" s="1"/>
      <c r="B2630" s="4" t="s">
        <v>23</v>
      </c>
      <c r="C2630" s="4">
        <v>1197831</v>
      </c>
      <c r="D2630" s="5">
        <v>44368</v>
      </c>
      <c r="E2630" s="4" t="s">
        <v>24</v>
      </c>
      <c r="F2630" s="4" t="s">
        <v>96</v>
      </c>
      <c r="G2630" s="4" t="s">
        <v>97</v>
      </c>
      <c r="H2630" s="4" t="s">
        <v>19</v>
      </c>
      <c r="I2630" s="6">
        <v>0.4</v>
      </c>
      <c r="J2630" s="7">
        <v>4000</v>
      </c>
      <c r="K2630" s="8">
        <f t="shared" si="20"/>
        <v>1600</v>
      </c>
      <c r="L2630" s="8">
        <f t="shared" si="21"/>
        <v>640</v>
      </c>
      <c r="M2630" s="9">
        <v>0.4</v>
      </c>
    </row>
    <row r="2631" spans="1:13" ht="15.75" customHeight="1" x14ac:dyDescent="0.2">
      <c r="A2631" s="1"/>
      <c r="B2631" s="4" t="s">
        <v>23</v>
      </c>
      <c r="C2631" s="4">
        <v>1197831</v>
      </c>
      <c r="D2631" s="5">
        <v>44368</v>
      </c>
      <c r="E2631" s="4" t="s">
        <v>24</v>
      </c>
      <c r="F2631" s="4" t="s">
        <v>96</v>
      </c>
      <c r="G2631" s="4" t="s">
        <v>97</v>
      </c>
      <c r="H2631" s="4" t="s">
        <v>20</v>
      </c>
      <c r="I2631" s="6">
        <v>0.4</v>
      </c>
      <c r="J2631" s="7">
        <v>3750</v>
      </c>
      <c r="K2631" s="8">
        <f t="shared" si="20"/>
        <v>1500</v>
      </c>
      <c r="L2631" s="8">
        <f t="shared" si="21"/>
        <v>600</v>
      </c>
      <c r="M2631" s="9">
        <v>0.4</v>
      </c>
    </row>
    <row r="2632" spans="1:13" ht="15.75" customHeight="1" x14ac:dyDescent="0.2">
      <c r="A2632" s="1"/>
      <c r="B2632" s="4" t="s">
        <v>23</v>
      </c>
      <c r="C2632" s="4">
        <v>1197831</v>
      </c>
      <c r="D2632" s="5">
        <v>44368</v>
      </c>
      <c r="E2632" s="4" t="s">
        <v>24</v>
      </c>
      <c r="F2632" s="4" t="s">
        <v>96</v>
      </c>
      <c r="G2632" s="4" t="s">
        <v>97</v>
      </c>
      <c r="H2632" s="4" t="s">
        <v>21</v>
      </c>
      <c r="I2632" s="6">
        <v>0.54999999999999993</v>
      </c>
      <c r="J2632" s="7">
        <v>3750</v>
      </c>
      <c r="K2632" s="8">
        <f t="shared" si="20"/>
        <v>2062.4999999999995</v>
      </c>
      <c r="L2632" s="8">
        <f t="shared" si="21"/>
        <v>721.87499999999977</v>
      </c>
      <c r="M2632" s="9">
        <v>0.35</v>
      </c>
    </row>
    <row r="2633" spans="1:13" ht="15.75" customHeight="1" x14ac:dyDescent="0.2">
      <c r="A2633" s="1"/>
      <c r="B2633" s="4" t="s">
        <v>23</v>
      </c>
      <c r="C2633" s="4">
        <v>1197831</v>
      </c>
      <c r="D2633" s="5">
        <v>44368</v>
      </c>
      <c r="E2633" s="4" t="s">
        <v>24</v>
      </c>
      <c r="F2633" s="4" t="s">
        <v>96</v>
      </c>
      <c r="G2633" s="4" t="s">
        <v>97</v>
      </c>
      <c r="H2633" s="4" t="s">
        <v>22</v>
      </c>
      <c r="I2633" s="6">
        <v>0.6</v>
      </c>
      <c r="J2633" s="7">
        <v>5500</v>
      </c>
      <c r="K2633" s="8">
        <f t="shared" si="20"/>
        <v>3300</v>
      </c>
      <c r="L2633" s="8">
        <f t="shared" si="21"/>
        <v>1320</v>
      </c>
      <c r="M2633" s="9">
        <v>0.4</v>
      </c>
    </row>
    <row r="2634" spans="1:13" ht="15.75" customHeight="1" x14ac:dyDescent="0.2">
      <c r="A2634" s="1"/>
      <c r="B2634" s="4" t="s">
        <v>23</v>
      </c>
      <c r="C2634" s="4">
        <v>1197831</v>
      </c>
      <c r="D2634" s="5">
        <v>44396</v>
      </c>
      <c r="E2634" s="4" t="s">
        <v>24</v>
      </c>
      <c r="F2634" s="4" t="s">
        <v>96</v>
      </c>
      <c r="G2634" s="4" t="s">
        <v>97</v>
      </c>
      <c r="H2634" s="4" t="s">
        <v>17</v>
      </c>
      <c r="I2634" s="6">
        <v>0.54999999999999993</v>
      </c>
      <c r="J2634" s="7">
        <v>7750</v>
      </c>
      <c r="K2634" s="8">
        <f t="shared" si="20"/>
        <v>4262.4999999999991</v>
      </c>
      <c r="L2634" s="8">
        <f t="shared" si="21"/>
        <v>1704.9999999999998</v>
      </c>
      <c r="M2634" s="9">
        <v>0.4</v>
      </c>
    </row>
    <row r="2635" spans="1:13" ht="15.75" customHeight="1" x14ac:dyDescent="0.2">
      <c r="A2635" s="1"/>
      <c r="B2635" s="4" t="s">
        <v>23</v>
      </c>
      <c r="C2635" s="4">
        <v>1197831</v>
      </c>
      <c r="D2635" s="5">
        <v>44396</v>
      </c>
      <c r="E2635" s="4" t="s">
        <v>24</v>
      </c>
      <c r="F2635" s="4" t="s">
        <v>96</v>
      </c>
      <c r="G2635" s="4" t="s">
        <v>97</v>
      </c>
      <c r="H2635" s="4" t="s">
        <v>18</v>
      </c>
      <c r="I2635" s="6">
        <v>0.5</v>
      </c>
      <c r="J2635" s="7">
        <v>5250</v>
      </c>
      <c r="K2635" s="8">
        <f t="shared" si="20"/>
        <v>2625</v>
      </c>
      <c r="L2635" s="8">
        <f t="shared" si="21"/>
        <v>918.74999999999989</v>
      </c>
      <c r="M2635" s="9">
        <v>0.35</v>
      </c>
    </row>
    <row r="2636" spans="1:13" ht="15.75" customHeight="1" x14ac:dyDescent="0.2">
      <c r="A2636" s="1"/>
      <c r="B2636" s="4" t="s">
        <v>23</v>
      </c>
      <c r="C2636" s="4">
        <v>1197831</v>
      </c>
      <c r="D2636" s="5">
        <v>44396</v>
      </c>
      <c r="E2636" s="4" t="s">
        <v>24</v>
      </c>
      <c r="F2636" s="4" t="s">
        <v>96</v>
      </c>
      <c r="G2636" s="4" t="s">
        <v>97</v>
      </c>
      <c r="H2636" s="4" t="s">
        <v>19</v>
      </c>
      <c r="I2636" s="6">
        <v>0.45</v>
      </c>
      <c r="J2636" s="7">
        <v>4500</v>
      </c>
      <c r="K2636" s="8">
        <f t="shared" si="20"/>
        <v>2025</v>
      </c>
      <c r="L2636" s="8">
        <f t="shared" si="21"/>
        <v>810</v>
      </c>
      <c r="M2636" s="9">
        <v>0.4</v>
      </c>
    </row>
    <row r="2637" spans="1:13" ht="15.75" customHeight="1" x14ac:dyDescent="0.2">
      <c r="A2637" s="1"/>
      <c r="B2637" s="4" t="s">
        <v>23</v>
      </c>
      <c r="C2637" s="4">
        <v>1197831</v>
      </c>
      <c r="D2637" s="5">
        <v>44396</v>
      </c>
      <c r="E2637" s="4" t="s">
        <v>24</v>
      </c>
      <c r="F2637" s="4" t="s">
        <v>96</v>
      </c>
      <c r="G2637" s="4" t="s">
        <v>97</v>
      </c>
      <c r="H2637" s="4" t="s">
        <v>20</v>
      </c>
      <c r="I2637" s="6">
        <v>0.45</v>
      </c>
      <c r="J2637" s="7">
        <v>4000</v>
      </c>
      <c r="K2637" s="8">
        <f t="shared" si="20"/>
        <v>1800</v>
      </c>
      <c r="L2637" s="8">
        <f t="shared" si="21"/>
        <v>720</v>
      </c>
      <c r="M2637" s="9">
        <v>0.4</v>
      </c>
    </row>
    <row r="2638" spans="1:13" ht="15.75" customHeight="1" x14ac:dyDescent="0.2">
      <c r="A2638" s="1"/>
      <c r="B2638" s="4" t="s">
        <v>23</v>
      </c>
      <c r="C2638" s="4">
        <v>1197831</v>
      </c>
      <c r="D2638" s="5">
        <v>44396</v>
      </c>
      <c r="E2638" s="4" t="s">
        <v>24</v>
      </c>
      <c r="F2638" s="4" t="s">
        <v>96</v>
      </c>
      <c r="G2638" s="4" t="s">
        <v>97</v>
      </c>
      <c r="H2638" s="4" t="s">
        <v>21</v>
      </c>
      <c r="I2638" s="6">
        <v>0.6</v>
      </c>
      <c r="J2638" s="7">
        <v>4250</v>
      </c>
      <c r="K2638" s="8">
        <f t="shared" si="20"/>
        <v>2550</v>
      </c>
      <c r="L2638" s="8">
        <f t="shared" si="21"/>
        <v>892.5</v>
      </c>
      <c r="M2638" s="9">
        <v>0.35</v>
      </c>
    </row>
    <row r="2639" spans="1:13" ht="15.75" customHeight="1" x14ac:dyDescent="0.2">
      <c r="A2639" s="1"/>
      <c r="B2639" s="4" t="s">
        <v>23</v>
      </c>
      <c r="C2639" s="4">
        <v>1197831</v>
      </c>
      <c r="D2639" s="5">
        <v>44396</v>
      </c>
      <c r="E2639" s="4" t="s">
        <v>24</v>
      </c>
      <c r="F2639" s="4" t="s">
        <v>96</v>
      </c>
      <c r="G2639" s="4" t="s">
        <v>97</v>
      </c>
      <c r="H2639" s="4" t="s">
        <v>22</v>
      </c>
      <c r="I2639" s="6">
        <v>0.65</v>
      </c>
      <c r="J2639" s="7">
        <v>6000</v>
      </c>
      <c r="K2639" s="8">
        <f t="shared" si="20"/>
        <v>3900</v>
      </c>
      <c r="L2639" s="8">
        <f t="shared" si="21"/>
        <v>1560</v>
      </c>
      <c r="M2639" s="9">
        <v>0.4</v>
      </c>
    </row>
    <row r="2640" spans="1:13" ht="15.75" customHeight="1" x14ac:dyDescent="0.2">
      <c r="A2640" s="1"/>
      <c r="B2640" s="4" t="s">
        <v>23</v>
      </c>
      <c r="C2640" s="4">
        <v>1197831</v>
      </c>
      <c r="D2640" s="5">
        <v>44428</v>
      </c>
      <c r="E2640" s="4" t="s">
        <v>24</v>
      </c>
      <c r="F2640" s="4" t="s">
        <v>96</v>
      </c>
      <c r="G2640" s="4" t="s">
        <v>97</v>
      </c>
      <c r="H2640" s="4" t="s">
        <v>17</v>
      </c>
      <c r="I2640" s="6">
        <v>0.6</v>
      </c>
      <c r="J2640" s="7">
        <v>7500</v>
      </c>
      <c r="K2640" s="8">
        <f t="shared" si="20"/>
        <v>4500</v>
      </c>
      <c r="L2640" s="8">
        <f t="shared" si="21"/>
        <v>1800</v>
      </c>
      <c r="M2640" s="9">
        <v>0.4</v>
      </c>
    </row>
    <row r="2641" spans="1:13" ht="15.75" customHeight="1" x14ac:dyDescent="0.2">
      <c r="A2641" s="1"/>
      <c r="B2641" s="4" t="s">
        <v>23</v>
      </c>
      <c r="C2641" s="4">
        <v>1197831</v>
      </c>
      <c r="D2641" s="5">
        <v>44428</v>
      </c>
      <c r="E2641" s="4" t="s">
        <v>24</v>
      </c>
      <c r="F2641" s="4" t="s">
        <v>96</v>
      </c>
      <c r="G2641" s="4" t="s">
        <v>97</v>
      </c>
      <c r="H2641" s="4" t="s">
        <v>18</v>
      </c>
      <c r="I2641" s="6">
        <v>0.55000000000000004</v>
      </c>
      <c r="J2641" s="7">
        <v>5250</v>
      </c>
      <c r="K2641" s="8">
        <f t="shared" si="20"/>
        <v>2887.5000000000005</v>
      </c>
      <c r="L2641" s="8">
        <f t="shared" si="21"/>
        <v>1010.6250000000001</v>
      </c>
      <c r="M2641" s="9">
        <v>0.35</v>
      </c>
    </row>
    <row r="2642" spans="1:13" ht="15.75" customHeight="1" x14ac:dyDescent="0.2">
      <c r="A2642" s="1"/>
      <c r="B2642" s="4" t="s">
        <v>23</v>
      </c>
      <c r="C2642" s="4">
        <v>1197831</v>
      </c>
      <c r="D2642" s="5">
        <v>44428</v>
      </c>
      <c r="E2642" s="4" t="s">
        <v>24</v>
      </c>
      <c r="F2642" s="4" t="s">
        <v>96</v>
      </c>
      <c r="G2642" s="4" t="s">
        <v>97</v>
      </c>
      <c r="H2642" s="4" t="s">
        <v>19</v>
      </c>
      <c r="I2642" s="6">
        <v>0.5</v>
      </c>
      <c r="J2642" s="7">
        <v>4500</v>
      </c>
      <c r="K2642" s="8">
        <f t="shared" si="20"/>
        <v>2250</v>
      </c>
      <c r="L2642" s="8">
        <f t="shared" si="21"/>
        <v>900</v>
      </c>
      <c r="M2642" s="9">
        <v>0.4</v>
      </c>
    </row>
    <row r="2643" spans="1:13" ht="15.75" customHeight="1" x14ac:dyDescent="0.2">
      <c r="A2643" s="1"/>
      <c r="B2643" s="4" t="s">
        <v>23</v>
      </c>
      <c r="C2643" s="4">
        <v>1197831</v>
      </c>
      <c r="D2643" s="5">
        <v>44428</v>
      </c>
      <c r="E2643" s="4" t="s">
        <v>24</v>
      </c>
      <c r="F2643" s="4" t="s">
        <v>96</v>
      </c>
      <c r="G2643" s="4" t="s">
        <v>97</v>
      </c>
      <c r="H2643" s="4" t="s">
        <v>20</v>
      </c>
      <c r="I2643" s="6">
        <v>0.4</v>
      </c>
      <c r="J2643" s="7">
        <v>4000</v>
      </c>
      <c r="K2643" s="8">
        <f t="shared" si="20"/>
        <v>1600</v>
      </c>
      <c r="L2643" s="8">
        <f t="shared" si="21"/>
        <v>640</v>
      </c>
      <c r="M2643" s="9">
        <v>0.4</v>
      </c>
    </row>
    <row r="2644" spans="1:13" ht="15.75" customHeight="1" x14ac:dyDescent="0.2">
      <c r="A2644" s="1"/>
      <c r="B2644" s="4" t="s">
        <v>23</v>
      </c>
      <c r="C2644" s="4">
        <v>1197831</v>
      </c>
      <c r="D2644" s="5">
        <v>44428</v>
      </c>
      <c r="E2644" s="4" t="s">
        <v>24</v>
      </c>
      <c r="F2644" s="4" t="s">
        <v>96</v>
      </c>
      <c r="G2644" s="4" t="s">
        <v>97</v>
      </c>
      <c r="H2644" s="4" t="s">
        <v>21</v>
      </c>
      <c r="I2644" s="6">
        <v>0.5</v>
      </c>
      <c r="J2644" s="7">
        <v>3750</v>
      </c>
      <c r="K2644" s="8">
        <f t="shared" si="20"/>
        <v>1875</v>
      </c>
      <c r="L2644" s="8">
        <f t="shared" si="21"/>
        <v>656.25</v>
      </c>
      <c r="M2644" s="9">
        <v>0.35</v>
      </c>
    </row>
    <row r="2645" spans="1:13" ht="15.75" customHeight="1" x14ac:dyDescent="0.2">
      <c r="A2645" s="1"/>
      <c r="B2645" s="4" t="s">
        <v>23</v>
      </c>
      <c r="C2645" s="4">
        <v>1197831</v>
      </c>
      <c r="D2645" s="5">
        <v>44428</v>
      </c>
      <c r="E2645" s="4" t="s">
        <v>24</v>
      </c>
      <c r="F2645" s="4" t="s">
        <v>96</v>
      </c>
      <c r="G2645" s="4" t="s">
        <v>97</v>
      </c>
      <c r="H2645" s="4" t="s">
        <v>22</v>
      </c>
      <c r="I2645" s="6">
        <v>0.55000000000000004</v>
      </c>
      <c r="J2645" s="7">
        <v>5500</v>
      </c>
      <c r="K2645" s="8">
        <f t="shared" si="20"/>
        <v>3025.0000000000005</v>
      </c>
      <c r="L2645" s="8">
        <f t="shared" si="21"/>
        <v>1210.0000000000002</v>
      </c>
      <c r="M2645" s="9">
        <v>0.4</v>
      </c>
    </row>
    <row r="2646" spans="1:13" ht="15.75" customHeight="1" x14ac:dyDescent="0.2">
      <c r="A2646" s="1"/>
      <c r="B2646" s="4" t="s">
        <v>23</v>
      </c>
      <c r="C2646" s="4">
        <v>1197831</v>
      </c>
      <c r="D2646" s="5">
        <v>44458</v>
      </c>
      <c r="E2646" s="4" t="s">
        <v>24</v>
      </c>
      <c r="F2646" s="4" t="s">
        <v>96</v>
      </c>
      <c r="G2646" s="4" t="s">
        <v>97</v>
      </c>
      <c r="H2646" s="4" t="s">
        <v>17</v>
      </c>
      <c r="I2646" s="6">
        <v>0.5</v>
      </c>
      <c r="J2646" s="7">
        <v>6500</v>
      </c>
      <c r="K2646" s="8">
        <f t="shared" si="20"/>
        <v>3250</v>
      </c>
      <c r="L2646" s="8">
        <f t="shared" si="21"/>
        <v>1300</v>
      </c>
      <c r="M2646" s="9">
        <v>0.4</v>
      </c>
    </row>
    <row r="2647" spans="1:13" ht="15.75" customHeight="1" x14ac:dyDescent="0.2">
      <c r="A2647" s="1"/>
      <c r="B2647" s="4" t="s">
        <v>23</v>
      </c>
      <c r="C2647" s="4">
        <v>1197831</v>
      </c>
      <c r="D2647" s="5">
        <v>44458</v>
      </c>
      <c r="E2647" s="4" t="s">
        <v>24</v>
      </c>
      <c r="F2647" s="4" t="s">
        <v>96</v>
      </c>
      <c r="G2647" s="4" t="s">
        <v>97</v>
      </c>
      <c r="H2647" s="4" t="s">
        <v>18</v>
      </c>
      <c r="I2647" s="6">
        <v>0.40000000000000013</v>
      </c>
      <c r="J2647" s="7">
        <v>4500</v>
      </c>
      <c r="K2647" s="8">
        <f t="shared" si="20"/>
        <v>1800.0000000000007</v>
      </c>
      <c r="L2647" s="8">
        <f t="shared" si="21"/>
        <v>630.00000000000023</v>
      </c>
      <c r="M2647" s="9">
        <v>0.35</v>
      </c>
    </row>
    <row r="2648" spans="1:13" ht="15.75" customHeight="1" x14ac:dyDescent="0.2">
      <c r="A2648" s="1"/>
      <c r="B2648" s="4" t="s">
        <v>23</v>
      </c>
      <c r="C2648" s="4">
        <v>1197831</v>
      </c>
      <c r="D2648" s="5">
        <v>44458</v>
      </c>
      <c r="E2648" s="4" t="s">
        <v>24</v>
      </c>
      <c r="F2648" s="4" t="s">
        <v>96</v>
      </c>
      <c r="G2648" s="4" t="s">
        <v>97</v>
      </c>
      <c r="H2648" s="4" t="s">
        <v>19</v>
      </c>
      <c r="I2648" s="6">
        <v>0.15000000000000008</v>
      </c>
      <c r="J2648" s="7">
        <v>3500</v>
      </c>
      <c r="K2648" s="8">
        <f t="shared" si="20"/>
        <v>525.00000000000023</v>
      </c>
      <c r="L2648" s="8">
        <f t="shared" si="21"/>
        <v>210.00000000000011</v>
      </c>
      <c r="M2648" s="9">
        <v>0.4</v>
      </c>
    </row>
    <row r="2649" spans="1:13" ht="15.75" customHeight="1" x14ac:dyDescent="0.2">
      <c r="A2649" s="1"/>
      <c r="B2649" s="4" t="s">
        <v>23</v>
      </c>
      <c r="C2649" s="4">
        <v>1197831</v>
      </c>
      <c r="D2649" s="5">
        <v>44458</v>
      </c>
      <c r="E2649" s="4" t="s">
        <v>24</v>
      </c>
      <c r="F2649" s="4" t="s">
        <v>96</v>
      </c>
      <c r="G2649" s="4" t="s">
        <v>97</v>
      </c>
      <c r="H2649" s="4" t="s">
        <v>20</v>
      </c>
      <c r="I2649" s="6">
        <v>0.15000000000000008</v>
      </c>
      <c r="J2649" s="7">
        <v>3250</v>
      </c>
      <c r="K2649" s="8">
        <f t="shared" si="20"/>
        <v>487.50000000000023</v>
      </c>
      <c r="L2649" s="8">
        <f t="shared" si="21"/>
        <v>195.00000000000011</v>
      </c>
      <c r="M2649" s="9">
        <v>0.4</v>
      </c>
    </row>
    <row r="2650" spans="1:13" ht="15.75" customHeight="1" x14ac:dyDescent="0.2">
      <c r="A2650" s="1"/>
      <c r="B2650" s="4" t="s">
        <v>23</v>
      </c>
      <c r="C2650" s="4">
        <v>1197831</v>
      </c>
      <c r="D2650" s="5">
        <v>44458</v>
      </c>
      <c r="E2650" s="4" t="s">
        <v>24</v>
      </c>
      <c r="F2650" s="4" t="s">
        <v>96</v>
      </c>
      <c r="G2650" s="4" t="s">
        <v>97</v>
      </c>
      <c r="H2650" s="4" t="s">
        <v>21</v>
      </c>
      <c r="I2650" s="6">
        <v>0.25000000000000006</v>
      </c>
      <c r="J2650" s="7">
        <v>3250</v>
      </c>
      <c r="K2650" s="8">
        <f t="shared" si="20"/>
        <v>812.50000000000023</v>
      </c>
      <c r="L2650" s="8">
        <f t="shared" si="21"/>
        <v>284.37500000000006</v>
      </c>
      <c r="M2650" s="9">
        <v>0.35</v>
      </c>
    </row>
    <row r="2651" spans="1:13" ht="15.75" customHeight="1" x14ac:dyDescent="0.2">
      <c r="A2651" s="1"/>
      <c r="B2651" s="4" t="s">
        <v>23</v>
      </c>
      <c r="C2651" s="4">
        <v>1197831</v>
      </c>
      <c r="D2651" s="5">
        <v>44458</v>
      </c>
      <c r="E2651" s="4" t="s">
        <v>24</v>
      </c>
      <c r="F2651" s="4" t="s">
        <v>96</v>
      </c>
      <c r="G2651" s="4" t="s">
        <v>97</v>
      </c>
      <c r="H2651" s="4" t="s">
        <v>22</v>
      </c>
      <c r="I2651" s="6">
        <v>0.3000000000000001</v>
      </c>
      <c r="J2651" s="7">
        <v>4250</v>
      </c>
      <c r="K2651" s="8">
        <f t="shared" si="20"/>
        <v>1275.0000000000005</v>
      </c>
      <c r="L2651" s="8">
        <f t="shared" si="21"/>
        <v>510.00000000000023</v>
      </c>
      <c r="M2651" s="9">
        <v>0.4</v>
      </c>
    </row>
    <row r="2652" spans="1:13" ht="15.75" customHeight="1" x14ac:dyDescent="0.2">
      <c r="A2652" s="1"/>
      <c r="B2652" s="4" t="s">
        <v>23</v>
      </c>
      <c r="C2652" s="4">
        <v>1197831</v>
      </c>
      <c r="D2652" s="5">
        <v>44490</v>
      </c>
      <c r="E2652" s="4" t="s">
        <v>24</v>
      </c>
      <c r="F2652" s="4" t="s">
        <v>96</v>
      </c>
      <c r="G2652" s="4" t="s">
        <v>97</v>
      </c>
      <c r="H2652" s="4" t="s">
        <v>17</v>
      </c>
      <c r="I2652" s="6">
        <v>0.3000000000000001</v>
      </c>
      <c r="J2652" s="7">
        <v>6000</v>
      </c>
      <c r="K2652" s="8">
        <f t="shared" si="20"/>
        <v>1800.0000000000007</v>
      </c>
      <c r="L2652" s="8">
        <f t="shared" si="21"/>
        <v>720.00000000000034</v>
      </c>
      <c r="M2652" s="9">
        <v>0.4</v>
      </c>
    </row>
    <row r="2653" spans="1:13" ht="15.75" customHeight="1" x14ac:dyDescent="0.2">
      <c r="A2653" s="1"/>
      <c r="B2653" s="4" t="s">
        <v>23</v>
      </c>
      <c r="C2653" s="4">
        <v>1197831</v>
      </c>
      <c r="D2653" s="5">
        <v>44490</v>
      </c>
      <c r="E2653" s="4" t="s">
        <v>24</v>
      </c>
      <c r="F2653" s="4" t="s">
        <v>96</v>
      </c>
      <c r="G2653" s="4" t="s">
        <v>97</v>
      </c>
      <c r="H2653" s="4" t="s">
        <v>18</v>
      </c>
      <c r="I2653" s="6">
        <v>0.20000000000000012</v>
      </c>
      <c r="J2653" s="7">
        <v>4250</v>
      </c>
      <c r="K2653" s="8">
        <f t="shared" si="20"/>
        <v>850.00000000000057</v>
      </c>
      <c r="L2653" s="8">
        <f t="shared" si="21"/>
        <v>297.50000000000017</v>
      </c>
      <c r="M2653" s="9">
        <v>0.35</v>
      </c>
    </row>
    <row r="2654" spans="1:13" ht="15.75" customHeight="1" x14ac:dyDescent="0.2">
      <c r="A2654" s="1"/>
      <c r="B2654" s="4" t="s">
        <v>23</v>
      </c>
      <c r="C2654" s="4">
        <v>1197831</v>
      </c>
      <c r="D2654" s="5">
        <v>44490</v>
      </c>
      <c r="E2654" s="4" t="s">
        <v>24</v>
      </c>
      <c r="F2654" s="4" t="s">
        <v>96</v>
      </c>
      <c r="G2654" s="4" t="s">
        <v>97</v>
      </c>
      <c r="H2654" s="4" t="s">
        <v>19</v>
      </c>
      <c r="I2654" s="6">
        <v>0.20000000000000012</v>
      </c>
      <c r="J2654" s="7">
        <v>3000</v>
      </c>
      <c r="K2654" s="8">
        <f t="shared" si="20"/>
        <v>600.00000000000034</v>
      </c>
      <c r="L2654" s="8">
        <f t="shared" si="21"/>
        <v>240.00000000000014</v>
      </c>
      <c r="M2654" s="9">
        <v>0.4</v>
      </c>
    </row>
    <row r="2655" spans="1:13" ht="15.75" customHeight="1" x14ac:dyDescent="0.2">
      <c r="A2655" s="1"/>
      <c r="B2655" s="4" t="s">
        <v>23</v>
      </c>
      <c r="C2655" s="4">
        <v>1197831</v>
      </c>
      <c r="D2655" s="5">
        <v>44490</v>
      </c>
      <c r="E2655" s="4" t="s">
        <v>24</v>
      </c>
      <c r="F2655" s="4" t="s">
        <v>96</v>
      </c>
      <c r="G2655" s="4" t="s">
        <v>97</v>
      </c>
      <c r="H2655" s="4" t="s">
        <v>20</v>
      </c>
      <c r="I2655" s="6">
        <v>0.20000000000000012</v>
      </c>
      <c r="J2655" s="7">
        <v>2750</v>
      </c>
      <c r="K2655" s="8">
        <f t="shared" si="20"/>
        <v>550.00000000000034</v>
      </c>
      <c r="L2655" s="8">
        <f t="shared" si="21"/>
        <v>220.00000000000014</v>
      </c>
      <c r="M2655" s="9">
        <v>0.4</v>
      </c>
    </row>
    <row r="2656" spans="1:13" ht="15.75" customHeight="1" x14ac:dyDescent="0.2">
      <c r="A2656" s="1"/>
      <c r="B2656" s="4" t="s">
        <v>23</v>
      </c>
      <c r="C2656" s="4">
        <v>1197831</v>
      </c>
      <c r="D2656" s="5">
        <v>44490</v>
      </c>
      <c r="E2656" s="4" t="s">
        <v>24</v>
      </c>
      <c r="F2656" s="4" t="s">
        <v>96</v>
      </c>
      <c r="G2656" s="4" t="s">
        <v>97</v>
      </c>
      <c r="H2656" s="4" t="s">
        <v>21</v>
      </c>
      <c r="I2656" s="6">
        <v>0.3000000000000001</v>
      </c>
      <c r="J2656" s="7">
        <v>2750</v>
      </c>
      <c r="K2656" s="8">
        <f t="shared" si="20"/>
        <v>825.00000000000023</v>
      </c>
      <c r="L2656" s="8">
        <f t="shared" si="21"/>
        <v>288.75000000000006</v>
      </c>
      <c r="M2656" s="9">
        <v>0.35</v>
      </c>
    </row>
    <row r="2657" spans="1:13" ht="15.75" customHeight="1" x14ac:dyDescent="0.2">
      <c r="A2657" s="1"/>
      <c r="B2657" s="4" t="s">
        <v>23</v>
      </c>
      <c r="C2657" s="4">
        <v>1197831</v>
      </c>
      <c r="D2657" s="5">
        <v>44490</v>
      </c>
      <c r="E2657" s="4" t="s">
        <v>24</v>
      </c>
      <c r="F2657" s="4" t="s">
        <v>96</v>
      </c>
      <c r="G2657" s="4" t="s">
        <v>97</v>
      </c>
      <c r="H2657" s="4" t="s">
        <v>22</v>
      </c>
      <c r="I2657" s="6">
        <v>0.30000000000000004</v>
      </c>
      <c r="J2657" s="7">
        <v>4000</v>
      </c>
      <c r="K2657" s="8">
        <f t="shared" si="20"/>
        <v>1200.0000000000002</v>
      </c>
      <c r="L2657" s="8">
        <f t="shared" si="21"/>
        <v>480.00000000000011</v>
      </c>
      <c r="M2657" s="9">
        <v>0.4</v>
      </c>
    </row>
    <row r="2658" spans="1:13" ht="15.75" customHeight="1" x14ac:dyDescent="0.2">
      <c r="A2658" s="1"/>
      <c r="B2658" s="4" t="s">
        <v>23</v>
      </c>
      <c r="C2658" s="4">
        <v>1197831</v>
      </c>
      <c r="D2658" s="5">
        <v>44520</v>
      </c>
      <c r="E2658" s="4" t="s">
        <v>24</v>
      </c>
      <c r="F2658" s="4" t="s">
        <v>96</v>
      </c>
      <c r="G2658" s="4" t="s">
        <v>97</v>
      </c>
      <c r="H2658" s="4" t="s">
        <v>17</v>
      </c>
      <c r="I2658" s="6">
        <v>0.25000000000000011</v>
      </c>
      <c r="J2658" s="7">
        <v>5500</v>
      </c>
      <c r="K2658" s="8">
        <f t="shared" si="20"/>
        <v>1375.0000000000007</v>
      </c>
      <c r="L2658" s="8">
        <f t="shared" si="21"/>
        <v>550.00000000000034</v>
      </c>
      <c r="M2658" s="9">
        <v>0.4</v>
      </c>
    </row>
    <row r="2659" spans="1:13" ht="15.75" customHeight="1" x14ac:dyDescent="0.2">
      <c r="A2659" s="1"/>
      <c r="B2659" s="4" t="s">
        <v>23</v>
      </c>
      <c r="C2659" s="4">
        <v>1197831</v>
      </c>
      <c r="D2659" s="5">
        <v>44520</v>
      </c>
      <c r="E2659" s="4" t="s">
        <v>24</v>
      </c>
      <c r="F2659" s="4" t="s">
        <v>96</v>
      </c>
      <c r="G2659" s="4" t="s">
        <v>97</v>
      </c>
      <c r="H2659" s="4" t="s">
        <v>18</v>
      </c>
      <c r="I2659" s="6">
        <v>0.15000000000000013</v>
      </c>
      <c r="J2659" s="7">
        <v>3750</v>
      </c>
      <c r="K2659" s="8">
        <f t="shared" si="20"/>
        <v>562.50000000000045</v>
      </c>
      <c r="L2659" s="8">
        <f t="shared" si="21"/>
        <v>196.87500000000014</v>
      </c>
      <c r="M2659" s="9">
        <v>0.35</v>
      </c>
    </row>
    <row r="2660" spans="1:13" ht="15.75" customHeight="1" x14ac:dyDescent="0.2">
      <c r="A2660" s="1"/>
      <c r="B2660" s="4" t="s">
        <v>23</v>
      </c>
      <c r="C2660" s="4">
        <v>1197831</v>
      </c>
      <c r="D2660" s="5">
        <v>44520</v>
      </c>
      <c r="E2660" s="4" t="s">
        <v>24</v>
      </c>
      <c r="F2660" s="4" t="s">
        <v>96</v>
      </c>
      <c r="G2660" s="4" t="s">
        <v>97</v>
      </c>
      <c r="H2660" s="4" t="s">
        <v>19</v>
      </c>
      <c r="I2660" s="6">
        <v>0.25000000000000017</v>
      </c>
      <c r="J2660" s="7">
        <v>3200</v>
      </c>
      <c r="K2660" s="8">
        <f t="shared" si="20"/>
        <v>800.00000000000057</v>
      </c>
      <c r="L2660" s="8">
        <f t="shared" si="21"/>
        <v>320.00000000000023</v>
      </c>
      <c r="M2660" s="9">
        <v>0.4</v>
      </c>
    </row>
    <row r="2661" spans="1:13" ht="15.75" customHeight="1" x14ac:dyDescent="0.2">
      <c r="A2661" s="1"/>
      <c r="B2661" s="4" t="s">
        <v>23</v>
      </c>
      <c r="C2661" s="4">
        <v>1197831</v>
      </c>
      <c r="D2661" s="5">
        <v>44520</v>
      </c>
      <c r="E2661" s="4" t="s">
        <v>24</v>
      </c>
      <c r="F2661" s="4" t="s">
        <v>96</v>
      </c>
      <c r="G2661" s="4" t="s">
        <v>97</v>
      </c>
      <c r="H2661" s="4" t="s">
        <v>20</v>
      </c>
      <c r="I2661" s="6">
        <v>0.55000000000000016</v>
      </c>
      <c r="J2661" s="7">
        <v>3750</v>
      </c>
      <c r="K2661" s="8">
        <f t="shared" si="20"/>
        <v>2062.5000000000005</v>
      </c>
      <c r="L2661" s="8">
        <f t="shared" si="21"/>
        <v>825.00000000000023</v>
      </c>
      <c r="M2661" s="9">
        <v>0.4</v>
      </c>
    </row>
    <row r="2662" spans="1:13" ht="15.75" customHeight="1" x14ac:dyDescent="0.2">
      <c r="A2662" s="1"/>
      <c r="B2662" s="4" t="s">
        <v>23</v>
      </c>
      <c r="C2662" s="4">
        <v>1197831</v>
      </c>
      <c r="D2662" s="5">
        <v>44520</v>
      </c>
      <c r="E2662" s="4" t="s">
        <v>24</v>
      </c>
      <c r="F2662" s="4" t="s">
        <v>96</v>
      </c>
      <c r="G2662" s="4" t="s">
        <v>97</v>
      </c>
      <c r="H2662" s="4" t="s">
        <v>21</v>
      </c>
      <c r="I2662" s="6">
        <v>0.75000000000000011</v>
      </c>
      <c r="J2662" s="7">
        <v>3500</v>
      </c>
      <c r="K2662" s="8">
        <f t="shared" si="20"/>
        <v>2625.0000000000005</v>
      </c>
      <c r="L2662" s="8">
        <f t="shared" si="21"/>
        <v>918.75000000000011</v>
      </c>
      <c r="M2662" s="9">
        <v>0.35</v>
      </c>
    </row>
    <row r="2663" spans="1:13" ht="15.75" customHeight="1" x14ac:dyDescent="0.2">
      <c r="A2663" s="1"/>
      <c r="B2663" s="4" t="s">
        <v>23</v>
      </c>
      <c r="C2663" s="4">
        <v>1197831</v>
      </c>
      <c r="D2663" s="5">
        <v>44520</v>
      </c>
      <c r="E2663" s="4" t="s">
        <v>24</v>
      </c>
      <c r="F2663" s="4" t="s">
        <v>96</v>
      </c>
      <c r="G2663" s="4" t="s">
        <v>97</v>
      </c>
      <c r="H2663" s="4" t="s">
        <v>22</v>
      </c>
      <c r="I2663" s="6">
        <v>0.75</v>
      </c>
      <c r="J2663" s="7">
        <v>4500</v>
      </c>
      <c r="K2663" s="8">
        <f t="shared" si="20"/>
        <v>3375</v>
      </c>
      <c r="L2663" s="8">
        <f t="shared" si="21"/>
        <v>1350</v>
      </c>
      <c r="M2663" s="9">
        <v>0.4</v>
      </c>
    </row>
    <row r="2664" spans="1:13" ht="15.75" customHeight="1" x14ac:dyDescent="0.2">
      <c r="A2664" s="1"/>
      <c r="B2664" s="4" t="s">
        <v>23</v>
      </c>
      <c r="C2664" s="4">
        <v>1197831</v>
      </c>
      <c r="D2664" s="5">
        <v>44549</v>
      </c>
      <c r="E2664" s="4" t="s">
        <v>24</v>
      </c>
      <c r="F2664" s="4" t="s">
        <v>96</v>
      </c>
      <c r="G2664" s="4" t="s">
        <v>97</v>
      </c>
      <c r="H2664" s="4" t="s">
        <v>17</v>
      </c>
      <c r="I2664" s="6">
        <v>0.70000000000000007</v>
      </c>
      <c r="J2664" s="7">
        <v>7000</v>
      </c>
      <c r="K2664" s="8">
        <f t="shared" si="20"/>
        <v>4900.0000000000009</v>
      </c>
      <c r="L2664" s="8">
        <f t="shared" si="21"/>
        <v>1960.0000000000005</v>
      </c>
      <c r="M2664" s="9">
        <v>0.4</v>
      </c>
    </row>
    <row r="2665" spans="1:13" ht="15.75" customHeight="1" x14ac:dyDescent="0.2">
      <c r="A2665" s="1"/>
      <c r="B2665" s="4" t="s">
        <v>23</v>
      </c>
      <c r="C2665" s="4">
        <v>1197831</v>
      </c>
      <c r="D2665" s="5">
        <v>44549</v>
      </c>
      <c r="E2665" s="4" t="s">
        <v>24</v>
      </c>
      <c r="F2665" s="4" t="s">
        <v>96</v>
      </c>
      <c r="G2665" s="4" t="s">
        <v>97</v>
      </c>
      <c r="H2665" s="4" t="s">
        <v>18</v>
      </c>
      <c r="I2665" s="6">
        <v>0.60000000000000009</v>
      </c>
      <c r="J2665" s="7">
        <v>5000</v>
      </c>
      <c r="K2665" s="8">
        <f t="shared" si="20"/>
        <v>3000.0000000000005</v>
      </c>
      <c r="L2665" s="8">
        <f t="shared" si="21"/>
        <v>1050</v>
      </c>
      <c r="M2665" s="9">
        <v>0.35</v>
      </c>
    </row>
    <row r="2666" spans="1:13" ht="15.75" customHeight="1" x14ac:dyDescent="0.2">
      <c r="A2666" s="1"/>
      <c r="B2666" s="4" t="s">
        <v>23</v>
      </c>
      <c r="C2666" s="4">
        <v>1197831</v>
      </c>
      <c r="D2666" s="5">
        <v>44549</v>
      </c>
      <c r="E2666" s="4" t="s">
        <v>24</v>
      </c>
      <c r="F2666" s="4" t="s">
        <v>96</v>
      </c>
      <c r="G2666" s="4" t="s">
        <v>97</v>
      </c>
      <c r="H2666" s="4" t="s">
        <v>19</v>
      </c>
      <c r="I2666" s="6">
        <v>0.60000000000000009</v>
      </c>
      <c r="J2666" s="7">
        <v>4500</v>
      </c>
      <c r="K2666" s="8">
        <f t="shared" si="20"/>
        <v>2700.0000000000005</v>
      </c>
      <c r="L2666" s="8">
        <f t="shared" si="21"/>
        <v>1080.0000000000002</v>
      </c>
      <c r="M2666" s="9">
        <v>0.4</v>
      </c>
    </row>
    <row r="2667" spans="1:13" ht="15.75" customHeight="1" x14ac:dyDescent="0.2">
      <c r="A2667" s="1"/>
      <c r="B2667" s="4" t="s">
        <v>23</v>
      </c>
      <c r="C2667" s="4">
        <v>1197831</v>
      </c>
      <c r="D2667" s="5">
        <v>44549</v>
      </c>
      <c r="E2667" s="4" t="s">
        <v>24</v>
      </c>
      <c r="F2667" s="4" t="s">
        <v>96</v>
      </c>
      <c r="G2667" s="4" t="s">
        <v>97</v>
      </c>
      <c r="H2667" s="4" t="s">
        <v>20</v>
      </c>
      <c r="I2667" s="6">
        <v>0.60000000000000009</v>
      </c>
      <c r="J2667" s="7">
        <v>4000</v>
      </c>
      <c r="K2667" s="8">
        <f t="shared" si="20"/>
        <v>2400.0000000000005</v>
      </c>
      <c r="L2667" s="8">
        <f t="shared" si="21"/>
        <v>960.00000000000023</v>
      </c>
      <c r="M2667" s="9">
        <v>0.4</v>
      </c>
    </row>
    <row r="2668" spans="1:13" ht="15.75" customHeight="1" x14ac:dyDescent="0.2">
      <c r="A2668" s="1"/>
      <c r="B2668" s="4" t="s">
        <v>23</v>
      </c>
      <c r="C2668" s="4">
        <v>1197831</v>
      </c>
      <c r="D2668" s="5">
        <v>44549</v>
      </c>
      <c r="E2668" s="4" t="s">
        <v>24</v>
      </c>
      <c r="F2668" s="4" t="s">
        <v>96</v>
      </c>
      <c r="G2668" s="4" t="s">
        <v>97</v>
      </c>
      <c r="H2668" s="4" t="s">
        <v>21</v>
      </c>
      <c r="I2668" s="6">
        <v>0.70000000000000007</v>
      </c>
      <c r="J2668" s="7">
        <v>4000</v>
      </c>
      <c r="K2668" s="8">
        <f t="shared" si="20"/>
        <v>2800.0000000000005</v>
      </c>
      <c r="L2668" s="8">
        <f t="shared" si="21"/>
        <v>980.00000000000011</v>
      </c>
      <c r="M2668" s="9">
        <v>0.35</v>
      </c>
    </row>
    <row r="2669" spans="1:13" ht="15.75" customHeight="1" x14ac:dyDescent="0.2">
      <c r="A2669" s="1"/>
      <c r="B2669" s="4" t="s">
        <v>23</v>
      </c>
      <c r="C2669" s="4">
        <v>1197831</v>
      </c>
      <c r="D2669" s="5">
        <v>44549</v>
      </c>
      <c r="E2669" s="4" t="s">
        <v>24</v>
      </c>
      <c r="F2669" s="4" t="s">
        <v>96</v>
      </c>
      <c r="G2669" s="4" t="s">
        <v>97</v>
      </c>
      <c r="H2669" s="4" t="s">
        <v>22</v>
      </c>
      <c r="I2669" s="6">
        <v>0.75</v>
      </c>
      <c r="J2669" s="7">
        <v>5000</v>
      </c>
      <c r="K2669" s="8">
        <f t="shared" si="20"/>
        <v>3750</v>
      </c>
      <c r="L2669" s="8">
        <f t="shared" si="21"/>
        <v>1500</v>
      </c>
      <c r="M2669" s="9">
        <v>0.4</v>
      </c>
    </row>
    <row r="2670" spans="1:13" ht="15.75" customHeight="1" x14ac:dyDescent="0.2">
      <c r="A2670" s="1" t="s">
        <v>39</v>
      </c>
      <c r="B2670" s="4" t="s">
        <v>23</v>
      </c>
      <c r="C2670" s="4">
        <v>1197831</v>
      </c>
      <c r="D2670" s="5">
        <v>44219</v>
      </c>
      <c r="E2670" s="4" t="s">
        <v>24</v>
      </c>
      <c r="F2670" s="4" t="s">
        <v>98</v>
      </c>
      <c r="G2670" s="4" t="s">
        <v>99</v>
      </c>
      <c r="H2670" s="4" t="s">
        <v>17</v>
      </c>
      <c r="I2670" s="6">
        <v>0.25000000000000006</v>
      </c>
      <c r="J2670" s="7">
        <v>5750</v>
      </c>
      <c r="K2670" s="8">
        <f t="shared" si="20"/>
        <v>1437.5000000000002</v>
      </c>
      <c r="L2670" s="8">
        <f t="shared" si="21"/>
        <v>575.00000000000011</v>
      </c>
      <c r="M2670" s="9">
        <v>0.4</v>
      </c>
    </row>
    <row r="2671" spans="1:13" ht="15.75" customHeight="1" x14ac:dyDescent="0.2">
      <c r="A2671" s="1"/>
      <c r="B2671" s="4" t="s">
        <v>23</v>
      </c>
      <c r="C2671" s="4">
        <v>1197831</v>
      </c>
      <c r="D2671" s="5">
        <v>44219</v>
      </c>
      <c r="E2671" s="4" t="s">
        <v>24</v>
      </c>
      <c r="F2671" s="4" t="s">
        <v>98</v>
      </c>
      <c r="G2671" s="4" t="s">
        <v>99</v>
      </c>
      <c r="H2671" s="4" t="s">
        <v>18</v>
      </c>
      <c r="I2671" s="6">
        <v>0.25000000000000006</v>
      </c>
      <c r="J2671" s="7">
        <v>3750</v>
      </c>
      <c r="K2671" s="8">
        <f t="shared" si="20"/>
        <v>937.50000000000023</v>
      </c>
      <c r="L2671" s="8">
        <f t="shared" si="21"/>
        <v>328.12500000000006</v>
      </c>
      <c r="M2671" s="9">
        <v>0.35</v>
      </c>
    </row>
    <row r="2672" spans="1:13" ht="15.75" customHeight="1" x14ac:dyDescent="0.2">
      <c r="A2672" s="1"/>
      <c r="B2672" s="4" t="s">
        <v>23</v>
      </c>
      <c r="C2672" s="4">
        <v>1197831</v>
      </c>
      <c r="D2672" s="5">
        <v>44219</v>
      </c>
      <c r="E2672" s="4" t="s">
        <v>24</v>
      </c>
      <c r="F2672" s="4" t="s">
        <v>98</v>
      </c>
      <c r="G2672" s="4" t="s">
        <v>99</v>
      </c>
      <c r="H2672" s="4" t="s">
        <v>19</v>
      </c>
      <c r="I2672" s="6">
        <v>0.15000000000000008</v>
      </c>
      <c r="J2672" s="7">
        <v>3750</v>
      </c>
      <c r="K2672" s="8">
        <f t="shared" si="20"/>
        <v>562.50000000000034</v>
      </c>
      <c r="L2672" s="8">
        <f t="shared" si="21"/>
        <v>225.00000000000014</v>
      </c>
      <c r="M2672" s="9">
        <v>0.4</v>
      </c>
    </row>
    <row r="2673" spans="1:13" ht="15.75" customHeight="1" x14ac:dyDescent="0.2">
      <c r="A2673" s="1"/>
      <c r="B2673" s="4" t="s">
        <v>23</v>
      </c>
      <c r="C2673" s="4">
        <v>1197831</v>
      </c>
      <c r="D2673" s="5">
        <v>44219</v>
      </c>
      <c r="E2673" s="4" t="s">
        <v>24</v>
      </c>
      <c r="F2673" s="4" t="s">
        <v>98</v>
      </c>
      <c r="G2673" s="4" t="s">
        <v>99</v>
      </c>
      <c r="H2673" s="4" t="s">
        <v>20</v>
      </c>
      <c r="I2673" s="6">
        <v>0.2</v>
      </c>
      <c r="J2673" s="7">
        <v>2250</v>
      </c>
      <c r="K2673" s="8">
        <f t="shared" si="20"/>
        <v>450</v>
      </c>
      <c r="L2673" s="8">
        <f t="shared" si="21"/>
        <v>180</v>
      </c>
      <c r="M2673" s="9">
        <v>0.4</v>
      </c>
    </row>
    <row r="2674" spans="1:13" ht="15.75" customHeight="1" x14ac:dyDescent="0.2">
      <c r="A2674" s="1"/>
      <c r="B2674" s="4" t="s">
        <v>23</v>
      </c>
      <c r="C2674" s="4">
        <v>1197831</v>
      </c>
      <c r="D2674" s="5">
        <v>44219</v>
      </c>
      <c r="E2674" s="4" t="s">
        <v>24</v>
      </c>
      <c r="F2674" s="4" t="s">
        <v>98</v>
      </c>
      <c r="G2674" s="4" t="s">
        <v>99</v>
      </c>
      <c r="H2674" s="4" t="s">
        <v>21</v>
      </c>
      <c r="I2674" s="6">
        <v>0.35000000000000003</v>
      </c>
      <c r="J2674" s="7">
        <v>2750</v>
      </c>
      <c r="K2674" s="8">
        <f t="shared" si="20"/>
        <v>962.50000000000011</v>
      </c>
      <c r="L2674" s="8">
        <f t="shared" si="21"/>
        <v>336.875</v>
      </c>
      <c r="M2674" s="9">
        <v>0.35</v>
      </c>
    </row>
    <row r="2675" spans="1:13" ht="15.75" customHeight="1" x14ac:dyDescent="0.2">
      <c r="A2675" s="1"/>
      <c r="B2675" s="4" t="s">
        <v>23</v>
      </c>
      <c r="C2675" s="4">
        <v>1197831</v>
      </c>
      <c r="D2675" s="5">
        <v>44219</v>
      </c>
      <c r="E2675" s="4" t="s">
        <v>24</v>
      </c>
      <c r="F2675" s="4" t="s">
        <v>98</v>
      </c>
      <c r="G2675" s="4" t="s">
        <v>99</v>
      </c>
      <c r="H2675" s="4" t="s">
        <v>22</v>
      </c>
      <c r="I2675" s="6">
        <v>0.25000000000000006</v>
      </c>
      <c r="J2675" s="7">
        <v>3750</v>
      </c>
      <c r="K2675" s="8">
        <f t="shared" si="20"/>
        <v>937.50000000000023</v>
      </c>
      <c r="L2675" s="8">
        <f t="shared" si="21"/>
        <v>375.00000000000011</v>
      </c>
      <c r="M2675" s="9">
        <v>0.4</v>
      </c>
    </row>
    <row r="2676" spans="1:13" ht="15.75" customHeight="1" x14ac:dyDescent="0.2">
      <c r="A2676" s="1"/>
      <c r="B2676" s="4" t="s">
        <v>23</v>
      </c>
      <c r="C2676" s="4">
        <v>1197831</v>
      </c>
      <c r="D2676" s="5">
        <v>44248</v>
      </c>
      <c r="E2676" s="4" t="s">
        <v>24</v>
      </c>
      <c r="F2676" s="4" t="s">
        <v>98</v>
      </c>
      <c r="G2676" s="4" t="s">
        <v>99</v>
      </c>
      <c r="H2676" s="4" t="s">
        <v>17</v>
      </c>
      <c r="I2676" s="6">
        <v>0.25000000000000006</v>
      </c>
      <c r="J2676" s="7">
        <v>6250</v>
      </c>
      <c r="K2676" s="8">
        <f t="shared" si="20"/>
        <v>1562.5000000000005</v>
      </c>
      <c r="L2676" s="8">
        <f t="shared" si="21"/>
        <v>625.00000000000023</v>
      </c>
      <c r="M2676" s="9">
        <v>0.4</v>
      </c>
    </row>
    <row r="2677" spans="1:13" ht="15.75" customHeight="1" x14ac:dyDescent="0.2">
      <c r="A2677" s="1"/>
      <c r="B2677" s="4" t="s">
        <v>23</v>
      </c>
      <c r="C2677" s="4">
        <v>1197831</v>
      </c>
      <c r="D2677" s="5">
        <v>44248</v>
      </c>
      <c r="E2677" s="4" t="s">
        <v>24</v>
      </c>
      <c r="F2677" s="4" t="s">
        <v>98</v>
      </c>
      <c r="G2677" s="4" t="s">
        <v>99</v>
      </c>
      <c r="H2677" s="4" t="s">
        <v>18</v>
      </c>
      <c r="I2677" s="6">
        <v>0.25000000000000006</v>
      </c>
      <c r="J2677" s="7">
        <v>2750</v>
      </c>
      <c r="K2677" s="8">
        <f t="shared" si="20"/>
        <v>687.50000000000011</v>
      </c>
      <c r="L2677" s="8">
        <f t="shared" si="21"/>
        <v>240.62500000000003</v>
      </c>
      <c r="M2677" s="9">
        <v>0.35</v>
      </c>
    </row>
    <row r="2678" spans="1:13" ht="15.75" customHeight="1" x14ac:dyDescent="0.2">
      <c r="A2678" s="1"/>
      <c r="B2678" s="4" t="s">
        <v>23</v>
      </c>
      <c r="C2678" s="4">
        <v>1197831</v>
      </c>
      <c r="D2678" s="5">
        <v>44248</v>
      </c>
      <c r="E2678" s="4" t="s">
        <v>24</v>
      </c>
      <c r="F2678" s="4" t="s">
        <v>98</v>
      </c>
      <c r="G2678" s="4" t="s">
        <v>99</v>
      </c>
      <c r="H2678" s="4" t="s">
        <v>19</v>
      </c>
      <c r="I2678" s="6">
        <v>0.15000000000000008</v>
      </c>
      <c r="J2678" s="7">
        <v>3250</v>
      </c>
      <c r="K2678" s="8">
        <f t="shared" si="20"/>
        <v>487.50000000000023</v>
      </c>
      <c r="L2678" s="8">
        <f t="shared" si="21"/>
        <v>195.00000000000011</v>
      </c>
      <c r="M2678" s="9">
        <v>0.4</v>
      </c>
    </row>
    <row r="2679" spans="1:13" ht="15.75" customHeight="1" x14ac:dyDescent="0.2">
      <c r="A2679" s="1"/>
      <c r="B2679" s="4" t="s">
        <v>23</v>
      </c>
      <c r="C2679" s="4">
        <v>1197831</v>
      </c>
      <c r="D2679" s="5">
        <v>44248</v>
      </c>
      <c r="E2679" s="4" t="s">
        <v>24</v>
      </c>
      <c r="F2679" s="4" t="s">
        <v>98</v>
      </c>
      <c r="G2679" s="4" t="s">
        <v>99</v>
      </c>
      <c r="H2679" s="4" t="s">
        <v>20</v>
      </c>
      <c r="I2679" s="6">
        <v>0.2</v>
      </c>
      <c r="J2679" s="7">
        <v>1750</v>
      </c>
      <c r="K2679" s="8">
        <f t="shared" si="20"/>
        <v>350</v>
      </c>
      <c r="L2679" s="8">
        <f t="shared" si="21"/>
        <v>140</v>
      </c>
      <c r="M2679" s="9">
        <v>0.4</v>
      </c>
    </row>
    <row r="2680" spans="1:13" ht="15.75" customHeight="1" x14ac:dyDescent="0.2">
      <c r="A2680" s="1"/>
      <c r="B2680" s="4" t="s">
        <v>23</v>
      </c>
      <c r="C2680" s="4">
        <v>1197831</v>
      </c>
      <c r="D2680" s="5">
        <v>44248</v>
      </c>
      <c r="E2680" s="4" t="s">
        <v>24</v>
      </c>
      <c r="F2680" s="4" t="s">
        <v>98</v>
      </c>
      <c r="G2680" s="4" t="s">
        <v>99</v>
      </c>
      <c r="H2680" s="4" t="s">
        <v>21</v>
      </c>
      <c r="I2680" s="6">
        <v>0.35000000000000003</v>
      </c>
      <c r="J2680" s="7">
        <v>2500</v>
      </c>
      <c r="K2680" s="8">
        <f t="shared" si="20"/>
        <v>875.00000000000011</v>
      </c>
      <c r="L2680" s="8">
        <f t="shared" si="21"/>
        <v>306.25</v>
      </c>
      <c r="M2680" s="9">
        <v>0.35</v>
      </c>
    </row>
    <row r="2681" spans="1:13" ht="15.75" customHeight="1" x14ac:dyDescent="0.2">
      <c r="A2681" s="1"/>
      <c r="B2681" s="4" t="s">
        <v>23</v>
      </c>
      <c r="C2681" s="4">
        <v>1197831</v>
      </c>
      <c r="D2681" s="5">
        <v>44248</v>
      </c>
      <c r="E2681" s="4" t="s">
        <v>24</v>
      </c>
      <c r="F2681" s="4" t="s">
        <v>98</v>
      </c>
      <c r="G2681" s="4" t="s">
        <v>99</v>
      </c>
      <c r="H2681" s="4" t="s">
        <v>22</v>
      </c>
      <c r="I2681" s="6">
        <v>0.2</v>
      </c>
      <c r="J2681" s="7">
        <v>3500</v>
      </c>
      <c r="K2681" s="8">
        <f t="shared" si="20"/>
        <v>700</v>
      </c>
      <c r="L2681" s="8">
        <f t="shared" si="21"/>
        <v>280</v>
      </c>
      <c r="M2681" s="9">
        <v>0.4</v>
      </c>
    </row>
    <row r="2682" spans="1:13" ht="15.75" customHeight="1" x14ac:dyDescent="0.2">
      <c r="A2682" s="1"/>
      <c r="B2682" s="4" t="s">
        <v>23</v>
      </c>
      <c r="C2682" s="4">
        <v>1197831</v>
      </c>
      <c r="D2682" s="5">
        <v>44274</v>
      </c>
      <c r="E2682" s="4" t="s">
        <v>24</v>
      </c>
      <c r="F2682" s="4" t="s">
        <v>98</v>
      </c>
      <c r="G2682" s="4" t="s">
        <v>99</v>
      </c>
      <c r="H2682" s="4" t="s">
        <v>17</v>
      </c>
      <c r="I2682" s="6">
        <v>0.2</v>
      </c>
      <c r="J2682" s="7">
        <v>5700</v>
      </c>
      <c r="K2682" s="8">
        <f t="shared" si="20"/>
        <v>1140</v>
      </c>
      <c r="L2682" s="8">
        <f t="shared" si="21"/>
        <v>456</v>
      </c>
      <c r="M2682" s="9">
        <v>0.4</v>
      </c>
    </row>
    <row r="2683" spans="1:13" ht="15.75" customHeight="1" x14ac:dyDescent="0.2">
      <c r="A2683" s="1"/>
      <c r="B2683" s="4" t="s">
        <v>23</v>
      </c>
      <c r="C2683" s="4">
        <v>1197831</v>
      </c>
      <c r="D2683" s="5">
        <v>44274</v>
      </c>
      <c r="E2683" s="4" t="s">
        <v>24</v>
      </c>
      <c r="F2683" s="4" t="s">
        <v>98</v>
      </c>
      <c r="G2683" s="4" t="s">
        <v>99</v>
      </c>
      <c r="H2683" s="4" t="s">
        <v>18</v>
      </c>
      <c r="I2683" s="6">
        <v>0.2</v>
      </c>
      <c r="J2683" s="7">
        <v>2500</v>
      </c>
      <c r="K2683" s="8">
        <f t="shared" si="20"/>
        <v>500</v>
      </c>
      <c r="L2683" s="8">
        <f t="shared" si="21"/>
        <v>175</v>
      </c>
      <c r="M2683" s="9">
        <v>0.35</v>
      </c>
    </row>
    <row r="2684" spans="1:13" ht="15.75" customHeight="1" x14ac:dyDescent="0.2">
      <c r="A2684" s="1"/>
      <c r="B2684" s="4" t="s">
        <v>23</v>
      </c>
      <c r="C2684" s="4">
        <v>1197831</v>
      </c>
      <c r="D2684" s="5">
        <v>44274</v>
      </c>
      <c r="E2684" s="4" t="s">
        <v>24</v>
      </c>
      <c r="F2684" s="4" t="s">
        <v>98</v>
      </c>
      <c r="G2684" s="4" t="s">
        <v>99</v>
      </c>
      <c r="H2684" s="4" t="s">
        <v>19</v>
      </c>
      <c r="I2684" s="6">
        <v>0.10000000000000002</v>
      </c>
      <c r="J2684" s="7">
        <v>2750</v>
      </c>
      <c r="K2684" s="8">
        <f t="shared" si="20"/>
        <v>275.00000000000006</v>
      </c>
      <c r="L2684" s="8">
        <f t="shared" si="21"/>
        <v>110.00000000000003</v>
      </c>
      <c r="M2684" s="9">
        <v>0.4</v>
      </c>
    </row>
    <row r="2685" spans="1:13" ht="15.75" customHeight="1" x14ac:dyDescent="0.2">
      <c r="A2685" s="1"/>
      <c r="B2685" s="4" t="s">
        <v>23</v>
      </c>
      <c r="C2685" s="4">
        <v>1197831</v>
      </c>
      <c r="D2685" s="5">
        <v>44274</v>
      </c>
      <c r="E2685" s="4" t="s">
        <v>24</v>
      </c>
      <c r="F2685" s="4" t="s">
        <v>98</v>
      </c>
      <c r="G2685" s="4" t="s">
        <v>99</v>
      </c>
      <c r="H2685" s="4" t="s">
        <v>20</v>
      </c>
      <c r="I2685" s="6">
        <v>0.19999999999999996</v>
      </c>
      <c r="J2685" s="7">
        <v>1250</v>
      </c>
      <c r="K2685" s="8">
        <f t="shared" si="20"/>
        <v>249.99999999999994</v>
      </c>
      <c r="L2685" s="8">
        <f t="shared" si="21"/>
        <v>99.999999999999986</v>
      </c>
      <c r="M2685" s="9">
        <v>0.4</v>
      </c>
    </row>
    <row r="2686" spans="1:13" ht="15.75" customHeight="1" x14ac:dyDescent="0.2">
      <c r="A2686" s="1"/>
      <c r="B2686" s="4" t="s">
        <v>23</v>
      </c>
      <c r="C2686" s="4">
        <v>1197831</v>
      </c>
      <c r="D2686" s="5">
        <v>44274</v>
      </c>
      <c r="E2686" s="4" t="s">
        <v>24</v>
      </c>
      <c r="F2686" s="4" t="s">
        <v>98</v>
      </c>
      <c r="G2686" s="4" t="s">
        <v>99</v>
      </c>
      <c r="H2686" s="4" t="s">
        <v>21</v>
      </c>
      <c r="I2686" s="6">
        <v>0.35000000000000009</v>
      </c>
      <c r="J2686" s="7">
        <v>1750</v>
      </c>
      <c r="K2686" s="8">
        <f t="shared" si="20"/>
        <v>612.50000000000011</v>
      </c>
      <c r="L2686" s="8">
        <f t="shared" si="21"/>
        <v>214.37500000000003</v>
      </c>
      <c r="M2686" s="9">
        <v>0.35</v>
      </c>
    </row>
    <row r="2687" spans="1:13" ht="15.75" customHeight="1" x14ac:dyDescent="0.2">
      <c r="A2687" s="1"/>
      <c r="B2687" s="4" t="s">
        <v>23</v>
      </c>
      <c r="C2687" s="4">
        <v>1197831</v>
      </c>
      <c r="D2687" s="5">
        <v>44274</v>
      </c>
      <c r="E2687" s="4" t="s">
        <v>24</v>
      </c>
      <c r="F2687" s="4" t="s">
        <v>98</v>
      </c>
      <c r="G2687" s="4" t="s">
        <v>99</v>
      </c>
      <c r="H2687" s="4" t="s">
        <v>22</v>
      </c>
      <c r="I2687" s="6">
        <v>0.25</v>
      </c>
      <c r="J2687" s="7">
        <v>2750</v>
      </c>
      <c r="K2687" s="8">
        <f t="shared" si="20"/>
        <v>687.5</v>
      </c>
      <c r="L2687" s="8">
        <f t="shared" si="21"/>
        <v>275</v>
      </c>
      <c r="M2687" s="9">
        <v>0.4</v>
      </c>
    </row>
    <row r="2688" spans="1:13" ht="15.75" customHeight="1" x14ac:dyDescent="0.2">
      <c r="A2688" s="1"/>
      <c r="B2688" s="4" t="s">
        <v>23</v>
      </c>
      <c r="C2688" s="4">
        <v>1197831</v>
      </c>
      <c r="D2688" s="5">
        <v>44306</v>
      </c>
      <c r="E2688" s="4" t="s">
        <v>24</v>
      </c>
      <c r="F2688" s="4" t="s">
        <v>98</v>
      </c>
      <c r="G2688" s="4" t="s">
        <v>99</v>
      </c>
      <c r="H2688" s="4" t="s">
        <v>17</v>
      </c>
      <c r="I2688" s="6">
        <v>0.25</v>
      </c>
      <c r="J2688" s="7">
        <v>5250</v>
      </c>
      <c r="K2688" s="8">
        <f t="shared" si="20"/>
        <v>1312.5</v>
      </c>
      <c r="L2688" s="8">
        <f t="shared" si="21"/>
        <v>525</v>
      </c>
      <c r="M2688" s="9">
        <v>0.4</v>
      </c>
    </row>
    <row r="2689" spans="1:13" ht="15.75" customHeight="1" x14ac:dyDescent="0.2">
      <c r="A2689" s="1"/>
      <c r="B2689" s="4" t="s">
        <v>23</v>
      </c>
      <c r="C2689" s="4">
        <v>1197831</v>
      </c>
      <c r="D2689" s="5">
        <v>44306</v>
      </c>
      <c r="E2689" s="4" t="s">
        <v>24</v>
      </c>
      <c r="F2689" s="4" t="s">
        <v>98</v>
      </c>
      <c r="G2689" s="4" t="s">
        <v>99</v>
      </c>
      <c r="H2689" s="4" t="s">
        <v>18</v>
      </c>
      <c r="I2689" s="6">
        <v>0.25</v>
      </c>
      <c r="J2689" s="7">
        <v>2250</v>
      </c>
      <c r="K2689" s="8">
        <f t="shared" si="20"/>
        <v>562.5</v>
      </c>
      <c r="L2689" s="8">
        <f t="shared" si="21"/>
        <v>196.875</v>
      </c>
      <c r="M2689" s="9">
        <v>0.35</v>
      </c>
    </row>
    <row r="2690" spans="1:13" ht="15.75" customHeight="1" x14ac:dyDescent="0.2">
      <c r="A2690" s="1"/>
      <c r="B2690" s="4" t="s">
        <v>23</v>
      </c>
      <c r="C2690" s="4">
        <v>1197831</v>
      </c>
      <c r="D2690" s="5">
        <v>44306</v>
      </c>
      <c r="E2690" s="4" t="s">
        <v>24</v>
      </c>
      <c r="F2690" s="4" t="s">
        <v>98</v>
      </c>
      <c r="G2690" s="4" t="s">
        <v>99</v>
      </c>
      <c r="H2690" s="4" t="s">
        <v>19</v>
      </c>
      <c r="I2690" s="6">
        <v>0.15000000000000002</v>
      </c>
      <c r="J2690" s="7">
        <v>2250</v>
      </c>
      <c r="K2690" s="8">
        <f t="shared" si="20"/>
        <v>337.50000000000006</v>
      </c>
      <c r="L2690" s="8">
        <f t="shared" si="21"/>
        <v>135.00000000000003</v>
      </c>
      <c r="M2690" s="9">
        <v>0.4</v>
      </c>
    </row>
    <row r="2691" spans="1:13" ht="15.75" customHeight="1" x14ac:dyDescent="0.2">
      <c r="A2691" s="1"/>
      <c r="B2691" s="4" t="s">
        <v>23</v>
      </c>
      <c r="C2691" s="4">
        <v>1197831</v>
      </c>
      <c r="D2691" s="5">
        <v>44306</v>
      </c>
      <c r="E2691" s="4" t="s">
        <v>24</v>
      </c>
      <c r="F2691" s="4" t="s">
        <v>98</v>
      </c>
      <c r="G2691" s="4" t="s">
        <v>99</v>
      </c>
      <c r="H2691" s="4" t="s">
        <v>20</v>
      </c>
      <c r="I2691" s="6">
        <v>0.19999999999999996</v>
      </c>
      <c r="J2691" s="7">
        <v>1500</v>
      </c>
      <c r="K2691" s="8">
        <f t="shared" si="20"/>
        <v>299.99999999999994</v>
      </c>
      <c r="L2691" s="8">
        <f t="shared" si="21"/>
        <v>119.99999999999999</v>
      </c>
      <c r="M2691" s="9">
        <v>0.4</v>
      </c>
    </row>
    <row r="2692" spans="1:13" ht="15.75" customHeight="1" x14ac:dyDescent="0.2">
      <c r="A2692" s="1"/>
      <c r="B2692" s="4" t="s">
        <v>23</v>
      </c>
      <c r="C2692" s="4">
        <v>1197831</v>
      </c>
      <c r="D2692" s="5">
        <v>44306</v>
      </c>
      <c r="E2692" s="4" t="s">
        <v>24</v>
      </c>
      <c r="F2692" s="4" t="s">
        <v>98</v>
      </c>
      <c r="G2692" s="4" t="s">
        <v>99</v>
      </c>
      <c r="H2692" s="4" t="s">
        <v>21</v>
      </c>
      <c r="I2692" s="6">
        <v>0.4</v>
      </c>
      <c r="J2692" s="7">
        <v>1750</v>
      </c>
      <c r="K2692" s="8">
        <f t="shared" si="20"/>
        <v>700</v>
      </c>
      <c r="L2692" s="8">
        <f t="shared" si="21"/>
        <v>244.99999999999997</v>
      </c>
      <c r="M2692" s="9">
        <v>0.35</v>
      </c>
    </row>
    <row r="2693" spans="1:13" ht="15.75" customHeight="1" x14ac:dyDescent="0.2">
      <c r="A2693" s="1"/>
      <c r="B2693" s="4" t="s">
        <v>23</v>
      </c>
      <c r="C2693" s="4">
        <v>1197831</v>
      </c>
      <c r="D2693" s="5">
        <v>44306</v>
      </c>
      <c r="E2693" s="4" t="s">
        <v>24</v>
      </c>
      <c r="F2693" s="4" t="s">
        <v>98</v>
      </c>
      <c r="G2693" s="4" t="s">
        <v>99</v>
      </c>
      <c r="H2693" s="4" t="s">
        <v>22</v>
      </c>
      <c r="I2693" s="6">
        <v>0.30000000000000004</v>
      </c>
      <c r="J2693" s="7">
        <v>3250</v>
      </c>
      <c r="K2693" s="8">
        <f t="shared" si="20"/>
        <v>975.00000000000011</v>
      </c>
      <c r="L2693" s="8">
        <f t="shared" si="21"/>
        <v>390.00000000000006</v>
      </c>
      <c r="M2693" s="9">
        <v>0.4</v>
      </c>
    </row>
    <row r="2694" spans="1:13" ht="15.75" customHeight="1" x14ac:dyDescent="0.2">
      <c r="A2694" s="1"/>
      <c r="B2694" s="4" t="s">
        <v>23</v>
      </c>
      <c r="C2694" s="4">
        <v>1197831</v>
      </c>
      <c r="D2694" s="5">
        <v>44335</v>
      </c>
      <c r="E2694" s="4" t="s">
        <v>24</v>
      </c>
      <c r="F2694" s="4" t="s">
        <v>98</v>
      </c>
      <c r="G2694" s="4" t="s">
        <v>99</v>
      </c>
      <c r="H2694" s="4" t="s">
        <v>17</v>
      </c>
      <c r="I2694" s="6">
        <v>0.4</v>
      </c>
      <c r="J2694" s="7">
        <v>5950</v>
      </c>
      <c r="K2694" s="8">
        <f t="shared" si="20"/>
        <v>2380</v>
      </c>
      <c r="L2694" s="8">
        <f t="shared" si="21"/>
        <v>952</v>
      </c>
      <c r="M2694" s="9">
        <v>0.4</v>
      </c>
    </row>
    <row r="2695" spans="1:13" ht="15.75" customHeight="1" x14ac:dyDescent="0.2">
      <c r="A2695" s="1"/>
      <c r="B2695" s="4" t="s">
        <v>23</v>
      </c>
      <c r="C2695" s="4">
        <v>1197831</v>
      </c>
      <c r="D2695" s="5">
        <v>44335</v>
      </c>
      <c r="E2695" s="4" t="s">
        <v>24</v>
      </c>
      <c r="F2695" s="4" t="s">
        <v>98</v>
      </c>
      <c r="G2695" s="4" t="s">
        <v>99</v>
      </c>
      <c r="H2695" s="4" t="s">
        <v>18</v>
      </c>
      <c r="I2695" s="6">
        <v>0.4</v>
      </c>
      <c r="J2695" s="7">
        <v>3000</v>
      </c>
      <c r="K2695" s="8">
        <f t="shared" si="20"/>
        <v>1200</v>
      </c>
      <c r="L2695" s="8">
        <f t="shared" si="21"/>
        <v>420</v>
      </c>
      <c r="M2695" s="9">
        <v>0.35</v>
      </c>
    </row>
    <row r="2696" spans="1:13" ht="15.75" customHeight="1" x14ac:dyDescent="0.2">
      <c r="A2696" s="1"/>
      <c r="B2696" s="4" t="s">
        <v>23</v>
      </c>
      <c r="C2696" s="4">
        <v>1197831</v>
      </c>
      <c r="D2696" s="5">
        <v>44335</v>
      </c>
      <c r="E2696" s="4" t="s">
        <v>24</v>
      </c>
      <c r="F2696" s="4" t="s">
        <v>98</v>
      </c>
      <c r="G2696" s="4" t="s">
        <v>99</v>
      </c>
      <c r="H2696" s="4" t="s">
        <v>19</v>
      </c>
      <c r="I2696" s="6">
        <v>0.35000000000000003</v>
      </c>
      <c r="J2696" s="7">
        <v>2750</v>
      </c>
      <c r="K2696" s="8">
        <f t="shared" si="20"/>
        <v>962.50000000000011</v>
      </c>
      <c r="L2696" s="8">
        <f t="shared" si="21"/>
        <v>385.00000000000006</v>
      </c>
      <c r="M2696" s="9">
        <v>0.4</v>
      </c>
    </row>
    <row r="2697" spans="1:13" ht="15.75" customHeight="1" x14ac:dyDescent="0.2">
      <c r="A2697" s="1"/>
      <c r="B2697" s="4" t="s">
        <v>23</v>
      </c>
      <c r="C2697" s="4">
        <v>1197831</v>
      </c>
      <c r="D2697" s="5">
        <v>44335</v>
      </c>
      <c r="E2697" s="4" t="s">
        <v>24</v>
      </c>
      <c r="F2697" s="4" t="s">
        <v>98</v>
      </c>
      <c r="G2697" s="4" t="s">
        <v>99</v>
      </c>
      <c r="H2697" s="4" t="s">
        <v>20</v>
      </c>
      <c r="I2697" s="6">
        <v>0.35000000000000003</v>
      </c>
      <c r="J2697" s="7">
        <v>2250</v>
      </c>
      <c r="K2697" s="8">
        <f t="shared" si="20"/>
        <v>787.50000000000011</v>
      </c>
      <c r="L2697" s="8">
        <f t="shared" si="21"/>
        <v>315.00000000000006</v>
      </c>
      <c r="M2697" s="9">
        <v>0.4</v>
      </c>
    </row>
    <row r="2698" spans="1:13" ht="15.75" customHeight="1" x14ac:dyDescent="0.2">
      <c r="A2698" s="1"/>
      <c r="B2698" s="4" t="s">
        <v>23</v>
      </c>
      <c r="C2698" s="4">
        <v>1197831</v>
      </c>
      <c r="D2698" s="5">
        <v>44335</v>
      </c>
      <c r="E2698" s="4" t="s">
        <v>24</v>
      </c>
      <c r="F2698" s="4" t="s">
        <v>98</v>
      </c>
      <c r="G2698" s="4" t="s">
        <v>99</v>
      </c>
      <c r="H2698" s="4" t="s">
        <v>21</v>
      </c>
      <c r="I2698" s="6">
        <v>0.44999999999999996</v>
      </c>
      <c r="J2698" s="7">
        <v>2500</v>
      </c>
      <c r="K2698" s="8">
        <f t="shared" si="20"/>
        <v>1125</v>
      </c>
      <c r="L2698" s="8">
        <f t="shared" si="21"/>
        <v>393.75</v>
      </c>
      <c r="M2698" s="9">
        <v>0.35</v>
      </c>
    </row>
    <row r="2699" spans="1:13" ht="15.75" customHeight="1" x14ac:dyDescent="0.2">
      <c r="A2699" s="1"/>
      <c r="B2699" s="4" t="s">
        <v>23</v>
      </c>
      <c r="C2699" s="4">
        <v>1197831</v>
      </c>
      <c r="D2699" s="5">
        <v>44335</v>
      </c>
      <c r="E2699" s="4" t="s">
        <v>24</v>
      </c>
      <c r="F2699" s="4" t="s">
        <v>98</v>
      </c>
      <c r="G2699" s="4" t="s">
        <v>99</v>
      </c>
      <c r="H2699" s="4" t="s">
        <v>22</v>
      </c>
      <c r="I2699" s="6">
        <v>0.44999999999999996</v>
      </c>
      <c r="J2699" s="7">
        <v>3500</v>
      </c>
      <c r="K2699" s="8">
        <f t="shared" si="20"/>
        <v>1574.9999999999998</v>
      </c>
      <c r="L2699" s="8">
        <f t="shared" si="21"/>
        <v>630</v>
      </c>
      <c r="M2699" s="9">
        <v>0.4</v>
      </c>
    </row>
    <row r="2700" spans="1:13" ht="15.75" customHeight="1" x14ac:dyDescent="0.2">
      <c r="A2700" s="1"/>
      <c r="B2700" s="4" t="s">
        <v>23</v>
      </c>
      <c r="C2700" s="4">
        <v>1197831</v>
      </c>
      <c r="D2700" s="5">
        <v>44368</v>
      </c>
      <c r="E2700" s="4" t="s">
        <v>24</v>
      </c>
      <c r="F2700" s="4" t="s">
        <v>98</v>
      </c>
      <c r="G2700" s="4" t="s">
        <v>99</v>
      </c>
      <c r="H2700" s="4" t="s">
        <v>17</v>
      </c>
      <c r="I2700" s="6">
        <v>0.39999999999999997</v>
      </c>
      <c r="J2700" s="7">
        <v>6000</v>
      </c>
      <c r="K2700" s="8">
        <f t="shared" si="20"/>
        <v>2400</v>
      </c>
      <c r="L2700" s="8">
        <f t="shared" si="21"/>
        <v>960</v>
      </c>
      <c r="M2700" s="9">
        <v>0.4</v>
      </c>
    </row>
    <row r="2701" spans="1:13" ht="15.75" customHeight="1" x14ac:dyDescent="0.2">
      <c r="A2701" s="1"/>
      <c r="B2701" s="4" t="s">
        <v>23</v>
      </c>
      <c r="C2701" s="4">
        <v>1197831</v>
      </c>
      <c r="D2701" s="5">
        <v>44368</v>
      </c>
      <c r="E2701" s="4" t="s">
        <v>24</v>
      </c>
      <c r="F2701" s="4" t="s">
        <v>98</v>
      </c>
      <c r="G2701" s="4" t="s">
        <v>99</v>
      </c>
      <c r="H2701" s="4" t="s">
        <v>18</v>
      </c>
      <c r="I2701" s="6">
        <v>0.35000000000000003</v>
      </c>
      <c r="J2701" s="7">
        <v>3500</v>
      </c>
      <c r="K2701" s="8">
        <f t="shared" si="20"/>
        <v>1225.0000000000002</v>
      </c>
      <c r="L2701" s="8">
        <f t="shared" si="21"/>
        <v>428.75000000000006</v>
      </c>
      <c r="M2701" s="9">
        <v>0.35</v>
      </c>
    </row>
    <row r="2702" spans="1:13" ht="15.75" customHeight="1" x14ac:dyDescent="0.2">
      <c r="A2702" s="1"/>
      <c r="B2702" s="4" t="s">
        <v>23</v>
      </c>
      <c r="C2702" s="4">
        <v>1197831</v>
      </c>
      <c r="D2702" s="5">
        <v>44368</v>
      </c>
      <c r="E2702" s="4" t="s">
        <v>24</v>
      </c>
      <c r="F2702" s="4" t="s">
        <v>98</v>
      </c>
      <c r="G2702" s="4" t="s">
        <v>99</v>
      </c>
      <c r="H2702" s="4" t="s">
        <v>19</v>
      </c>
      <c r="I2702" s="6">
        <v>0.4</v>
      </c>
      <c r="J2702" s="7">
        <v>3250</v>
      </c>
      <c r="K2702" s="8">
        <f t="shared" si="20"/>
        <v>1300</v>
      </c>
      <c r="L2702" s="8">
        <f t="shared" si="21"/>
        <v>520</v>
      </c>
      <c r="M2702" s="9">
        <v>0.4</v>
      </c>
    </row>
    <row r="2703" spans="1:13" ht="15.75" customHeight="1" x14ac:dyDescent="0.2">
      <c r="A2703" s="1"/>
      <c r="B2703" s="4" t="s">
        <v>23</v>
      </c>
      <c r="C2703" s="4">
        <v>1197831</v>
      </c>
      <c r="D2703" s="5">
        <v>44368</v>
      </c>
      <c r="E2703" s="4" t="s">
        <v>24</v>
      </c>
      <c r="F2703" s="4" t="s">
        <v>98</v>
      </c>
      <c r="G2703" s="4" t="s">
        <v>99</v>
      </c>
      <c r="H2703" s="4" t="s">
        <v>20</v>
      </c>
      <c r="I2703" s="6">
        <v>0.4</v>
      </c>
      <c r="J2703" s="7">
        <v>3000</v>
      </c>
      <c r="K2703" s="8">
        <f t="shared" si="20"/>
        <v>1200</v>
      </c>
      <c r="L2703" s="8">
        <f t="shared" si="21"/>
        <v>480</v>
      </c>
      <c r="M2703" s="9">
        <v>0.4</v>
      </c>
    </row>
    <row r="2704" spans="1:13" ht="15.75" customHeight="1" x14ac:dyDescent="0.2">
      <c r="A2704" s="1"/>
      <c r="B2704" s="4" t="s">
        <v>23</v>
      </c>
      <c r="C2704" s="4">
        <v>1197831</v>
      </c>
      <c r="D2704" s="5">
        <v>44368</v>
      </c>
      <c r="E2704" s="4" t="s">
        <v>24</v>
      </c>
      <c r="F2704" s="4" t="s">
        <v>98</v>
      </c>
      <c r="G2704" s="4" t="s">
        <v>99</v>
      </c>
      <c r="H2704" s="4" t="s">
        <v>21</v>
      </c>
      <c r="I2704" s="6">
        <v>0.54999999999999993</v>
      </c>
      <c r="J2704" s="7">
        <v>3000</v>
      </c>
      <c r="K2704" s="8">
        <f t="shared" si="20"/>
        <v>1649.9999999999998</v>
      </c>
      <c r="L2704" s="8">
        <f t="shared" si="21"/>
        <v>577.49999999999989</v>
      </c>
      <c r="M2704" s="9">
        <v>0.35</v>
      </c>
    </row>
    <row r="2705" spans="1:13" ht="15.75" customHeight="1" x14ac:dyDescent="0.2">
      <c r="A2705" s="1"/>
      <c r="B2705" s="4" t="s">
        <v>23</v>
      </c>
      <c r="C2705" s="4">
        <v>1197831</v>
      </c>
      <c r="D2705" s="5">
        <v>44368</v>
      </c>
      <c r="E2705" s="4" t="s">
        <v>24</v>
      </c>
      <c r="F2705" s="4" t="s">
        <v>98</v>
      </c>
      <c r="G2705" s="4" t="s">
        <v>99</v>
      </c>
      <c r="H2705" s="4" t="s">
        <v>22</v>
      </c>
      <c r="I2705" s="6">
        <v>0.6</v>
      </c>
      <c r="J2705" s="7">
        <v>4750</v>
      </c>
      <c r="K2705" s="8">
        <f t="shared" si="20"/>
        <v>2850</v>
      </c>
      <c r="L2705" s="8">
        <f t="shared" si="21"/>
        <v>1140</v>
      </c>
      <c r="M2705" s="9">
        <v>0.4</v>
      </c>
    </row>
    <row r="2706" spans="1:13" ht="15.75" customHeight="1" x14ac:dyDescent="0.2">
      <c r="A2706" s="1"/>
      <c r="B2706" s="4" t="s">
        <v>23</v>
      </c>
      <c r="C2706" s="4">
        <v>1197831</v>
      </c>
      <c r="D2706" s="5">
        <v>44396</v>
      </c>
      <c r="E2706" s="4" t="s">
        <v>24</v>
      </c>
      <c r="F2706" s="4" t="s">
        <v>98</v>
      </c>
      <c r="G2706" s="4" t="s">
        <v>99</v>
      </c>
      <c r="H2706" s="4" t="s">
        <v>17</v>
      </c>
      <c r="I2706" s="6">
        <v>0.54999999999999993</v>
      </c>
      <c r="J2706" s="7">
        <v>7000</v>
      </c>
      <c r="K2706" s="8">
        <f t="shared" si="20"/>
        <v>3849.9999999999995</v>
      </c>
      <c r="L2706" s="8">
        <f t="shared" si="21"/>
        <v>1540</v>
      </c>
      <c r="M2706" s="9">
        <v>0.4</v>
      </c>
    </row>
    <row r="2707" spans="1:13" ht="15.75" customHeight="1" x14ac:dyDescent="0.2">
      <c r="A2707" s="1"/>
      <c r="B2707" s="4" t="s">
        <v>23</v>
      </c>
      <c r="C2707" s="4">
        <v>1197831</v>
      </c>
      <c r="D2707" s="5">
        <v>44396</v>
      </c>
      <c r="E2707" s="4" t="s">
        <v>24</v>
      </c>
      <c r="F2707" s="4" t="s">
        <v>98</v>
      </c>
      <c r="G2707" s="4" t="s">
        <v>99</v>
      </c>
      <c r="H2707" s="4" t="s">
        <v>18</v>
      </c>
      <c r="I2707" s="6">
        <v>0.5</v>
      </c>
      <c r="J2707" s="7">
        <v>4500</v>
      </c>
      <c r="K2707" s="8">
        <f t="shared" si="20"/>
        <v>2250</v>
      </c>
      <c r="L2707" s="8">
        <f t="shared" si="21"/>
        <v>787.5</v>
      </c>
      <c r="M2707" s="9">
        <v>0.35</v>
      </c>
    </row>
    <row r="2708" spans="1:13" ht="15.75" customHeight="1" x14ac:dyDescent="0.2">
      <c r="A2708" s="1"/>
      <c r="B2708" s="4" t="s">
        <v>23</v>
      </c>
      <c r="C2708" s="4">
        <v>1197831</v>
      </c>
      <c r="D2708" s="5">
        <v>44396</v>
      </c>
      <c r="E2708" s="4" t="s">
        <v>24</v>
      </c>
      <c r="F2708" s="4" t="s">
        <v>98</v>
      </c>
      <c r="G2708" s="4" t="s">
        <v>99</v>
      </c>
      <c r="H2708" s="4" t="s">
        <v>19</v>
      </c>
      <c r="I2708" s="6">
        <v>0.45</v>
      </c>
      <c r="J2708" s="7">
        <v>3750</v>
      </c>
      <c r="K2708" s="8">
        <f t="shared" si="20"/>
        <v>1687.5</v>
      </c>
      <c r="L2708" s="8">
        <f t="shared" si="21"/>
        <v>675</v>
      </c>
      <c r="M2708" s="9">
        <v>0.4</v>
      </c>
    </row>
    <row r="2709" spans="1:13" ht="15.75" customHeight="1" x14ac:dyDescent="0.2">
      <c r="A2709" s="1"/>
      <c r="B2709" s="4" t="s">
        <v>23</v>
      </c>
      <c r="C2709" s="4">
        <v>1197831</v>
      </c>
      <c r="D2709" s="5">
        <v>44396</v>
      </c>
      <c r="E2709" s="4" t="s">
        <v>24</v>
      </c>
      <c r="F2709" s="4" t="s">
        <v>98</v>
      </c>
      <c r="G2709" s="4" t="s">
        <v>99</v>
      </c>
      <c r="H2709" s="4" t="s">
        <v>20</v>
      </c>
      <c r="I2709" s="6">
        <v>0.45</v>
      </c>
      <c r="J2709" s="7">
        <v>3250</v>
      </c>
      <c r="K2709" s="8">
        <f t="shared" si="20"/>
        <v>1462.5</v>
      </c>
      <c r="L2709" s="8">
        <f t="shared" si="21"/>
        <v>585</v>
      </c>
      <c r="M2709" s="9">
        <v>0.4</v>
      </c>
    </row>
    <row r="2710" spans="1:13" ht="15.75" customHeight="1" x14ac:dyDescent="0.2">
      <c r="A2710" s="1"/>
      <c r="B2710" s="4" t="s">
        <v>23</v>
      </c>
      <c r="C2710" s="4">
        <v>1197831</v>
      </c>
      <c r="D2710" s="5">
        <v>44396</v>
      </c>
      <c r="E2710" s="4" t="s">
        <v>24</v>
      </c>
      <c r="F2710" s="4" t="s">
        <v>98</v>
      </c>
      <c r="G2710" s="4" t="s">
        <v>99</v>
      </c>
      <c r="H2710" s="4" t="s">
        <v>21</v>
      </c>
      <c r="I2710" s="6">
        <v>0.6</v>
      </c>
      <c r="J2710" s="7">
        <v>3500</v>
      </c>
      <c r="K2710" s="8">
        <f t="shared" si="20"/>
        <v>2100</v>
      </c>
      <c r="L2710" s="8">
        <f t="shared" si="21"/>
        <v>735</v>
      </c>
      <c r="M2710" s="9">
        <v>0.35</v>
      </c>
    </row>
    <row r="2711" spans="1:13" ht="15.75" customHeight="1" x14ac:dyDescent="0.2">
      <c r="A2711" s="1"/>
      <c r="B2711" s="4" t="s">
        <v>23</v>
      </c>
      <c r="C2711" s="4">
        <v>1197831</v>
      </c>
      <c r="D2711" s="5">
        <v>44396</v>
      </c>
      <c r="E2711" s="4" t="s">
        <v>24</v>
      </c>
      <c r="F2711" s="4" t="s">
        <v>98</v>
      </c>
      <c r="G2711" s="4" t="s">
        <v>99</v>
      </c>
      <c r="H2711" s="4" t="s">
        <v>22</v>
      </c>
      <c r="I2711" s="6">
        <v>0.65</v>
      </c>
      <c r="J2711" s="7">
        <v>5250</v>
      </c>
      <c r="K2711" s="8">
        <f t="shared" si="20"/>
        <v>3412.5</v>
      </c>
      <c r="L2711" s="8">
        <f t="shared" si="21"/>
        <v>1365</v>
      </c>
      <c r="M2711" s="9">
        <v>0.4</v>
      </c>
    </row>
    <row r="2712" spans="1:13" ht="15.75" customHeight="1" x14ac:dyDescent="0.2">
      <c r="A2712" s="1"/>
      <c r="B2712" s="4" t="s">
        <v>23</v>
      </c>
      <c r="C2712" s="4">
        <v>1197831</v>
      </c>
      <c r="D2712" s="5">
        <v>44428</v>
      </c>
      <c r="E2712" s="4" t="s">
        <v>24</v>
      </c>
      <c r="F2712" s="4" t="s">
        <v>98</v>
      </c>
      <c r="G2712" s="4" t="s">
        <v>99</v>
      </c>
      <c r="H2712" s="4" t="s">
        <v>17</v>
      </c>
      <c r="I2712" s="6">
        <v>0.6</v>
      </c>
      <c r="J2712" s="7">
        <v>6750</v>
      </c>
      <c r="K2712" s="8">
        <f t="shared" si="20"/>
        <v>4050</v>
      </c>
      <c r="L2712" s="8">
        <f t="shared" si="21"/>
        <v>1620</v>
      </c>
      <c r="M2712" s="9">
        <v>0.4</v>
      </c>
    </row>
    <row r="2713" spans="1:13" ht="15.75" customHeight="1" x14ac:dyDescent="0.2">
      <c r="A2713" s="1"/>
      <c r="B2713" s="4" t="s">
        <v>23</v>
      </c>
      <c r="C2713" s="4">
        <v>1197831</v>
      </c>
      <c r="D2713" s="5">
        <v>44428</v>
      </c>
      <c r="E2713" s="4" t="s">
        <v>24</v>
      </c>
      <c r="F2713" s="4" t="s">
        <v>98</v>
      </c>
      <c r="G2713" s="4" t="s">
        <v>99</v>
      </c>
      <c r="H2713" s="4" t="s">
        <v>18</v>
      </c>
      <c r="I2713" s="6">
        <v>0.55000000000000004</v>
      </c>
      <c r="J2713" s="7">
        <v>4500</v>
      </c>
      <c r="K2713" s="8">
        <f t="shared" si="20"/>
        <v>2475</v>
      </c>
      <c r="L2713" s="8">
        <f t="shared" si="21"/>
        <v>866.25</v>
      </c>
      <c r="M2713" s="9">
        <v>0.35</v>
      </c>
    </row>
    <row r="2714" spans="1:13" ht="15.75" customHeight="1" x14ac:dyDescent="0.2">
      <c r="A2714" s="1"/>
      <c r="B2714" s="4" t="s">
        <v>23</v>
      </c>
      <c r="C2714" s="4">
        <v>1197831</v>
      </c>
      <c r="D2714" s="5">
        <v>44428</v>
      </c>
      <c r="E2714" s="4" t="s">
        <v>24</v>
      </c>
      <c r="F2714" s="4" t="s">
        <v>98</v>
      </c>
      <c r="G2714" s="4" t="s">
        <v>99</v>
      </c>
      <c r="H2714" s="4" t="s">
        <v>19</v>
      </c>
      <c r="I2714" s="6">
        <v>0.5</v>
      </c>
      <c r="J2714" s="7">
        <v>3750</v>
      </c>
      <c r="K2714" s="8">
        <f t="shared" si="20"/>
        <v>1875</v>
      </c>
      <c r="L2714" s="8">
        <f t="shared" si="21"/>
        <v>750</v>
      </c>
      <c r="M2714" s="9">
        <v>0.4</v>
      </c>
    </row>
    <row r="2715" spans="1:13" ht="15.75" customHeight="1" x14ac:dyDescent="0.2">
      <c r="A2715" s="1"/>
      <c r="B2715" s="4" t="s">
        <v>23</v>
      </c>
      <c r="C2715" s="4">
        <v>1197831</v>
      </c>
      <c r="D2715" s="5">
        <v>44428</v>
      </c>
      <c r="E2715" s="4" t="s">
        <v>24</v>
      </c>
      <c r="F2715" s="4" t="s">
        <v>98</v>
      </c>
      <c r="G2715" s="4" t="s">
        <v>99</v>
      </c>
      <c r="H2715" s="4" t="s">
        <v>20</v>
      </c>
      <c r="I2715" s="6">
        <v>0.4</v>
      </c>
      <c r="J2715" s="7">
        <v>3250</v>
      </c>
      <c r="K2715" s="8">
        <f t="shared" si="20"/>
        <v>1300</v>
      </c>
      <c r="L2715" s="8">
        <f t="shared" si="21"/>
        <v>520</v>
      </c>
      <c r="M2715" s="9">
        <v>0.4</v>
      </c>
    </row>
    <row r="2716" spans="1:13" ht="15.75" customHeight="1" x14ac:dyDescent="0.2">
      <c r="A2716" s="1"/>
      <c r="B2716" s="4" t="s">
        <v>23</v>
      </c>
      <c r="C2716" s="4">
        <v>1197831</v>
      </c>
      <c r="D2716" s="5">
        <v>44428</v>
      </c>
      <c r="E2716" s="4" t="s">
        <v>24</v>
      </c>
      <c r="F2716" s="4" t="s">
        <v>98</v>
      </c>
      <c r="G2716" s="4" t="s">
        <v>99</v>
      </c>
      <c r="H2716" s="4" t="s">
        <v>21</v>
      </c>
      <c r="I2716" s="6">
        <v>0.5</v>
      </c>
      <c r="J2716" s="7">
        <v>3000</v>
      </c>
      <c r="K2716" s="8">
        <f t="shared" si="20"/>
        <v>1500</v>
      </c>
      <c r="L2716" s="8">
        <f t="shared" si="21"/>
        <v>525</v>
      </c>
      <c r="M2716" s="9">
        <v>0.35</v>
      </c>
    </row>
    <row r="2717" spans="1:13" ht="15.75" customHeight="1" x14ac:dyDescent="0.2">
      <c r="A2717" s="1"/>
      <c r="B2717" s="4" t="s">
        <v>23</v>
      </c>
      <c r="C2717" s="4">
        <v>1197831</v>
      </c>
      <c r="D2717" s="5">
        <v>44428</v>
      </c>
      <c r="E2717" s="4" t="s">
        <v>24</v>
      </c>
      <c r="F2717" s="4" t="s">
        <v>98</v>
      </c>
      <c r="G2717" s="4" t="s">
        <v>99</v>
      </c>
      <c r="H2717" s="4" t="s">
        <v>22</v>
      </c>
      <c r="I2717" s="6">
        <v>0.55000000000000004</v>
      </c>
      <c r="J2717" s="7">
        <v>4750</v>
      </c>
      <c r="K2717" s="8">
        <f t="shared" si="20"/>
        <v>2612.5</v>
      </c>
      <c r="L2717" s="8">
        <f t="shared" si="21"/>
        <v>1045</v>
      </c>
      <c r="M2717" s="9">
        <v>0.4</v>
      </c>
    </row>
    <row r="2718" spans="1:13" ht="15.75" customHeight="1" x14ac:dyDescent="0.2">
      <c r="A2718" s="1"/>
      <c r="B2718" s="4" t="s">
        <v>23</v>
      </c>
      <c r="C2718" s="4">
        <v>1197831</v>
      </c>
      <c r="D2718" s="5">
        <v>44458</v>
      </c>
      <c r="E2718" s="4" t="s">
        <v>24</v>
      </c>
      <c r="F2718" s="4" t="s">
        <v>98</v>
      </c>
      <c r="G2718" s="4" t="s">
        <v>99</v>
      </c>
      <c r="H2718" s="4" t="s">
        <v>17</v>
      </c>
      <c r="I2718" s="6">
        <v>0.5</v>
      </c>
      <c r="J2718" s="7">
        <v>5750</v>
      </c>
      <c r="K2718" s="8">
        <f t="shared" si="20"/>
        <v>2875</v>
      </c>
      <c r="L2718" s="8">
        <f t="shared" si="21"/>
        <v>1150</v>
      </c>
      <c r="M2718" s="9">
        <v>0.4</v>
      </c>
    </row>
    <row r="2719" spans="1:13" ht="15.75" customHeight="1" x14ac:dyDescent="0.2">
      <c r="A2719" s="1"/>
      <c r="B2719" s="4" t="s">
        <v>23</v>
      </c>
      <c r="C2719" s="4">
        <v>1197831</v>
      </c>
      <c r="D2719" s="5">
        <v>44458</v>
      </c>
      <c r="E2719" s="4" t="s">
        <v>24</v>
      </c>
      <c r="F2719" s="4" t="s">
        <v>98</v>
      </c>
      <c r="G2719" s="4" t="s">
        <v>99</v>
      </c>
      <c r="H2719" s="4" t="s">
        <v>18</v>
      </c>
      <c r="I2719" s="6">
        <v>0.40000000000000013</v>
      </c>
      <c r="J2719" s="7">
        <v>3750</v>
      </c>
      <c r="K2719" s="8">
        <f t="shared" si="20"/>
        <v>1500.0000000000005</v>
      </c>
      <c r="L2719" s="8">
        <f t="shared" si="21"/>
        <v>525.00000000000011</v>
      </c>
      <c r="M2719" s="9">
        <v>0.35</v>
      </c>
    </row>
    <row r="2720" spans="1:13" ht="15.75" customHeight="1" x14ac:dyDescent="0.2">
      <c r="A2720" s="1"/>
      <c r="B2720" s="4" t="s">
        <v>23</v>
      </c>
      <c r="C2720" s="4">
        <v>1197831</v>
      </c>
      <c r="D2720" s="5">
        <v>44458</v>
      </c>
      <c r="E2720" s="4" t="s">
        <v>24</v>
      </c>
      <c r="F2720" s="4" t="s">
        <v>98</v>
      </c>
      <c r="G2720" s="4" t="s">
        <v>99</v>
      </c>
      <c r="H2720" s="4" t="s">
        <v>19</v>
      </c>
      <c r="I2720" s="6">
        <v>0.15000000000000008</v>
      </c>
      <c r="J2720" s="7">
        <v>2750</v>
      </c>
      <c r="K2720" s="8">
        <f t="shared" si="20"/>
        <v>412.50000000000023</v>
      </c>
      <c r="L2720" s="8">
        <f t="shared" si="21"/>
        <v>165.00000000000011</v>
      </c>
      <c r="M2720" s="9">
        <v>0.4</v>
      </c>
    </row>
    <row r="2721" spans="1:13" ht="15.75" customHeight="1" x14ac:dyDescent="0.2">
      <c r="A2721" s="1"/>
      <c r="B2721" s="4" t="s">
        <v>23</v>
      </c>
      <c r="C2721" s="4">
        <v>1197831</v>
      </c>
      <c r="D2721" s="5">
        <v>44458</v>
      </c>
      <c r="E2721" s="4" t="s">
        <v>24</v>
      </c>
      <c r="F2721" s="4" t="s">
        <v>98</v>
      </c>
      <c r="G2721" s="4" t="s">
        <v>99</v>
      </c>
      <c r="H2721" s="4" t="s">
        <v>20</v>
      </c>
      <c r="I2721" s="6">
        <v>0.15000000000000008</v>
      </c>
      <c r="J2721" s="7">
        <v>2500</v>
      </c>
      <c r="K2721" s="8">
        <f t="shared" si="20"/>
        <v>375.00000000000017</v>
      </c>
      <c r="L2721" s="8">
        <f t="shared" si="21"/>
        <v>150.00000000000009</v>
      </c>
      <c r="M2721" s="9">
        <v>0.4</v>
      </c>
    </row>
    <row r="2722" spans="1:13" ht="15.75" customHeight="1" x14ac:dyDescent="0.2">
      <c r="A2722" s="1"/>
      <c r="B2722" s="4" t="s">
        <v>23</v>
      </c>
      <c r="C2722" s="4">
        <v>1197831</v>
      </c>
      <c r="D2722" s="5">
        <v>44458</v>
      </c>
      <c r="E2722" s="4" t="s">
        <v>24</v>
      </c>
      <c r="F2722" s="4" t="s">
        <v>98</v>
      </c>
      <c r="G2722" s="4" t="s">
        <v>99</v>
      </c>
      <c r="H2722" s="4" t="s">
        <v>21</v>
      </c>
      <c r="I2722" s="6">
        <v>0.25000000000000006</v>
      </c>
      <c r="J2722" s="7">
        <v>2500</v>
      </c>
      <c r="K2722" s="8">
        <f t="shared" si="20"/>
        <v>625.00000000000011</v>
      </c>
      <c r="L2722" s="8">
        <f t="shared" si="21"/>
        <v>218.75000000000003</v>
      </c>
      <c r="M2722" s="9">
        <v>0.35</v>
      </c>
    </row>
    <row r="2723" spans="1:13" ht="15.75" customHeight="1" x14ac:dyDescent="0.2">
      <c r="A2723" s="1"/>
      <c r="B2723" s="4" t="s">
        <v>23</v>
      </c>
      <c r="C2723" s="4">
        <v>1197831</v>
      </c>
      <c r="D2723" s="5">
        <v>44458</v>
      </c>
      <c r="E2723" s="4" t="s">
        <v>24</v>
      </c>
      <c r="F2723" s="4" t="s">
        <v>98</v>
      </c>
      <c r="G2723" s="4" t="s">
        <v>99</v>
      </c>
      <c r="H2723" s="4" t="s">
        <v>22</v>
      </c>
      <c r="I2723" s="6">
        <v>0.3000000000000001</v>
      </c>
      <c r="J2723" s="7">
        <v>3500</v>
      </c>
      <c r="K2723" s="8">
        <f t="shared" si="20"/>
        <v>1050.0000000000005</v>
      </c>
      <c r="L2723" s="8">
        <f t="shared" si="21"/>
        <v>420.00000000000023</v>
      </c>
      <c r="M2723" s="9">
        <v>0.4</v>
      </c>
    </row>
    <row r="2724" spans="1:13" ht="15.75" customHeight="1" x14ac:dyDescent="0.2">
      <c r="A2724" s="1"/>
      <c r="B2724" s="4" t="s">
        <v>23</v>
      </c>
      <c r="C2724" s="4">
        <v>1197831</v>
      </c>
      <c r="D2724" s="5">
        <v>44490</v>
      </c>
      <c r="E2724" s="4" t="s">
        <v>24</v>
      </c>
      <c r="F2724" s="4" t="s">
        <v>98</v>
      </c>
      <c r="G2724" s="4" t="s">
        <v>99</v>
      </c>
      <c r="H2724" s="4" t="s">
        <v>17</v>
      </c>
      <c r="I2724" s="6">
        <v>0.3000000000000001</v>
      </c>
      <c r="J2724" s="7">
        <v>5250</v>
      </c>
      <c r="K2724" s="8">
        <f t="shared" si="20"/>
        <v>1575.0000000000005</v>
      </c>
      <c r="L2724" s="8">
        <f t="shared" si="21"/>
        <v>630.00000000000023</v>
      </c>
      <c r="M2724" s="9">
        <v>0.4</v>
      </c>
    </row>
    <row r="2725" spans="1:13" ht="15.75" customHeight="1" x14ac:dyDescent="0.2">
      <c r="A2725" s="1"/>
      <c r="B2725" s="4" t="s">
        <v>23</v>
      </c>
      <c r="C2725" s="4">
        <v>1197831</v>
      </c>
      <c r="D2725" s="5">
        <v>44490</v>
      </c>
      <c r="E2725" s="4" t="s">
        <v>24</v>
      </c>
      <c r="F2725" s="4" t="s">
        <v>98</v>
      </c>
      <c r="G2725" s="4" t="s">
        <v>99</v>
      </c>
      <c r="H2725" s="4" t="s">
        <v>18</v>
      </c>
      <c r="I2725" s="6">
        <v>0.20000000000000012</v>
      </c>
      <c r="J2725" s="7">
        <v>3500</v>
      </c>
      <c r="K2725" s="8">
        <f t="shared" si="20"/>
        <v>700.00000000000045</v>
      </c>
      <c r="L2725" s="8">
        <f t="shared" si="21"/>
        <v>245.00000000000014</v>
      </c>
      <c r="M2725" s="9">
        <v>0.35</v>
      </c>
    </row>
    <row r="2726" spans="1:13" ht="15.75" customHeight="1" x14ac:dyDescent="0.2">
      <c r="A2726" s="1"/>
      <c r="B2726" s="4" t="s">
        <v>23</v>
      </c>
      <c r="C2726" s="4">
        <v>1197831</v>
      </c>
      <c r="D2726" s="5">
        <v>44490</v>
      </c>
      <c r="E2726" s="4" t="s">
        <v>24</v>
      </c>
      <c r="F2726" s="4" t="s">
        <v>98</v>
      </c>
      <c r="G2726" s="4" t="s">
        <v>99</v>
      </c>
      <c r="H2726" s="4" t="s">
        <v>19</v>
      </c>
      <c r="I2726" s="6">
        <v>0.20000000000000012</v>
      </c>
      <c r="J2726" s="7">
        <v>2250</v>
      </c>
      <c r="K2726" s="8">
        <f t="shared" si="20"/>
        <v>450.00000000000028</v>
      </c>
      <c r="L2726" s="8">
        <f t="shared" si="21"/>
        <v>180.00000000000011</v>
      </c>
      <c r="M2726" s="9">
        <v>0.4</v>
      </c>
    </row>
    <row r="2727" spans="1:13" ht="15.75" customHeight="1" x14ac:dyDescent="0.2">
      <c r="A2727" s="1"/>
      <c r="B2727" s="4" t="s">
        <v>23</v>
      </c>
      <c r="C2727" s="4">
        <v>1197831</v>
      </c>
      <c r="D2727" s="5">
        <v>44490</v>
      </c>
      <c r="E2727" s="4" t="s">
        <v>24</v>
      </c>
      <c r="F2727" s="4" t="s">
        <v>98</v>
      </c>
      <c r="G2727" s="4" t="s">
        <v>99</v>
      </c>
      <c r="H2727" s="4" t="s">
        <v>20</v>
      </c>
      <c r="I2727" s="6">
        <v>0.20000000000000012</v>
      </c>
      <c r="J2727" s="7">
        <v>2000</v>
      </c>
      <c r="K2727" s="8">
        <f t="shared" si="20"/>
        <v>400.00000000000023</v>
      </c>
      <c r="L2727" s="8">
        <f t="shared" si="21"/>
        <v>160.00000000000011</v>
      </c>
      <c r="M2727" s="9">
        <v>0.4</v>
      </c>
    </row>
    <row r="2728" spans="1:13" ht="15.75" customHeight="1" x14ac:dyDescent="0.2">
      <c r="A2728" s="1"/>
      <c r="B2728" s="4" t="s">
        <v>23</v>
      </c>
      <c r="C2728" s="4">
        <v>1197831</v>
      </c>
      <c r="D2728" s="5">
        <v>44490</v>
      </c>
      <c r="E2728" s="4" t="s">
        <v>24</v>
      </c>
      <c r="F2728" s="4" t="s">
        <v>98</v>
      </c>
      <c r="G2728" s="4" t="s">
        <v>99</v>
      </c>
      <c r="H2728" s="4" t="s">
        <v>21</v>
      </c>
      <c r="I2728" s="6">
        <v>0.3000000000000001</v>
      </c>
      <c r="J2728" s="7">
        <v>2000</v>
      </c>
      <c r="K2728" s="8">
        <f t="shared" si="20"/>
        <v>600.00000000000023</v>
      </c>
      <c r="L2728" s="8">
        <f t="shared" si="21"/>
        <v>210.00000000000006</v>
      </c>
      <c r="M2728" s="9">
        <v>0.35</v>
      </c>
    </row>
    <row r="2729" spans="1:13" ht="15.75" customHeight="1" x14ac:dyDescent="0.2">
      <c r="A2729" s="1"/>
      <c r="B2729" s="4" t="s">
        <v>23</v>
      </c>
      <c r="C2729" s="4">
        <v>1197831</v>
      </c>
      <c r="D2729" s="5">
        <v>44490</v>
      </c>
      <c r="E2729" s="4" t="s">
        <v>24</v>
      </c>
      <c r="F2729" s="4" t="s">
        <v>98</v>
      </c>
      <c r="G2729" s="4" t="s">
        <v>99</v>
      </c>
      <c r="H2729" s="4" t="s">
        <v>22</v>
      </c>
      <c r="I2729" s="6">
        <v>0.30000000000000004</v>
      </c>
      <c r="J2729" s="7">
        <v>3250</v>
      </c>
      <c r="K2729" s="8">
        <f t="shared" si="20"/>
        <v>975.00000000000011</v>
      </c>
      <c r="L2729" s="8">
        <f t="shared" si="21"/>
        <v>390.00000000000006</v>
      </c>
      <c r="M2729" s="9">
        <v>0.4</v>
      </c>
    </row>
    <row r="2730" spans="1:13" ht="15.75" customHeight="1" x14ac:dyDescent="0.2">
      <c r="A2730" s="1"/>
      <c r="B2730" s="4" t="s">
        <v>23</v>
      </c>
      <c r="C2730" s="4">
        <v>1197831</v>
      </c>
      <c r="D2730" s="5">
        <v>44520</v>
      </c>
      <c r="E2730" s="4" t="s">
        <v>24</v>
      </c>
      <c r="F2730" s="4" t="s">
        <v>98</v>
      </c>
      <c r="G2730" s="4" t="s">
        <v>99</v>
      </c>
      <c r="H2730" s="4" t="s">
        <v>17</v>
      </c>
      <c r="I2730" s="6">
        <v>0.25000000000000011</v>
      </c>
      <c r="J2730" s="7">
        <v>4750</v>
      </c>
      <c r="K2730" s="8">
        <f t="shared" si="20"/>
        <v>1187.5000000000005</v>
      </c>
      <c r="L2730" s="8">
        <f t="shared" si="21"/>
        <v>475.00000000000023</v>
      </c>
      <c r="M2730" s="9">
        <v>0.4</v>
      </c>
    </row>
    <row r="2731" spans="1:13" ht="15.75" customHeight="1" x14ac:dyDescent="0.2">
      <c r="A2731" s="1"/>
      <c r="B2731" s="4" t="s">
        <v>23</v>
      </c>
      <c r="C2731" s="4">
        <v>1197831</v>
      </c>
      <c r="D2731" s="5">
        <v>44520</v>
      </c>
      <c r="E2731" s="4" t="s">
        <v>24</v>
      </c>
      <c r="F2731" s="4" t="s">
        <v>98</v>
      </c>
      <c r="G2731" s="4" t="s">
        <v>99</v>
      </c>
      <c r="H2731" s="4" t="s">
        <v>18</v>
      </c>
      <c r="I2731" s="6">
        <v>0.15000000000000013</v>
      </c>
      <c r="J2731" s="7">
        <v>3000</v>
      </c>
      <c r="K2731" s="8">
        <f t="shared" si="20"/>
        <v>450.0000000000004</v>
      </c>
      <c r="L2731" s="8">
        <f t="shared" si="21"/>
        <v>157.50000000000014</v>
      </c>
      <c r="M2731" s="9">
        <v>0.35</v>
      </c>
    </row>
    <row r="2732" spans="1:13" ht="15.75" customHeight="1" x14ac:dyDescent="0.2">
      <c r="A2732" s="1"/>
      <c r="B2732" s="4" t="s">
        <v>23</v>
      </c>
      <c r="C2732" s="4">
        <v>1197831</v>
      </c>
      <c r="D2732" s="5">
        <v>44520</v>
      </c>
      <c r="E2732" s="4" t="s">
        <v>24</v>
      </c>
      <c r="F2732" s="4" t="s">
        <v>98</v>
      </c>
      <c r="G2732" s="4" t="s">
        <v>99</v>
      </c>
      <c r="H2732" s="4" t="s">
        <v>19</v>
      </c>
      <c r="I2732" s="6">
        <v>0.25000000000000017</v>
      </c>
      <c r="J2732" s="7">
        <v>2450</v>
      </c>
      <c r="K2732" s="8">
        <f t="shared" si="20"/>
        <v>612.50000000000045</v>
      </c>
      <c r="L2732" s="8">
        <f t="shared" si="21"/>
        <v>245.0000000000002</v>
      </c>
      <c r="M2732" s="9">
        <v>0.4</v>
      </c>
    </row>
    <row r="2733" spans="1:13" ht="15.75" customHeight="1" x14ac:dyDescent="0.2">
      <c r="A2733" s="1"/>
      <c r="B2733" s="4" t="s">
        <v>23</v>
      </c>
      <c r="C2733" s="4">
        <v>1197831</v>
      </c>
      <c r="D2733" s="5">
        <v>44520</v>
      </c>
      <c r="E2733" s="4" t="s">
        <v>24</v>
      </c>
      <c r="F2733" s="4" t="s">
        <v>98</v>
      </c>
      <c r="G2733" s="4" t="s">
        <v>99</v>
      </c>
      <c r="H2733" s="4" t="s">
        <v>20</v>
      </c>
      <c r="I2733" s="6">
        <v>0.55000000000000016</v>
      </c>
      <c r="J2733" s="7">
        <v>3000</v>
      </c>
      <c r="K2733" s="8">
        <f t="shared" si="20"/>
        <v>1650.0000000000005</v>
      </c>
      <c r="L2733" s="8">
        <f t="shared" si="21"/>
        <v>660.00000000000023</v>
      </c>
      <c r="M2733" s="9">
        <v>0.4</v>
      </c>
    </row>
    <row r="2734" spans="1:13" ht="15.75" customHeight="1" x14ac:dyDescent="0.2">
      <c r="A2734" s="1"/>
      <c r="B2734" s="4" t="s">
        <v>23</v>
      </c>
      <c r="C2734" s="4">
        <v>1197831</v>
      </c>
      <c r="D2734" s="5">
        <v>44520</v>
      </c>
      <c r="E2734" s="4" t="s">
        <v>24</v>
      </c>
      <c r="F2734" s="4" t="s">
        <v>98</v>
      </c>
      <c r="G2734" s="4" t="s">
        <v>99</v>
      </c>
      <c r="H2734" s="4" t="s">
        <v>21</v>
      </c>
      <c r="I2734" s="6">
        <v>0.75000000000000011</v>
      </c>
      <c r="J2734" s="7">
        <v>2750</v>
      </c>
      <c r="K2734" s="8">
        <f t="shared" si="20"/>
        <v>2062.5000000000005</v>
      </c>
      <c r="L2734" s="8">
        <f t="shared" si="21"/>
        <v>721.87500000000011</v>
      </c>
      <c r="M2734" s="9">
        <v>0.35</v>
      </c>
    </row>
    <row r="2735" spans="1:13" ht="15.75" customHeight="1" x14ac:dyDescent="0.2">
      <c r="A2735" s="1"/>
      <c r="B2735" s="4" t="s">
        <v>23</v>
      </c>
      <c r="C2735" s="4">
        <v>1197831</v>
      </c>
      <c r="D2735" s="5">
        <v>44520</v>
      </c>
      <c r="E2735" s="4" t="s">
        <v>24</v>
      </c>
      <c r="F2735" s="4" t="s">
        <v>98</v>
      </c>
      <c r="G2735" s="4" t="s">
        <v>99</v>
      </c>
      <c r="H2735" s="4" t="s">
        <v>22</v>
      </c>
      <c r="I2735" s="6">
        <v>0.75</v>
      </c>
      <c r="J2735" s="7">
        <v>3750</v>
      </c>
      <c r="K2735" s="8">
        <f t="shared" si="20"/>
        <v>2812.5</v>
      </c>
      <c r="L2735" s="8">
        <f t="shared" si="21"/>
        <v>1125</v>
      </c>
      <c r="M2735" s="9">
        <v>0.4</v>
      </c>
    </row>
    <row r="2736" spans="1:13" ht="15.75" customHeight="1" x14ac:dyDescent="0.2">
      <c r="A2736" s="1"/>
      <c r="B2736" s="4" t="s">
        <v>23</v>
      </c>
      <c r="C2736" s="4">
        <v>1197831</v>
      </c>
      <c r="D2736" s="5">
        <v>44549</v>
      </c>
      <c r="E2736" s="4" t="s">
        <v>24</v>
      </c>
      <c r="F2736" s="4" t="s">
        <v>98</v>
      </c>
      <c r="G2736" s="4" t="s">
        <v>99</v>
      </c>
      <c r="H2736" s="4" t="s">
        <v>17</v>
      </c>
      <c r="I2736" s="6">
        <v>0.70000000000000007</v>
      </c>
      <c r="J2736" s="7">
        <v>6250</v>
      </c>
      <c r="K2736" s="8">
        <f t="shared" si="20"/>
        <v>4375</v>
      </c>
      <c r="L2736" s="8">
        <f t="shared" si="21"/>
        <v>1750</v>
      </c>
      <c r="M2736" s="9">
        <v>0.4</v>
      </c>
    </row>
    <row r="2737" spans="1:13" ht="15.75" customHeight="1" x14ac:dyDescent="0.2">
      <c r="A2737" s="1"/>
      <c r="B2737" s="4" t="s">
        <v>23</v>
      </c>
      <c r="C2737" s="4">
        <v>1197831</v>
      </c>
      <c r="D2737" s="5">
        <v>44549</v>
      </c>
      <c r="E2737" s="4" t="s">
        <v>24</v>
      </c>
      <c r="F2737" s="4" t="s">
        <v>98</v>
      </c>
      <c r="G2737" s="4" t="s">
        <v>99</v>
      </c>
      <c r="H2737" s="4" t="s">
        <v>18</v>
      </c>
      <c r="I2737" s="6">
        <v>0.60000000000000009</v>
      </c>
      <c r="J2737" s="7">
        <v>4250</v>
      </c>
      <c r="K2737" s="8">
        <f t="shared" si="20"/>
        <v>2550.0000000000005</v>
      </c>
      <c r="L2737" s="8">
        <f t="shared" si="21"/>
        <v>892.50000000000011</v>
      </c>
      <c r="M2737" s="9">
        <v>0.35</v>
      </c>
    </row>
    <row r="2738" spans="1:13" ht="15.75" customHeight="1" x14ac:dyDescent="0.2">
      <c r="A2738" s="1"/>
      <c r="B2738" s="4" t="s">
        <v>23</v>
      </c>
      <c r="C2738" s="4">
        <v>1197831</v>
      </c>
      <c r="D2738" s="5">
        <v>44549</v>
      </c>
      <c r="E2738" s="4" t="s">
        <v>24</v>
      </c>
      <c r="F2738" s="4" t="s">
        <v>98</v>
      </c>
      <c r="G2738" s="4" t="s">
        <v>99</v>
      </c>
      <c r="H2738" s="4" t="s">
        <v>19</v>
      </c>
      <c r="I2738" s="6">
        <v>0.60000000000000009</v>
      </c>
      <c r="J2738" s="7">
        <v>3750</v>
      </c>
      <c r="K2738" s="8">
        <f t="shared" si="20"/>
        <v>2250.0000000000005</v>
      </c>
      <c r="L2738" s="8">
        <f t="shared" si="21"/>
        <v>900.00000000000023</v>
      </c>
      <c r="M2738" s="9">
        <v>0.4</v>
      </c>
    </row>
    <row r="2739" spans="1:13" ht="15.75" customHeight="1" x14ac:dyDescent="0.2">
      <c r="A2739" s="1"/>
      <c r="B2739" s="4" t="s">
        <v>23</v>
      </c>
      <c r="C2739" s="4">
        <v>1197831</v>
      </c>
      <c r="D2739" s="5">
        <v>44549</v>
      </c>
      <c r="E2739" s="4" t="s">
        <v>24</v>
      </c>
      <c r="F2739" s="4" t="s">
        <v>98</v>
      </c>
      <c r="G2739" s="4" t="s">
        <v>99</v>
      </c>
      <c r="H2739" s="4" t="s">
        <v>20</v>
      </c>
      <c r="I2739" s="6">
        <v>0.60000000000000009</v>
      </c>
      <c r="J2739" s="7">
        <v>3250</v>
      </c>
      <c r="K2739" s="8">
        <f t="shared" si="20"/>
        <v>1950.0000000000002</v>
      </c>
      <c r="L2739" s="8">
        <f t="shared" si="21"/>
        <v>780.00000000000011</v>
      </c>
      <c r="M2739" s="9">
        <v>0.4</v>
      </c>
    </row>
    <row r="2740" spans="1:13" ht="15.75" customHeight="1" x14ac:dyDescent="0.2">
      <c r="A2740" s="1"/>
      <c r="B2740" s="4" t="s">
        <v>23</v>
      </c>
      <c r="C2740" s="4">
        <v>1197831</v>
      </c>
      <c r="D2740" s="5">
        <v>44549</v>
      </c>
      <c r="E2740" s="4" t="s">
        <v>24</v>
      </c>
      <c r="F2740" s="4" t="s">
        <v>98</v>
      </c>
      <c r="G2740" s="4" t="s">
        <v>99</v>
      </c>
      <c r="H2740" s="4" t="s">
        <v>21</v>
      </c>
      <c r="I2740" s="6">
        <v>0.70000000000000007</v>
      </c>
      <c r="J2740" s="7">
        <v>3250</v>
      </c>
      <c r="K2740" s="8">
        <f t="shared" si="20"/>
        <v>2275</v>
      </c>
      <c r="L2740" s="8">
        <f t="shared" si="21"/>
        <v>796.25</v>
      </c>
      <c r="M2740" s="9">
        <v>0.35</v>
      </c>
    </row>
    <row r="2741" spans="1:13" ht="15.75" customHeight="1" x14ac:dyDescent="0.2">
      <c r="A2741" s="1"/>
      <c r="B2741" s="4" t="s">
        <v>23</v>
      </c>
      <c r="C2741" s="4">
        <v>1197831</v>
      </c>
      <c r="D2741" s="5">
        <v>44549</v>
      </c>
      <c r="E2741" s="4" t="s">
        <v>24</v>
      </c>
      <c r="F2741" s="4" t="s">
        <v>98</v>
      </c>
      <c r="G2741" s="4" t="s">
        <v>99</v>
      </c>
      <c r="H2741" s="4" t="s">
        <v>22</v>
      </c>
      <c r="I2741" s="6">
        <v>0.75</v>
      </c>
      <c r="J2741" s="7">
        <v>4250</v>
      </c>
      <c r="K2741" s="8">
        <f t="shared" si="20"/>
        <v>3187.5</v>
      </c>
      <c r="L2741" s="8">
        <f t="shared" si="21"/>
        <v>1275</v>
      </c>
      <c r="M2741" s="9">
        <v>0.4</v>
      </c>
    </row>
    <row r="2742" spans="1:13" ht="15.75" customHeight="1" x14ac:dyDescent="0.2">
      <c r="A2742" s="1" t="s">
        <v>39</v>
      </c>
      <c r="B2742" s="4" t="s">
        <v>23</v>
      </c>
      <c r="C2742" s="4">
        <v>1197831</v>
      </c>
      <c r="D2742" s="5">
        <v>44212</v>
      </c>
      <c r="E2742" s="4" t="s">
        <v>24</v>
      </c>
      <c r="F2742" s="4" t="s">
        <v>100</v>
      </c>
      <c r="G2742" s="4" t="s">
        <v>101</v>
      </c>
      <c r="H2742" s="4" t="s">
        <v>17</v>
      </c>
      <c r="I2742" s="6">
        <v>0.25000000000000006</v>
      </c>
      <c r="J2742" s="7">
        <v>5500</v>
      </c>
      <c r="K2742" s="8">
        <f t="shared" si="20"/>
        <v>1375.0000000000002</v>
      </c>
      <c r="L2742" s="8">
        <f t="shared" si="21"/>
        <v>481.25000000000006</v>
      </c>
      <c r="M2742" s="9">
        <v>0.35</v>
      </c>
    </row>
    <row r="2743" spans="1:13" ht="15.75" customHeight="1" x14ac:dyDescent="0.2">
      <c r="A2743" s="1"/>
      <c r="B2743" s="4" t="s">
        <v>23</v>
      </c>
      <c r="C2743" s="4">
        <v>1197831</v>
      </c>
      <c r="D2743" s="5">
        <v>44212</v>
      </c>
      <c r="E2743" s="4" t="s">
        <v>24</v>
      </c>
      <c r="F2743" s="4" t="s">
        <v>100</v>
      </c>
      <c r="G2743" s="4" t="s">
        <v>101</v>
      </c>
      <c r="H2743" s="4" t="s">
        <v>18</v>
      </c>
      <c r="I2743" s="6">
        <v>0.25000000000000006</v>
      </c>
      <c r="J2743" s="7">
        <v>3500</v>
      </c>
      <c r="K2743" s="8">
        <f t="shared" si="20"/>
        <v>875.00000000000023</v>
      </c>
      <c r="L2743" s="8">
        <f t="shared" si="21"/>
        <v>306.25000000000006</v>
      </c>
      <c r="M2743" s="9">
        <v>0.35</v>
      </c>
    </row>
    <row r="2744" spans="1:13" ht="15.75" customHeight="1" x14ac:dyDescent="0.2">
      <c r="A2744" s="1"/>
      <c r="B2744" s="4" t="s">
        <v>23</v>
      </c>
      <c r="C2744" s="4">
        <v>1197831</v>
      </c>
      <c r="D2744" s="5">
        <v>44212</v>
      </c>
      <c r="E2744" s="4" t="s">
        <v>24</v>
      </c>
      <c r="F2744" s="4" t="s">
        <v>100</v>
      </c>
      <c r="G2744" s="4" t="s">
        <v>101</v>
      </c>
      <c r="H2744" s="4" t="s">
        <v>19</v>
      </c>
      <c r="I2744" s="6">
        <v>0.15000000000000008</v>
      </c>
      <c r="J2744" s="7">
        <v>3500</v>
      </c>
      <c r="K2744" s="8">
        <f t="shared" si="20"/>
        <v>525.00000000000023</v>
      </c>
      <c r="L2744" s="8">
        <f t="shared" si="21"/>
        <v>183.75000000000006</v>
      </c>
      <c r="M2744" s="9">
        <v>0.35</v>
      </c>
    </row>
    <row r="2745" spans="1:13" ht="15.75" customHeight="1" x14ac:dyDescent="0.2">
      <c r="A2745" s="1"/>
      <c r="B2745" s="4" t="s">
        <v>23</v>
      </c>
      <c r="C2745" s="4">
        <v>1197831</v>
      </c>
      <c r="D2745" s="5">
        <v>44212</v>
      </c>
      <c r="E2745" s="4" t="s">
        <v>24</v>
      </c>
      <c r="F2745" s="4" t="s">
        <v>100</v>
      </c>
      <c r="G2745" s="4" t="s">
        <v>101</v>
      </c>
      <c r="H2745" s="4" t="s">
        <v>20</v>
      </c>
      <c r="I2745" s="6">
        <v>0.2</v>
      </c>
      <c r="J2745" s="7">
        <v>2000</v>
      </c>
      <c r="K2745" s="8">
        <f t="shared" si="20"/>
        <v>400</v>
      </c>
      <c r="L2745" s="8">
        <f t="shared" si="21"/>
        <v>140</v>
      </c>
      <c r="M2745" s="9">
        <v>0.35</v>
      </c>
    </row>
    <row r="2746" spans="1:13" ht="15.75" customHeight="1" x14ac:dyDescent="0.2">
      <c r="A2746" s="1"/>
      <c r="B2746" s="4" t="s">
        <v>23</v>
      </c>
      <c r="C2746" s="4">
        <v>1197831</v>
      </c>
      <c r="D2746" s="5">
        <v>44212</v>
      </c>
      <c r="E2746" s="4" t="s">
        <v>24</v>
      </c>
      <c r="F2746" s="4" t="s">
        <v>100</v>
      </c>
      <c r="G2746" s="4" t="s">
        <v>101</v>
      </c>
      <c r="H2746" s="4" t="s">
        <v>21</v>
      </c>
      <c r="I2746" s="6">
        <v>0.35000000000000003</v>
      </c>
      <c r="J2746" s="7">
        <v>2500</v>
      </c>
      <c r="K2746" s="8">
        <f t="shared" si="20"/>
        <v>875.00000000000011</v>
      </c>
      <c r="L2746" s="8">
        <f t="shared" si="21"/>
        <v>306.25</v>
      </c>
      <c r="M2746" s="9">
        <v>0.35</v>
      </c>
    </row>
    <row r="2747" spans="1:13" ht="15.75" customHeight="1" x14ac:dyDescent="0.2">
      <c r="A2747" s="1"/>
      <c r="B2747" s="4" t="s">
        <v>23</v>
      </c>
      <c r="C2747" s="4">
        <v>1197831</v>
      </c>
      <c r="D2747" s="5">
        <v>44212</v>
      </c>
      <c r="E2747" s="4" t="s">
        <v>24</v>
      </c>
      <c r="F2747" s="4" t="s">
        <v>100</v>
      </c>
      <c r="G2747" s="4" t="s">
        <v>101</v>
      </c>
      <c r="H2747" s="4" t="s">
        <v>22</v>
      </c>
      <c r="I2747" s="6">
        <v>0.25000000000000006</v>
      </c>
      <c r="J2747" s="7">
        <v>3500</v>
      </c>
      <c r="K2747" s="8">
        <f t="shared" si="20"/>
        <v>875.00000000000023</v>
      </c>
      <c r="L2747" s="8">
        <f t="shared" si="21"/>
        <v>306.25000000000006</v>
      </c>
      <c r="M2747" s="9">
        <v>0.35</v>
      </c>
    </row>
    <row r="2748" spans="1:13" ht="15.75" customHeight="1" x14ac:dyDescent="0.2">
      <c r="A2748" s="1"/>
      <c r="B2748" s="4" t="s">
        <v>23</v>
      </c>
      <c r="C2748" s="4">
        <v>1197831</v>
      </c>
      <c r="D2748" s="5">
        <v>44241</v>
      </c>
      <c r="E2748" s="4" t="s">
        <v>24</v>
      </c>
      <c r="F2748" s="4" t="s">
        <v>100</v>
      </c>
      <c r="G2748" s="4" t="s">
        <v>101</v>
      </c>
      <c r="H2748" s="4" t="s">
        <v>17</v>
      </c>
      <c r="I2748" s="6">
        <v>0.25000000000000006</v>
      </c>
      <c r="J2748" s="7">
        <v>6000</v>
      </c>
      <c r="K2748" s="8">
        <f t="shared" si="20"/>
        <v>1500.0000000000002</v>
      </c>
      <c r="L2748" s="8">
        <f t="shared" si="21"/>
        <v>525</v>
      </c>
      <c r="M2748" s="9">
        <v>0.35</v>
      </c>
    </row>
    <row r="2749" spans="1:13" ht="15.75" customHeight="1" x14ac:dyDescent="0.2">
      <c r="A2749" s="1"/>
      <c r="B2749" s="4" t="s">
        <v>23</v>
      </c>
      <c r="C2749" s="4">
        <v>1197831</v>
      </c>
      <c r="D2749" s="5">
        <v>44241</v>
      </c>
      <c r="E2749" s="4" t="s">
        <v>24</v>
      </c>
      <c r="F2749" s="4" t="s">
        <v>100</v>
      </c>
      <c r="G2749" s="4" t="s">
        <v>101</v>
      </c>
      <c r="H2749" s="4" t="s">
        <v>18</v>
      </c>
      <c r="I2749" s="6">
        <v>0.25000000000000006</v>
      </c>
      <c r="J2749" s="7">
        <v>2500</v>
      </c>
      <c r="K2749" s="8">
        <f t="shared" si="20"/>
        <v>625.00000000000011</v>
      </c>
      <c r="L2749" s="8">
        <f t="shared" si="21"/>
        <v>218.75000000000003</v>
      </c>
      <c r="M2749" s="9">
        <v>0.35</v>
      </c>
    </row>
    <row r="2750" spans="1:13" ht="15.75" customHeight="1" x14ac:dyDescent="0.2">
      <c r="A2750" s="1"/>
      <c r="B2750" s="4" t="s">
        <v>23</v>
      </c>
      <c r="C2750" s="4">
        <v>1197831</v>
      </c>
      <c r="D2750" s="5">
        <v>44241</v>
      </c>
      <c r="E2750" s="4" t="s">
        <v>24</v>
      </c>
      <c r="F2750" s="4" t="s">
        <v>100</v>
      </c>
      <c r="G2750" s="4" t="s">
        <v>101</v>
      </c>
      <c r="H2750" s="4" t="s">
        <v>19</v>
      </c>
      <c r="I2750" s="6">
        <v>0.15000000000000008</v>
      </c>
      <c r="J2750" s="7">
        <v>3000</v>
      </c>
      <c r="K2750" s="8">
        <f t="shared" si="20"/>
        <v>450.00000000000023</v>
      </c>
      <c r="L2750" s="8">
        <f t="shared" si="21"/>
        <v>157.50000000000006</v>
      </c>
      <c r="M2750" s="9">
        <v>0.35</v>
      </c>
    </row>
    <row r="2751" spans="1:13" ht="15.75" customHeight="1" x14ac:dyDescent="0.2">
      <c r="A2751" s="1"/>
      <c r="B2751" s="4" t="s">
        <v>23</v>
      </c>
      <c r="C2751" s="4">
        <v>1197831</v>
      </c>
      <c r="D2751" s="5">
        <v>44241</v>
      </c>
      <c r="E2751" s="4" t="s">
        <v>24</v>
      </c>
      <c r="F2751" s="4" t="s">
        <v>100</v>
      </c>
      <c r="G2751" s="4" t="s">
        <v>101</v>
      </c>
      <c r="H2751" s="4" t="s">
        <v>20</v>
      </c>
      <c r="I2751" s="6">
        <v>0.2</v>
      </c>
      <c r="J2751" s="7">
        <v>1500</v>
      </c>
      <c r="K2751" s="8">
        <f t="shared" si="20"/>
        <v>300</v>
      </c>
      <c r="L2751" s="8">
        <f t="shared" si="21"/>
        <v>105</v>
      </c>
      <c r="M2751" s="9">
        <v>0.35</v>
      </c>
    </row>
    <row r="2752" spans="1:13" ht="15.75" customHeight="1" x14ac:dyDescent="0.2">
      <c r="A2752" s="1"/>
      <c r="B2752" s="4" t="s">
        <v>23</v>
      </c>
      <c r="C2752" s="4">
        <v>1197831</v>
      </c>
      <c r="D2752" s="5">
        <v>44241</v>
      </c>
      <c r="E2752" s="4" t="s">
        <v>24</v>
      </c>
      <c r="F2752" s="4" t="s">
        <v>100</v>
      </c>
      <c r="G2752" s="4" t="s">
        <v>101</v>
      </c>
      <c r="H2752" s="4" t="s">
        <v>21</v>
      </c>
      <c r="I2752" s="6">
        <v>0.35000000000000003</v>
      </c>
      <c r="J2752" s="7">
        <v>2250</v>
      </c>
      <c r="K2752" s="8">
        <f t="shared" si="20"/>
        <v>787.50000000000011</v>
      </c>
      <c r="L2752" s="8">
        <f t="shared" si="21"/>
        <v>275.625</v>
      </c>
      <c r="M2752" s="9">
        <v>0.35</v>
      </c>
    </row>
    <row r="2753" spans="1:13" ht="15.75" customHeight="1" x14ac:dyDescent="0.2">
      <c r="A2753" s="1"/>
      <c r="B2753" s="4" t="s">
        <v>23</v>
      </c>
      <c r="C2753" s="4">
        <v>1197831</v>
      </c>
      <c r="D2753" s="5">
        <v>44241</v>
      </c>
      <c r="E2753" s="4" t="s">
        <v>24</v>
      </c>
      <c r="F2753" s="4" t="s">
        <v>100</v>
      </c>
      <c r="G2753" s="4" t="s">
        <v>101</v>
      </c>
      <c r="H2753" s="4" t="s">
        <v>22</v>
      </c>
      <c r="I2753" s="6">
        <v>0.2</v>
      </c>
      <c r="J2753" s="7">
        <v>3250</v>
      </c>
      <c r="K2753" s="8">
        <f t="shared" si="20"/>
        <v>650</v>
      </c>
      <c r="L2753" s="8">
        <f t="shared" si="21"/>
        <v>227.49999999999997</v>
      </c>
      <c r="M2753" s="9">
        <v>0.35</v>
      </c>
    </row>
    <row r="2754" spans="1:13" ht="15.75" customHeight="1" x14ac:dyDescent="0.2">
      <c r="A2754" s="1"/>
      <c r="B2754" s="4" t="s">
        <v>23</v>
      </c>
      <c r="C2754" s="4">
        <v>1197831</v>
      </c>
      <c r="D2754" s="5">
        <v>44267</v>
      </c>
      <c r="E2754" s="4" t="s">
        <v>24</v>
      </c>
      <c r="F2754" s="4" t="s">
        <v>100</v>
      </c>
      <c r="G2754" s="4" t="s">
        <v>101</v>
      </c>
      <c r="H2754" s="4" t="s">
        <v>17</v>
      </c>
      <c r="I2754" s="6">
        <v>0.2</v>
      </c>
      <c r="J2754" s="7">
        <v>5450</v>
      </c>
      <c r="K2754" s="8">
        <f t="shared" si="20"/>
        <v>1090</v>
      </c>
      <c r="L2754" s="8">
        <f t="shared" si="21"/>
        <v>381.5</v>
      </c>
      <c r="M2754" s="9">
        <v>0.35</v>
      </c>
    </row>
    <row r="2755" spans="1:13" ht="15.75" customHeight="1" x14ac:dyDescent="0.2">
      <c r="A2755" s="1"/>
      <c r="B2755" s="4" t="s">
        <v>23</v>
      </c>
      <c r="C2755" s="4">
        <v>1197831</v>
      </c>
      <c r="D2755" s="5">
        <v>44267</v>
      </c>
      <c r="E2755" s="4" t="s">
        <v>24</v>
      </c>
      <c r="F2755" s="4" t="s">
        <v>100</v>
      </c>
      <c r="G2755" s="4" t="s">
        <v>101</v>
      </c>
      <c r="H2755" s="4" t="s">
        <v>18</v>
      </c>
      <c r="I2755" s="6">
        <v>0.2</v>
      </c>
      <c r="J2755" s="7">
        <v>2250</v>
      </c>
      <c r="K2755" s="8">
        <f t="shared" si="20"/>
        <v>450</v>
      </c>
      <c r="L2755" s="8">
        <f t="shared" si="21"/>
        <v>157.5</v>
      </c>
      <c r="M2755" s="9">
        <v>0.35</v>
      </c>
    </row>
    <row r="2756" spans="1:13" ht="15.75" customHeight="1" x14ac:dyDescent="0.2">
      <c r="A2756" s="1"/>
      <c r="B2756" s="4" t="s">
        <v>23</v>
      </c>
      <c r="C2756" s="4">
        <v>1197831</v>
      </c>
      <c r="D2756" s="5">
        <v>44267</v>
      </c>
      <c r="E2756" s="4" t="s">
        <v>24</v>
      </c>
      <c r="F2756" s="4" t="s">
        <v>100</v>
      </c>
      <c r="G2756" s="4" t="s">
        <v>101</v>
      </c>
      <c r="H2756" s="4" t="s">
        <v>19</v>
      </c>
      <c r="I2756" s="6">
        <v>0.10000000000000002</v>
      </c>
      <c r="J2756" s="7">
        <v>2500</v>
      </c>
      <c r="K2756" s="8">
        <f t="shared" si="20"/>
        <v>250.00000000000006</v>
      </c>
      <c r="L2756" s="8">
        <f t="shared" si="21"/>
        <v>87.500000000000014</v>
      </c>
      <c r="M2756" s="9">
        <v>0.35</v>
      </c>
    </row>
    <row r="2757" spans="1:13" ht="15.75" customHeight="1" x14ac:dyDescent="0.2">
      <c r="A2757" s="1"/>
      <c r="B2757" s="4" t="s">
        <v>23</v>
      </c>
      <c r="C2757" s="4">
        <v>1197831</v>
      </c>
      <c r="D2757" s="5">
        <v>44267</v>
      </c>
      <c r="E2757" s="4" t="s">
        <v>24</v>
      </c>
      <c r="F2757" s="4" t="s">
        <v>100</v>
      </c>
      <c r="G2757" s="4" t="s">
        <v>101</v>
      </c>
      <c r="H2757" s="4" t="s">
        <v>20</v>
      </c>
      <c r="I2757" s="6">
        <v>0.19999999999999996</v>
      </c>
      <c r="J2757" s="7">
        <v>1000</v>
      </c>
      <c r="K2757" s="8">
        <f t="shared" si="20"/>
        <v>199.99999999999994</v>
      </c>
      <c r="L2757" s="8">
        <f t="shared" si="21"/>
        <v>69.999999999999972</v>
      </c>
      <c r="M2757" s="9">
        <v>0.35</v>
      </c>
    </row>
    <row r="2758" spans="1:13" ht="15.75" customHeight="1" x14ac:dyDescent="0.2">
      <c r="A2758" s="1"/>
      <c r="B2758" s="4" t="s">
        <v>23</v>
      </c>
      <c r="C2758" s="4">
        <v>1197831</v>
      </c>
      <c r="D2758" s="5">
        <v>44267</v>
      </c>
      <c r="E2758" s="4" t="s">
        <v>24</v>
      </c>
      <c r="F2758" s="4" t="s">
        <v>100</v>
      </c>
      <c r="G2758" s="4" t="s">
        <v>101</v>
      </c>
      <c r="H2758" s="4" t="s">
        <v>21</v>
      </c>
      <c r="I2758" s="6">
        <v>0.35000000000000009</v>
      </c>
      <c r="J2758" s="7">
        <v>1500</v>
      </c>
      <c r="K2758" s="8">
        <f t="shared" si="20"/>
        <v>525.00000000000011</v>
      </c>
      <c r="L2758" s="8">
        <f t="shared" si="21"/>
        <v>183.75000000000003</v>
      </c>
      <c r="M2758" s="9">
        <v>0.35</v>
      </c>
    </row>
    <row r="2759" spans="1:13" ht="15.75" customHeight="1" x14ac:dyDescent="0.2">
      <c r="A2759" s="1"/>
      <c r="B2759" s="4" t="s">
        <v>23</v>
      </c>
      <c r="C2759" s="4">
        <v>1197831</v>
      </c>
      <c r="D2759" s="5">
        <v>44267</v>
      </c>
      <c r="E2759" s="4" t="s">
        <v>24</v>
      </c>
      <c r="F2759" s="4" t="s">
        <v>100</v>
      </c>
      <c r="G2759" s="4" t="s">
        <v>101</v>
      </c>
      <c r="H2759" s="4" t="s">
        <v>22</v>
      </c>
      <c r="I2759" s="6">
        <v>0.25</v>
      </c>
      <c r="J2759" s="7">
        <v>2500</v>
      </c>
      <c r="K2759" s="8">
        <f t="shared" si="20"/>
        <v>625</v>
      </c>
      <c r="L2759" s="8">
        <f t="shared" si="21"/>
        <v>218.75</v>
      </c>
      <c r="M2759" s="9">
        <v>0.35</v>
      </c>
    </row>
    <row r="2760" spans="1:13" ht="15.75" customHeight="1" x14ac:dyDescent="0.2">
      <c r="A2760" s="1"/>
      <c r="B2760" s="4" t="s">
        <v>23</v>
      </c>
      <c r="C2760" s="4">
        <v>1197831</v>
      </c>
      <c r="D2760" s="5">
        <v>44299</v>
      </c>
      <c r="E2760" s="4" t="s">
        <v>24</v>
      </c>
      <c r="F2760" s="4" t="s">
        <v>100</v>
      </c>
      <c r="G2760" s="4" t="s">
        <v>101</v>
      </c>
      <c r="H2760" s="4" t="s">
        <v>17</v>
      </c>
      <c r="I2760" s="6">
        <v>0.25</v>
      </c>
      <c r="J2760" s="7">
        <v>5000</v>
      </c>
      <c r="K2760" s="8">
        <f t="shared" si="20"/>
        <v>1250</v>
      </c>
      <c r="L2760" s="8">
        <f t="shared" si="21"/>
        <v>437.5</v>
      </c>
      <c r="M2760" s="9">
        <v>0.35</v>
      </c>
    </row>
    <row r="2761" spans="1:13" ht="15.75" customHeight="1" x14ac:dyDescent="0.2">
      <c r="A2761" s="1"/>
      <c r="B2761" s="4" t="s">
        <v>23</v>
      </c>
      <c r="C2761" s="4">
        <v>1197831</v>
      </c>
      <c r="D2761" s="5">
        <v>44299</v>
      </c>
      <c r="E2761" s="4" t="s">
        <v>24</v>
      </c>
      <c r="F2761" s="4" t="s">
        <v>100</v>
      </c>
      <c r="G2761" s="4" t="s">
        <v>101</v>
      </c>
      <c r="H2761" s="4" t="s">
        <v>18</v>
      </c>
      <c r="I2761" s="6">
        <v>0.25</v>
      </c>
      <c r="J2761" s="7">
        <v>2000</v>
      </c>
      <c r="K2761" s="8">
        <f t="shared" si="20"/>
        <v>500</v>
      </c>
      <c r="L2761" s="8">
        <f t="shared" si="21"/>
        <v>175</v>
      </c>
      <c r="M2761" s="9">
        <v>0.35</v>
      </c>
    </row>
    <row r="2762" spans="1:13" ht="15.75" customHeight="1" x14ac:dyDescent="0.2">
      <c r="A2762" s="1"/>
      <c r="B2762" s="4" t="s">
        <v>23</v>
      </c>
      <c r="C2762" s="4">
        <v>1197831</v>
      </c>
      <c r="D2762" s="5">
        <v>44299</v>
      </c>
      <c r="E2762" s="4" t="s">
        <v>24</v>
      </c>
      <c r="F2762" s="4" t="s">
        <v>100</v>
      </c>
      <c r="G2762" s="4" t="s">
        <v>101</v>
      </c>
      <c r="H2762" s="4" t="s">
        <v>19</v>
      </c>
      <c r="I2762" s="6">
        <v>0.15000000000000002</v>
      </c>
      <c r="J2762" s="7">
        <v>2000</v>
      </c>
      <c r="K2762" s="8">
        <f t="shared" si="20"/>
        <v>300.00000000000006</v>
      </c>
      <c r="L2762" s="8">
        <f t="shared" si="21"/>
        <v>105.00000000000001</v>
      </c>
      <c r="M2762" s="9">
        <v>0.35</v>
      </c>
    </row>
    <row r="2763" spans="1:13" ht="15.75" customHeight="1" x14ac:dyDescent="0.2">
      <c r="A2763" s="1"/>
      <c r="B2763" s="4" t="s">
        <v>23</v>
      </c>
      <c r="C2763" s="4">
        <v>1197831</v>
      </c>
      <c r="D2763" s="5">
        <v>44299</v>
      </c>
      <c r="E2763" s="4" t="s">
        <v>24</v>
      </c>
      <c r="F2763" s="4" t="s">
        <v>100</v>
      </c>
      <c r="G2763" s="4" t="s">
        <v>101</v>
      </c>
      <c r="H2763" s="4" t="s">
        <v>20</v>
      </c>
      <c r="I2763" s="6">
        <v>0.19999999999999996</v>
      </c>
      <c r="J2763" s="7">
        <v>1250</v>
      </c>
      <c r="K2763" s="8">
        <f t="shared" si="20"/>
        <v>249.99999999999994</v>
      </c>
      <c r="L2763" s="8">
        <f t="shared" si="21"/>
        <v>87.499999999999972</v>
      </c>
      <c r="M2763" s="9">
        <v>0.35</v>
      </c>
    </row>
    <row r="2764" spans="1:13" ht="15.75" customHeight="1" x14ac:dyDescent="0.2">
      <c r="A2764" s="1"/>
      <c r="B2764" s="4" t="s">
        <v>23</v>
      </c>
      <c r="C2764" s="4">
        <v>1197831</v>
      </c>
      <c r="D2764" s="5">
        <v>44299</v>
      </c>
      <c r="E2764" s="4" t="s">
        <v>24</v>
      </c>
      <c r="F2764" s="4" t="s">
        <v>100</v>
      </c>
      <c r="G2764" s="4" t="s">
        <v>101</v>
      </c>
      <c r="H2764" s="4" t="s">
        <v>21</v>
      </c>
      <c r="I2764" s="6">
        <v>0.4</v>
      </c>
      <c r="J2764" s="7">
        <v>1500</v>
      </c>
      <c r="K2764" s="8">
        <f t="shared" si="20"/>
        <v>600</v>
      </c>
      <c r="L2764" s="8">
        <f t="shared" si="21"/>
        <v>210</v>
      </c>
      <c r="M2764" s="9">
        <v>0.35</v>
      </c>
    </row>
    <row r="2765" spans="1:13" ht="15.75" customHeight="1" x14ac:dyDescent="0.2">
      <c r="A2765" s="1"/>
      <c r="B2765" s="4" t="s">
        <v>23</v>
      </c>
      <c r="C2765" s="4">
        <v>1197831</v>
      </c>
      <c r="D2765" s="5">
        <v>44299</v>
      </c>
      <c r="E2765" s="4" t="s">
        <v>24</v>
      </c>
      <c r="F2765" s="4" t="s">
        <v>100</v>
      </c>
      <c r="G2765" s="4" t="s">
        <v>101</v>
      </c>
      <c r="H2765" s="4" t="s">
        <v>22</v>
      </c>
      <c r="I2765" s="6">
        <v>0.30000000000000004</v>
      </c>
      <c r="J2765" s="7">
        <v>3000</v>
      </c>
      <c r="K2765" s="8">
        <f t="shared" si="20"/>
        <v>900.00000000000011</v>
      </c>
      <c r="L2765" s="8">
        <f t="shared" si="21"/>
        <v>315</v>
      </c>
      <c r="M2765" s="9">
        <v>0.35</v>
      </c>
    </row>
    <row r="2766" spans="1:13" ht="15.75" customHeight="1" x14ac:dyDescent="0.2">
      <c r="A2766" s="1"/>
      <c r="B2766" s="4" t="s">
        <v>23</v>
      </c>
      <c r="C2766" s="4">
        <v>1197831</v>
      </c>
      <c r="D2766" s="5">
        <v>44328</v>
      </c>
      <c r="E2766" s="4" t="s">
        <v>24</v>
      </c>
      <c r="F2766" s="4" t="s">
        <v>100</v>
      </c>
      <c r="G2766" s="4" t="s">
        <v>101</v>
      </c>
      <c r="H2766" s="4" t="s">
        <v>17</v>
      </c>
      <c r="I2766" s="6">
        <v>0.4</v>
      </c>
      <c r="J2766" s="7">
        <v>5700</v>
      </c>
      <c r="K2766" s="8">
        <f t="shared" si="20"/>
        <v>2280</v>
      </c>
      <c r="L2766" s="8">
        <f t="shared" si="21"/>
        <v>798</v>
      </c>
      <c r="M2766" s="9">
        <v>0.35</v>
      </c>
    </row>
    <row r="2767" spans="1:13" ht="15.75" customHeight="1" x14ac:dyDescent="0.2">
      <c r="A2767" s="1"/>
      <c r="B2767" s="4" t="s">
        <v>23</v>
      </c>
      <c r="C2767" s="4">
        <v>1197831</v>
      </c>
      <c r="D2767" s="5">
        <v>44328</v>
      </c>
      <c r="E2767" s="4" t="s">
        <v>24</v>
      </c>
      <c r="F2767" s="4" t="s">
        <v>100</v>
      </c>
      <c r="G2767" s="4" t="s">
        <v>101</v>
      </c>
      <c r="H2767" s="4" t="s">
        <v>18</v>
      </c>
      <c r="I2767" s="6">
        <v>0.4</v>
      </c>
      <c r="J2767" s="7">
        <v>2750</v>
      </c>
      <c r="K2767" s="8">
        <f t="shared" si="20"/>
        <v>1100</v>
      </c>
      <c r="L2767" s="8">
        <f t="shared" si="21"/>
        <v>385</v>
      </c>
      <c r="M2767" s="9">
        <v>0.35</v>
      </c>
    </row>
    <row r="2768" spans="1:13" ht="15.75" customHeight="1" x14ac:dyDescent="0.2">
      <c r="A2768" s="1"/>
      <c r="B2768" s="4" t="s">
        <v>23</v>
      </c>
      <c r="C2768" s="4">
        <v>1197831</v>
      </c>
      <c r="D2768" s="5">
        <v>44328</v>
      </c>
      <c r="E2768" s="4" t="s">
        <v>24</v>
      </c>
      <c r="F2768" s="4" t="s">
        <v>100</v>
      </c>
      <c r="G2768" s="4" t="s">
        <v>101</v>
      </c>
      <c r="H2768" s="4" t="s">
        <v>19</v>
      </c>
      <c r="I2768" s="6">
        <v>0.35000000000000003</v>
      </c>
      <c r="J2768" s="7">
        <v>2500</v>
      </c>
      <c r="K2768" s="8">
        <f t="shared" si="20"/>
        <v>875.00000000000011</v>
      </c>
      <c r="L2768" s="8">
        <f t="shared" si="21"/>
        <v>306.25</v>
      </c>
      <c r="M2768" s="9">
        <v>0.35</v>
      </c>
    </row>
    <row r="2769" spans="1:13" ht="15.75" customHeight="1" x14ac:dyDescent="0.2">
      <c r="A2769" s="1"/>
      <c r="B2769" s="4" t="s">
        <v>23</v>
      </c>
      <c r="C2769" s="4">
        <v>1197831</v>
      </c>
      <c r="D2769" s="5">
        <v>44328</v>
      </c>
      <c r="E2769" s="4" t="s">
        <v>24</v>
      </c>
      <c r="F2769" s="4" t="s">
        <v>100</v>
      </c>
      <c r="G2769" s="4" t="s">
        <v>101</v>
      </c>
      <c r="H2769" s="4" t="s">
        <v>20</v>
      </c>
      <c r="I2769" s="6">
        <v>0.35000000000000003</v>
      </c>
      <c r="J2769" s="7">
        <v>2000</v>
      </c>
      <c r="K2769" s="8">
        <f t="shared" si="20"/>
        <v>700.00000000000011</v>
      </c>
      <c r="L2769" s="8">
        <f t="shared" si="21"/>
        <v>245.00000000000003</v>
      </c>
      <c r="M2769" s="9">
        <v>0.35</v>
      </c>
    </row>
    <row r="2770" spans="1:13" ht="15.75" customHeight="1" x14ac:dyDescent="0.2">
      <c r="A2770" s="1"/>
      <c r="B2770" s="4" t="s">
        <v>23</v>
      </c>
      <c r="C2770" s="4">
        <v>1197831</v>
      </c>
      <c r="D2770" s="5">
        <v>44328</v>
      </c>
      <c r="E2770" s="4" t="s">
        <v>24</v>
      </c>
      <c r="F2770" s="4" t="s">
        <v>100</v>
      </c>
      <c r="G2770" s="4" t="s">
        <v>101</v>
      </c>
      <c r="H2770" s="4" t="s">
        <v>21</v>
      </c>
      <c r="I2770" s="6">
        <v>0.44999999999999996</v>
      </c>
      <c r="J2770" s="7">
        <v>2250</v>
      </c>
      <c r="K2770" s="8">
        <f t="shared" si="20"/>
        <v>1012.4999999999999</v>
      </c>
      <c r="L2770" s="8">
        <f t="shared" si="21"/>
        <v>354.37499999999994</v>
      </c>
      <c r="M2770" s="9">
        <v>0.35</v>
      </c>
    </row>
    <row r="2771" spans="1:13" ht="15.75" customHeight="1" x14ac:dyDescent="0.2">
      <c r="A2771" s="1"/>
      <c r="B2771" s="4" t="s">
        <v>23</v>
      </c>
      <c r="C2771" s="4">
        <v>1197831</v>
      </c>
      <c r="D2771" s="5">
        <v>44328</v>
      </c>
      <c r="E2771" s="4" t="s">
        <v>24</v>
      </c>
      <c r="F2771" s="4" t="s">
        <v>100</v>
      </c>
      <c r="G2771" s="4" t="s">
        <v>101</v>
      </c>
      <c r="H2771" s="4" t="s">
        <v>22</v>
      </c>
      <c r="I2771" s="6">
        <v>0.44999999999999996</v>
      </c>
      <c r="J2771" s="7">
        <v>3250</v>
      </c>
      <c r="K2771" s="8">
        <f t="shared" si="20"/>
        <v>1462.4999999999998</v>
      </c>
      <c r="L2771" s="8">
        <f t="shared" si="21"/>
        <v>511.87499999999989</v>
      </c>
      <c r="M2771" s="9">
        <v>0.35</v>
      </c>
    </row>
    <row r="2772" spans="1:13" ht="15.75" customHeight="1" x14ac:dyDescent="0.2">
      <c r="A2772" s="1"/>
      <c r="B2772" s="4" t="s">
        <v>23</v>
      </c>
      <c r="C2772" s="4">
        <v>1197831</v>
      </c>
      <c r="D2772" s="5">
        <v>44361</v>
      </c>
      <c r="E2772" s="4" t="s">
        <v>24</v>
      </c>
      <c r="F2772" s="4" t="s">
        <v>100</v>
      </c>
      <c r="G2772" s="4" t="s">
        <v>101</v>
      </c>
      <c r="H2772" s="4" t="s">
        <v>17</v>
      </c>
      <c r="I2772" s="6">
        <v>0.39999999999999997</v>
      </c>
      <c r="J2772" s="7">
        <v>5750</v>
      </c>
      <c r="K2772" s="8">
        <f t="shared" si="20"/>
        <v>2300</v>
      </c>
      <c r="L2772" s="8">
        <f t="shared" si="21"/>
        <v>805</v>
      </c>
      <c r="M2772" s="9">
        <v>0.35</v>
      </c>
    </row>
    <row r="2773" spans="1:13" ht="15.75" customHeight="1" x14ac:dyDescent="0.2">
      <c r="A2773" s="1"/>
      <c r="B2773" s="4" t="s">
        <v>23</v>
      </c>
      <c r="C2773" s="4">
        <v>1197831</v>
      </c>
      <c r="D2773" s="5">
        <v>44361</v>
      </c>
      <c r="E2773" s="4" t="s">
        <v>24</v>
      </c>
      <c r="F2773" s="4" t="s">
        <v>100</v>
      </c>
      <c r="G2773" s="4" t="s">
        <v>101</v>
      </c>
      <c r="H2773" s="4" t="s">
        <v>18</v>
      </c>
      <c r="I2773" s="6">
        <v>0.35000000000000003</v>
      </c>
      <c r="J2773" s="7">
        <v>3250</v>
      </c>
      <c r="K2773" s="8">
        <f t="shared" si="20"/>
        <v>1137.5</v>
      </c>
      <c r="L2773" s="8">
        <f t="shared" si="21"/>
        <v>398.125</v>
      </c>
      <c r="M2773" s="9">
        <v>0.35</v>
      </c>
    </row>
    <row r="2774" spans="1:13" ht="15.75" customHeight="1" x14ac:dyDescent="0.2">
      <c r="A2774" s="1"/>
      <c r="B2774" s="4" t="s">
        <v>23</v>
      </c>
      <c r="C2774" s="4">
        <v>1197831</v>
      </c>
      <c r="D2774" s="5">
        <v>44361</v>
      </c>
      <c r="E2774" s="4" t="s">
        <v>24</v>
      </c>
      <c r="F2774" s="4" t="s">
        <v>100</v>
      </c>
      <c r="G2774" s="4" t="s">
        <v>101</v>
      </c>
      <c r="H2774" s="4" t="s">
        <v>19</v>
      </c>
      <c r="I2774" s="6">
        <v>0.4</v>
      </c>
      <c r="J2774" s="7">
        <v>3000</v>
      </c>
      <c r="K2774" s="8">
        <f t="shared" si="20"/>
        <v>1200</v>
      </c>
      <c r="L2774" s="8">
        <f t="shared" si="21"/>
        <v>420</v>
      </c>
      <c r="M2774" s="9">
        <v>0.35</v>
      </c>
    </row>
    <row r="2775" spans="1:13" ht="15.75" customHeight="1" x14ac:dyDescent="0.2">
      <c r="A2775" s="1"/>
      <c r="B2775" s="4" t="s">
        <v>23</v>
      </c>
      <c r="C2775" s="4">
        <v>1197831</v>
      </c>
      <c r="D2775" s="5">
        <v>44361</v>
      </c>
      <c r="E2775" s="4" t="s">
        <v>24</v>
      </c>
      <c r="F2775" s="4" t="s">
        <v>100</v>
      </c>
      <c r="G2775" s="4" t="s">
        <v>101</v>
      </c>
      <c r="H2775" s="4" t="s">
        <v>20</v>
      </c>
      <c r="I2775" s="6">
        <v>0.4</v>
      </c>
      <c r="J2775" s="7">
        <v>2750</v>
      </c>
      <c r="K2775" s="8">
        <f t="shared" si="20"/>
        <v>1100</v>
      </c>
      <c r="L2775" s="8">
        <f t="shared" si="21"/>
        <v>385</v>
      </c>
      <c r="M2775" s="9">
        <v>0.35</v>
      </c>
    </row>
    <row r="2776" spans="1:13" ht="15.75" customHeight="1" x14ac:dyDescent="0.2">
      <c r="A2776" s="1"/>
      <c r="B2776" s="4" t="s">
        <v>23</v>
      </c>
      <c r="C2776" s="4">
        <v>1197831</v>
      </c>
      <c r="D2776" s="5">
        <v>44361</v>
      </c>
      <c r="E2776" s="4" t="s">
        <v>24</v>
      </c>
      <c r="F2776" s="4" t="s">
        <v>100</v>
      </c>
      <c r="G2776" s="4" t="s">
        <v>101</v>
      </c>
      <c r="H2776" s="4" t="s">
        <v>21</v>
      </c>
      <c r="I2776" s="6">
        <v>0.54999999999999993</v>
      </c>
      <c r="J2776" s="7">
        <v>2750</v>
      </c>
      <c r="K2776" s="8">
        <f t="shared" si="20"/>
        <v>1512.4999999999998</v>
      </c>
      <c r="L2776" s="8">
        <f t="shared" si="21"/>
        <v>529.37499999999989</v>
      </c>
      <c r="M2776" s="9">
        <v>0.35</v>
      </c>
    </row>
    <row r="2777" spans="1:13" ht="15.75" customHeight="1" x14ac:dyDescent="0.2">
      <c r="A2777" s="1"/>
      <c r="B2777" s="4" t="s">
        <v>23</v>
      </c>
      <c r="C2777" s="4">
        <v>1197831</v>
      </c>
      <c r="D2777" s="5">
        <v>44361</v>
      </c>
      <c r="E2777" s="4" t="s">
        <v>24</v>
      </c>
      <c r="F2777" s="4" t="s">
        <v>100</v>
      </c>
      <c r="G2777" s="4" t="s">
        <v>101</v>
      </c>
      <c r="H2777" s="4" t="s">
        <v>22</v>
      </c>
      <c r="I2777" s="6">
        <v>0.6</v>
      </c>
      <c r="J2777" s="7">
        <v>4500</v>
      </c>
      <c r="K2777" s="8">
        <f t="shared" si="20"/>
        <v>2700</v>
      </c>
      <c r="L2777" s="8">
        <f t="shared" si="21"/>
        <v>944.99999999999989</v>
      </c>
      <c r="M2777" s="9">
        <v>0.35</v>
      </c>
    </row>
    <row r="2778" spans="1:13" ht="15.75" customHeight="1" x14ac:dyDescent="0.2">
      <c r="A2778" s="1"/>
      <c r="B2778" s="4" t="s">
        <v>23</v>
      </c>
      <c r="C2778" s="4">
        <v>1197831</v>
      </c>
      <c r="D2778" s="5">
        <v>44389</v>
      </c>
      <c r="E2778" s="4" t="s">
        <v>24</v>
      </c>
      <c r="F2778" s="4" t="s">
        <v>100</v>
      </c>
      <c r="G2778" s="4" t="s">
        <v>101</v>
      </c>
      <c r="H2778" s="4" t="s">
        <v>17</v>
      </c>
      <c r="I2778" s="6">
        <v>0.54999999999999993</v>
      </c>
      <c r="J2778" s="7">
        <v>6750</v>
      </c>
      <c r="K2778" s="8">
        <f t="shared" si="20"/>
        <v>3712.4999999999995</v>
      </c>
      <c r="L2778" s="8">
        <f t="shared" si="21"/>
        <v>1299.3749999999998</v>
      </c>
      <c r="M2778" s="9">
        <v>0.35</v>
      </c>
    </row>
    <row r="2779" spans="1:13" ht="15.75" customHeight="1" x14ac:dyDescent="0.2">
      <c r="A2779" s="1"/>
      <c r="B2779" s="4" t="s">
        <v>23</v>
      </c>
      <c r="C2779" s="4">
        <v>1197831</v>
      </c>
      <c r="D2779" s="5">
        <v>44389</v>
      </c>
      <c r="E2779" s="4" t="s">
        <v>24</v>
      </c>
      <c r="F2779" s="4" t="s">
        <v>100</v>
      </c>
      <c r="G2779" s="4" t="s">
        <v>101</v>
      </c>
      <c r="H2779" s="4" t="s">
        <v>18</v>
      </c>
      <c r="I2779" s="6">
        <v>0.5</v>
      </c>
      <c r="J2779" s="7">
        <v>4250</v>
      </c>
      <c r="K2779" s="8">
        <f t="shared" si="20"/>
        <v>2125</v>
      </c>
      <c r="L2779" s="8">
        <f t="shared" si="21"/>
        <v>743.75</v>
      </c>
      <c r="M2779" s="9">
        <v>0.35</v>
      </c>
    </row>
    <row r="2780" spans="1:13" ht="15.75" customHeight="1" x14ac:dyDescent="0.2">
      <c r="A2780" s="1"/>
      <c r="B2780" s="4" t="s">
        <v>23</v>
      </c>
      <c r="C2780" s="4">
        <v>1197831</v>
      </c>
      <c r="D2780" s="5">
        <v>44389</v>
      </c>
      <c r="E2780" s="4" t="s">
        <v>24</v>
      </c>
      <c r="F2780" s="4" t="s">
        <v>100</v>
      </c>
      <c r="G2780" s="4" t="s">
        <v>101</v>
      </c>
      <c r="H2780" s="4" t="s">
        <v>19</v>
      </c>
      <c r="I2780" s="6">
        <v>0.45</v>
      </c>
      <c r="J2780" s="7">
        <v>3500</v>
      </c>
      <c r="K2780" s="8">
        <f t="shared" si="20"/>
        <v>1575</v>
      </c>
      <c r="L2780" s="8">
        <f t="shared" si="21"/>
        <v>551.25</v>
      </c>
      <c r="M2780" s="9">
        <v>0.35</v>
      </c>
    </row>
    <row r="2781" spans="1:13" ht="15.75" customHeight="1" x14ac:dyDescent="0.2">
      <c r="A2781" s="1"/>
      <c r="B2781" s="4" t="s">
        <v>23</v>
      </c>
      <c r="C2781" s="4">
        <v>1197831</v>
      </c>
      <c r="D2781" s="5">
        <v>44389</v>
      </c>
      <c r="E2781" s="4" t="s">
        <v>24</v>
      </c>
      <c r="F2781" s="4" t="s">
        <v>100</v>
      </c>
      <c r="G2781" s="4" t="s">
        <v>101</v>
      </c>
      <c r="H2781" s="4" t="s">
        <v>20</v>
      </c>
      <c r="I2781" s="6">
        <v>0.45</v>
      </c>
      <c r="J2781" s="7">
        <v>3000</v>
      </c>
      <c r="K2781" s="8">
        <f t="shared" si="20"/>
        <v>1350</v>
      </c>
      <c r="L2781" s="8">
        <f t="shared" si="21"/>
        <v>472.49999999999994</v>
      </c>
      <c r="M2781" s="9">
        <v>0.35</v>
      </c>
    </row>
    <row r="2782" spans="1:13" ht="15.75" customHeight="1" x14ac:dyDescent="0.2">
      <c r="A2782" s="1"/>
      <c r="B2782" s="4" t="s">
        <v>23</v>
      </c>
      <c r="C2782" s="4">
        <v>1197831</v>
      </c>
      <c r="D2782" s="5">
        <v>44389</v>
      </c>
      <c r="E2782" s="4" t="s">
        <v>24</v>
      </c>
      <c r="F2782" s="4" t="s">
        <v>100</v>
      </c>
      <c r="G2782" s="4" t="s">
        <v>101</v>
      </c>
      <c r="H2782" s="4" t="s">
        <v>21</v>
      </c>
      <c r="I2782" s="6">
        <v>0.6</v>
      </c>
      <c r="J2782" s="7">
        <v>3250</v>
      </c>
      <c r="K2782" s="8">
        <f t="shared" si="20"/>
        <v>1950</v>
      </c>
      <c r="L2782" s="8">
        <f t="shared" si="21"/>
        <v>682.5</v>
      </c>
      <c r="M2782" s="9">
        <v>0.35</v>
      </c>
    </row>
    <row r="2783" spans="1:13" ht="15.75" customHeight="1" x14ac:dyDescent="0.2">
      <c r="A2783" s="1"/>
      <c r="B2783" s="4" t="s">
        <v>23</v>
      </c>
      <c r="C2783" s="4">
        <v>1197831</v>
      </c>
      <c r="D2783" s="5">
        <v>44389</v>
      </c>
      <c r="E2783" s="4" t="s">
        <v>24</v>
      </c>
      <c r="F2783" s="4" t="s">
        <v>100</v>
      </c>
      <c r="G2783" s="4" t="s">
        <v>101</v>
      </c>
      <c r="H2783" s="4" t="s">
        <v>22</v>
      </c>
      <c r="I2783" s="6">
        <v>0.65</v>
      </c>
      <c r="J2783" s="7">
        <v>5000</v>
      </c>
      <c r="K2783" s="8">
        <f t="shared" si="20"/>
        <v>3250</v>
      </c>
      <c r="L2783" s="8">
        <f t="shared" si="21"/>
        <v>1137.5</v>
      </c>
      <c r="M2783" s="9">
        <v>0.35</v>
      </c>
    </row>
    <row r="2784" spans="1:13" ht="15.75" customHeight="1" x14ac:dyDescent="0.2">
      <c r="A2784" s="1"/>
      <c r="B2784" s="4" t="s">
        <v>23</v>
      </c>
      <c r="C2784" s="4">
        <v>1197831</v>
      </c>
      <c r="D2784" s="5">
        <v>44421</v>
      </c>
      <c r="E2784" s="4" t="s">
        <v>24</v>
      </c>
      <c r="F2784" s="4" t="s">
        <v>100</v>
      </c>
      <c r="G2784" s="4" t="s">
        <v>101</v>
      </c>
      <c r="H2784" s="4" t="s">
        <v>17</v>
      </c>
      <c r="I2784" s="6">
        <v>0.6</v>
      </c>
      <c r="J2784" s="7">
        <v>6500</v>
      </c>
      <c r="K2784" s="8">
        <f t="shared" si="20"/>
        <v>3900</v>
      </c>
      <c r="L2784" s="8">
        <f t="shared" si="21"/>
        <v>1365</v>
      </c>
      <c r="M2784" s="9">
        <v>0.35</v>
      </c>
    </row>
    <row r="2785" spans="1:13" ht="15.75" customHeight="1" x14ac:dyDescent="0.2">
      <c r="A2785" s="1"/>
      <c r="B2785" s="4" t="s">
        <v>23</v>
      </c>
      <c r="C2785" s="4">
        <v>1197831</v>
      </c>
      <c r="D2785" s="5">
        <v>44421</v>
      </c>
      <c r="E2785" s="4" t="s">
        <v>24</v>
      </c>
      <c r="F2785" s="4" t="s">
        <v>100</v>
      </c>
      <c r="G2785" s="4" t="s">
        <v>101</v>
      </c>
      <c r="H2785" s="4" t="s">
        <v>18</v>
      </c>
      <c r="I2785" s="6">
        <v>0.55000000000000004</v>
      </c>
      <c r="J2785" s="7">
        <v>4250</v>
      </c>
      <c r="K2785" s="8">
        <f t="shared" si="20"/>
        <v>2337.5</v>
      </c>
      <c r="L2785" s="8">
        <f t="shared" si="21"/>
        <v>818.125</v>
      </c>
      <c r="M2785" s="9">
        <v>0.35</v>
      </c>
    </row>
    <row r="2786" spans="1:13" ht="15.75" customHeight="1" x14ac:dyDescent="0.2">
      <c r="A2786" s="1"/>
      <c r="B2786" s="4" t="s">
        <v>23</v>
      </c>
      <c r="C2786" s="4">
        <v>1197831</v>
      </c>
      <c r="D2786" s="5">
        <v>44421</v>
      </c>
      <c r="E2786" s="4" t="s">
        <v>24</v>
      </c>
      <c r="F2786" s="4" t="s">
        <v>100</v>
      </c>
      <c r="G2786" s="4" t="s">
        <v>101</v>
      </c>
      <c r="H2786" s="4" t="s">
        <v>19</v>
      </c>
      <c r="I2786" s="6">
        <v>0.5</v>
      </c>
      <c r="J2786" s="7">
        <v>3500</v>
      </c>
      <c r="K2786" s="8">
        <f t="shared" si="20"/>
        <v>1750</v>
      </c>
      <c r="L2786" s="8">
        <f t="shared" si="21"/>
        <v>612.5</v>
      </c>
      <c r="M2786" s="9">
        <v>0.35</v>
      </c>
    </row>
    <row r="2787" spans="1:13" ht="15.75" customHeight="1" x14ac:dyDescent="0.2">
      <c r="A2787" s="1"/>
      <c r="B2787" s="4" t="s">
        <v>23</v>
      </c>
      <c r="C2787" s="4">
        <v>1197831</v>
      </c>
      <c r="D2787" s="5">
        <v>44421</v>
      </c>
      <c r="E2787" s="4" t="s">
        <v>24</v>
      </c>
      <c r="F2787" s="4" t="s">
        <v>100</v>
      </c>
      <c r="G2787" s="4" t="s">
        <v>101</v>
      </c>
      <c r="H2787" s="4" t="s">
        <v>20</v>
      </c>
      <c r="I2787" s="6">
        <v>0.4</v>
      </c>
      <c r="J2787" s="7">
        <v>3000</v>
      </c>
      <c r="K2787" s="8">
        <f t="shared" si="20"/>
        <v>1200</v>
      </c>
      <c r="L2787" s="8">
        <f t="shared" si="21"/>
        <v>420</v>
      </c>
      <c r="M2787" s="9">
        <v>0.35</v>
      </c>
    </row>
    <row r="2788" spans="1:13" ht="15.75" customHeight="1" x14ac:dyDescent="0.2">
      <c r="A2788" s="1"/>
      <c r="B2788" s="4" t="s">
        <v>23</v>
      </c>
      <c r="C2788" s="4">
        <v>1197831</v>
      </c>
      <c r="D2788" s="5">
        <v>44421</v>
      </c>
      <c r="E2788" s="4" t="s">
        <v>24</v>
      </c>
      <c r="F2788" s="4" t="s">
        <v>100</v>
      </c>
      <c r="G2788" s="4" t="s">
        <v>101</v>
      </c>
      <c r="H2788" s="4" t="s">
        <v>21</v>
      </c>
      <c r="I2788" s="6">
        <v>0.5</v>
      </c>
      <c r="J2788" s="7">
        <v>2750</v>
      </c>
      <c r="K2788" s="8">
        <f t="shared" si="20"/>
        <v>1375</v>
      </c>
      <c r="L2788" s="8">
        <f t="shared" si="21"/>
        <v>481.24999999999994</v>
      </c>
      <c r="M2788" s="9">
        <v>0.35</v>
      </c>
    </row>
    <row r="2789" spans="1:13" ht="15.75" customHeight="1" x14ac:dyDescent="0.2">
      <c r="A2789" s="1"/>
      <c r="B2789" s="4" t="s">
        <v>23</v>
      </c>
      <c r="C2789" s="4">
        <v>1197831</v>
      </c>
      <c r="D2789" s="5">
        <v>44421</v>
      </c>
      <c r="E2789" s="4" t="s">
        <v>24</v>
      </c>
      <c r="F2789" s="4" t="s">
        <v>100</v>
      </c>
      <c r="G2789" s="4" t="s">
        <v>101</v>
      </c>
      <c r="H2789" s="4" t="s">
        <v>22</v>
      </c>
      <c r="I2789" s="6">
        <v>0.55000000000000004</v>
      </c>
      <c r="J2789" s="7">
        <v>4500</v>
      </c>
      <c r="K2789" s="8">
        <f t="shared" si="20"/>
        <v>2475</v>
      </c>
      <c r="L2789" s="8">
        <f t="shared" si="21"/>
        <v>866.25</v>
      </c>
      <c r="M2789" s="9">
        <v>0.35</v>
      </c>
    </row>
    <row r="2790" spans="1:13" ht="15.75" customHeight="1" x14ac:dyDescent="0.2">
      <c r="A2790" s="1"/>
      <c r="B2790" s="4" t="s">
        <v>23</v>
      </c>
      <c r="C2790" s="4">
        <v>1197831</v>
      </c>
      <c r="D2790" s="5">
        <v>44451</v>
      </c>
      <c r="E2790" s="4" t="s">
        <v>24</v>
      </c>
      <c r="F2790" s="4" t="s">
        <v>100</v>
      </c>
      <c r="G2790" s="4" t="s">
        <v>101</v>
      </c>
      <c r="H2790" s="4" t="s">
        <v>17</v>
      </c>
      <c r="I2790" s="6">
        <v>0.5</v>
      </c>
      <c r="J2790" s="7">
        <v>5500</v>
      </c>
      <c r="K2790" s="8">
        <f t="shared" si="20"/>
        <v>2750</v>
      </c>
      <c r="L2790" s="8">
        <f t="shared" si="21"/>
        <v>962.49999999999989</v>
      </c>
      <c r="M2790" s="9">
        <v>0.35</v>
      </c>
    </row>
    <row r="2791" spans="1:13" ht="15.75" customHeight="1" x14ac:dyDescent="0.2">
      <c r="A2791" s="1"/>
      <c r="B2791" s="4" t="s">
        <v>23</v>
      </c>
      <c r="C2791" s="4">
        <v>1197831</v>
      </c>
      <c r="D2791" s="5">
        <v>44451</v>
      </c>
      <c r="E2791" s="4" t="s">
        <v>24</v>
      </c>
      <c r="F2791" s="4" t="s">
        <v>100</v>
      </c>
      <c r="G2791" s="4" t="s">
        <v>101</v>
      </c>
      <c r="H2791" s="4" t="s">
        <v>18</v>
      </c>
      <c r="I2791" s="6">
        <v>0.40000000000000013</v>
      </c>
      <c r="J2791" s="7">
        <v>3500</v>
      </c>
      <c r="K2791" s="8">
        <f t="shared" si="20"/>
        <v>1400.0000000000005</v>
      </c>
      <c r="L2791" s="8">
        <f t="shared" si="21"/>
        <v>490.00000000000011</v>
      </c>
      <c r="M2791" s="9">
        <v>0.35</v>
      </c>
    </row>
    <row r="2792" spans="1:13" ht="15.75" customHeight="1" x14ac:dyDescent="0.2">
      <c r="A2792" s="1"/>
      <c r="B2792" s="4" t="s">
        <v>23</v>
      </c>
      <c r="C2792" s="4">
        <v>1197831</v>
      </c>
      <c r="D2792" s="5">
        <v>44451</v>
      </c>
      <c r="E2792" s="4" t="s">
        <v>24</v>
      </c>
      <c r="F2792" s="4" t="s">
        <v>100</v>
      </c>
      <c r="G2792" s="4" t="s">
        <v>101</v>
      </c>
      <c r="H2792" s="4" t="s">
        <v>19</v>
      </c>
      <c r="I2792" s="6">
        <v>0.15000000000000008</v>
      </c>
      <c r="J2792" s="7">
        <v>2500</v>
      </c>
      <c r="K2792" s="8">
        <f t="shared" si="20"/>
        <v>375.00000000000017</v>
      </c>
      <c r="L2792" s="8">
        <f t="shared" si="21"/>
        <v>131.25000000000006</v>
      </c>
      <c r="M2792" s="9">
        <v>0.35</v>
      </c>
    </row>
    <row r="2793" spans="1:13" ht="15.75" customHeight="1" x14ac:dyDescent="0.2">
      <c r="A2793" s="1"/>
      <c r="B2793" s="4" t="s">
        <v>23</v>
      </c>
      <c r="C2793" s="4">
        <v>1197831</v>
      </c>
      <c r="D2793" s="5">
        <v>44451</v>
      </c>
      <c r="E2793" s="4" t="s">
        <v>24</v>
      </c>
      <c r="F2793" s="4" t="s">
        <v>100</v>
      </c>
      <c r="G2793" s="4" t="s">
        <v>101</v>
      </c>
      <c r="H2793" s="4" t="s">
        <v>20</v>
      </c>
      <c r="I2793" s="6">
        <v>0.15000000000000008</v>
      </c>
      <c r="J2793" s="7">
        <v>2250</v>
      </c>
      <c r="K2793" s="8">
        <f t="shared" si="20"/>
        <v>337.50000000000017</v>
      </c>
      <c r="L2793" s="8">
        <f t="shared" si="21"/>
        <v>118.12500000000006</v>
      </c>
      <c r="M2793" s="9">
        <v>0.35</v>
      </c>
    </row>
    <row r="2794" spans="1:13" ht="15.75" customHeight="1" x14ac:dyDescent="0.2">
      <c r="A2794" s="1"/>
      <c r="B2794" s="4" t="s">
        <v>23</v>
      </c>
      <c r="C2794" s="4">
        <v>1197831</v>
      </c>
      <c r="D2794" s="5">
        <v>44451</v>
      </c>
      <c r="E2794" s="4" t="s">
        <v>24</v>
      </c>
      <c r="F2794" s="4" t="s">
        <v>100</v>
      </c>
      <c r="G2794" s="4" t="s">
        <v>101</v>
      </c>
      <c r="H2794" s="4" t="s">
        <v>21</v>
      </c>
      <c r="I2794" s="6">
        <v>0.25000000000000006</v>
      </c>
      <c r="J2794" s="7">
        <v>2250</v>
      </c>
      <c r="K2794" s="8">
        <f t="shared" si="20"/>
        <v>562.50000000000011</v>
      </c>
      <c r="L2794" s="8">
        <f t="shared" si="21"/>
        <v>196.87500000000003</v>
      </c>
      <c r="M2794" s="9">
        <v>0.35</v>
      </c>
    </row>
    <row r="2795" spans="1:13" ht="15.75" customHeight="1" x14ac:dyDescent="0.2">
      <c r="A2795" s="1"/>
      <c r="B2795" s="4" t="s">
        <v>23</v>
      </c>
      <c r="C2795" s="4">
        <v>1197831</v>
      </c>
      <c r="D2795" s="5">
        <v>44451</v>
      </c>
      <c r="E2795" s="4" t="s">
        <v>24</v>
      </c>
      <c r="F2795" s="4" t="s">
        <v>100</v>
      </c>
      <c r="G2795" s="4" t="s">
        <v>101</v>
      </c>
      <c r="H2795" s="4" t="s">
        <v>22</v>
      </c>
      <c r="I2795" s="6">
        <v>0.3000000000000001</v>
      </c>
      <c r="J2795" s="7">
        <v>3250</v>
      </c>
      <c r="K2795" s="8">
        <f t="shared" si="20"/>
        <v>975.00000000000034</v>
      </c>
      <c r="L2795" s="8">
        <f t="shared" si="21"/>
        <v>341.25000000000011</v>
      </c>
      <c r="M2795" s="9">
        <v>0.35</v>
      </c>
    </row>
    <row r="2796" spans="1:13" ht="15.75" customHeight="1" x14ac:dyDescent="0.2">
      <c r="A2796" s="1"/>
      <c r="B2796" s="4" t="s">
        <v>23</v>
      </c>
      <c r="C2796" s="4">
        <v>1197831</v>
      </c>
      <c r="D2796" s="5">
        <v>44483</v>
      </c>
      <c r="E2796" s="4" t="s">
        <v>24</v>
      </c>
      <c r="F2796" s="4" t="s">
        <v>100</v>
      </c>
      <c r="G2796" s="4" t="s">
        <v>101</v>
      </c>
      <c r="H2796" s="4" t="s">
        <v>17</v>
      </c>
      <c r="I2796" s="6">
        <v>0.3000000000000001</v>
      </c>
      <c r="J2796" s="7">
        <v>5000</v>
      </c>
      <c r="K2796" s="8">
        <f t="shared" si="20"/>
        <v>1500.0000000000005</v>
      </c>
      <c r="L2796" s="8">
        <f t="shared" si="21"/>
        <v>525.00000000000011</v>
      </c>
      <c r="M2796" s="9">
        <v>0.35</v>
      </c>
    </row>
    <row r="2797" spans="1:13" ht="15.75" customHeight="1" x14ac:dyDescent="0.2">
      <c r="A2797" s="1"/>
      <c r="B2797" s="4" t="s">
        <v>23</v>
      </c>
      <c r="C2797" s="4">
        <v>1197831</v>
      </c>
      <c r="D2797" s="5">
        <v>44483</v>
      </c>
      <c r="E2797" s="4" t="s">
        <v>24</v>
      </c>
      <c r="F2797" s="4" t="s">
        <v>100</v>
      </c>
      <c r="G2797" s="4" t="s">
        <v>101</v>
      </c>
      <c r="H2797" s="4" t="s">
        <v>18</v>
      </c>
      <c r="I2797" s="6">
        <v>0.20000000000000012</v>
      </c>
      <c r="J2797" s="7">
        <v>3250</v>
      </c>
      <c r="K2797" s="8">
        <f t="shared" si="20"/>
        <v>650.00000000000034</v>
      </c>
      <c r="L2797" s="8">
        <f t="shared" si="21"/>
        <v>227.50000000000011</v>
      </c>
      <c r="M2797" s="9">
        <v>0.35</v>
      </c>
    </row>
    <row r="2798" spans="1:13" ht="15.75" customHeight="1" x14ac:dyDescent="0.2">
      <c r="A2798" s="1"/>
      <c r="B2798" s="4" t="s">
        <v>23</v>
      </c>
      <c r="C2798" s="4">
        <v>1197831</v>
      </c>
      <c r="D2798" s="5">
        <v>44483</v>
      </c>
      <c r="E2798" s="4" t="s">
        <v>24</v>
      </c>
      <c r="F2798" s="4" t="s">
        <v>100</v>
      </c>
      <c r="G2798" s="4" t="s">
        <v>101</v>
      </c>
      <c r="H2798" s="4" t="s">
        <v>19</v>
      </c>
      <c r="I2798" s="6">
        <v>0.20000000000000012</v>
      </c>
      <c r="J2798" s="7">
        <v>2000</v>
      </c>
      <c r="K2798" s="8">
        <f t="shared" si="20"/>
        <v>400.00000000000023</v>
      </c>
      <c r="L2798" s="8">
        <f t="shared" si="21"/>
        <v>140.00000000000006</v>
      </c>
      <c r="M2798" s="9">
        <v>0.35</v>
      </c>
    </row>
    <row r="2799" spans="1:13" ht="15.75" customHeight="1" x14ac:dyDescent="0.2">
      <c r="A2799" s="1"/>
      <c r="B2799" s="4" t="s">
        <v>23</v>
      </c>
      <c r="C2799" s="4">
        <v>1197831</v>
      </c>
      <c r="D2799" s="5">
        <v>44483</v>
      </c>
      <c r="E2799" s="4" t="s">
        <v>24</v>
      </c>
      <c r="F2799" s="4" t="s">
        <v>100</v>
      </c>
      <c r="G2799" s="4" t="s">
        <v>101</v>
      </c>
      <c r="H2799" s="4" t="s">
        <v>20</v>
      </c>
      <c r="I2799" s="6">
        <v>0.20000000000000012</v>
      </c>
      <c r="J2799" s="7">
        <v>1750</v>
      </c>
      <c r="K2799" s="8">
        <f t="shared" si="20"/>
        <v>350.00000000000023</v>
      </c>
      <c r="L2799" s="8">
        <f t="shared" si="21"/>
        <v>122.50000000000007</v>
      </c>
      <c r="M2799" s="9">
        <v>0.35</v>
      </c>
    </row>
    <row r="2800" spans="1:13" ht="15.75" customHeight="1" x14ac:dyDescent="0.2">
      <c r="A2800" s="1"/>
      <c r="B2800" s="4" t="s">
        <v>23</v>
      </c>
      <c r="C2800" s="4">
        <v>1197831</v>
      </c>
      <c r="D2800" s="5">
        <v>44483</v>
      </c>
      <c r="E2800" s="4" t="s">
        <v>24</v>
      </c>
      <c r="F2800" s="4" t="s">
        <v>100</v>
      </c>
      <c r="G2800" s="4" t="s">
        <v>101</v>
      </c>
      <c r="H2800" s="4" t="s">
        <v>21</v>
      </c>
      <c r="I2800" s="6">
        <v>0.3000000000000001</v>
      </c>
      <c r="J2800" s="7">
        <v>1750</v>
      </c>
      <c r="K2800" s="8">
        <f t="shared" si="20"/>
        <v>525.00000000000023</v>
      </c>
      <c r="L2800" s="8">
        <f t="shared" si="21"/>
        <v>183.75000000000006</v>
      </c>
      <c r="M2800" s="9">
        <v>0.35</v>
      </c>
    </row>
    <row r="2801" spans="1:13" ht="15.75" customHeight="1" x14ac:dyDescent="0.2">
      <c r="A2801" s="1"/>
      <c r="B2801" s="4" t="s">
        <v>23</v>
      </c>
      <c r="C2801" s="4">
        <v>1197831</v>
      </c>
      <c r="D2801" s="5">
        <v>44483</v>
      </c>
      <c r="E2801" s="4" t="s">
        <v>24</v>
      </c>
      <c r="F2801" s="4" t="s">
        <v>100</v>
      </c>
      <c r="G2801" s="4" t="s">
        <v>101</v>
      </c>
      <c r="H2801" s="4" t="s">
        <v>22</v>
      </c>
      <c r="I2801" s="6">
        <v>0.30000000000000004</v>
      </c>
      <c r="J2801" s="7">
        <v>3000</v>
      </c>
      <c r="K2801" s="8">
        <f t="shared" si="20"/>
        <v>900.00000000000011</v>
      </c>
      <c r="L2801" s="8">
        <f t="shared" si="21"/>
        <v>315</v>
      </c>
      <c r="M2801" s="9">
        <v>0.35</v>
      </c>
    </row>
    <row r="2802" spans="1:13" ht="15.75" customHeight="1" x14ac:dyDescent="0.2">
      <c r="A2802" s="1"/>
      <c r="B2802" s="4" t="s">
        <v>23</v>
      </c>
      <c r="C2802" s="4">
        <v>1197831</v>
      </c>
      <c r="D2802" s="5">
        <v>44513</v>
      </c>
      <c r="E2802" s="4" t="s">
        <v>24</v>
      </c>
      <c r="F2802" s="4" t="s">
        <v>100</v>
      </c>
      <c r="G2802" s="4" t="s">
        <v>101</v>
      </c>
      <c r="H2802" s="4" t="s">
        <v>17</v>
      </c>
      <c r="I2802" s="6">
        <v>0.25000000000000011</v>
      </c>
      <c r="J2802" s="7">
        <v>4500</v>
      </c>
      <c r="K2802" s="8">
        <f t="shared" si="20"/>
        <v>1125.0000000000005</v>
      </c>
      <c r="L2802" s="8">
        <f t="shared" si="21"/>
        <v>393.75000000000011</v>
      </c>
      <c r="M2802" s="9">
        <v>0.35</v>
      </c>
    </row>
    <row r="2803" spans="1:13" ht="15.75" customHeight="1" x14ac:dyDescent="0.2">
      <c r="A2803" s="1"/>
      <c r="B2803" s="4" t="s">
        <v>23</v>
      </c>
      <c r="C2803" s="4">
        <v>1197831</v>
      </c>
      <c r="D2803" s="5">
        <v>44513</v>
      </c>
      <c r="E2803" s="4" t="s">
        <v>24</v>
      </c>
      <c r="F2803" s="4" t="s">
        <v>100</v>
      </c>
      <c r="G2803" s="4" t="s">
        <v>101</v>
      </c>
      <c r="H2803" s="4" t="s">
        <v>18</v>
      </c>
      <c r="I2803" s="6">
        <v>0.15000000000000013</v>
      </c>
      <c r="J2803" s="7">
        <v>2750</v>
      </c>
      <c r="K2803" s="8">
        <f t="shared" si="20"/>
        <v>412.50000000000034</v>
      </c>
      <c r="L2803" s="8">
        <f t="shared" si="21"/>
        <v>144.37500000000011</v>
      </c>
      <c r="M2803" s="9">
        <v>0.35</v>
      </c>
    </row>
    <row r="2804" spans="1:13" ht="15.75" customHeight="1" x14ac:dyDescent="0.2">
      <c r="A2804" s="1"/>
      <c r="B2804" s="4" t="s">
        <v>23</v>
      </c>
      <c r="C2804" s="4">
        <v>1197831</v>
      </c>
      <c r="D2804" s="5">
        <v>44513</v>
      </c>
      <c r="E2804" s="4" t="s">
        <v>24</v>
      </c>
      <c r="F2804" s="4" t="s">
        <v>100</v>
      </c>
      <c r="G2804" s="4" t="s">
        <v>101</v>
      </c>
      <c r="H2804" s="4" t="s">
        <v>19</v>
      </c>
      <c r="I2804" s="6">
        <v>0.25000000000000017</v>
      </c>
      <c r="J2804" s="7">
        <v>2200</v>
      </c>
      <c r="K2804" s="8">
        <f t="shared" si="20"/>
        <v>550.00000000000034</v>
      </c>
      <c r="L2804" s="8">
        <f t="shared" si="21"/>
        <v>192.50000000000011</v>
      </c>
      <c r="M2804" s="9">
        <v>0.35</v>
      </c>
    </row>
    <row r="2805" spans="1:13" ht="15.75" customHeight="1" x14ac:dyDescent="0.2">
      <c r="A2805" s="1"/>
      <c r="B2805" s="4" t="s">
        <v>23</v>
      </c>
      <c r="C2805" s="4">
        <v>1197831</v>
      </c>
      <c r="D2805" s="5">
        <v>44513</v>
      </c>
      <c r="E2805" s="4" t="s">
        <v>24</v>
      </c>
      <c r="F2805" s="4" t="s">
        <v>100</v>
      </c>
      <c r="G2805" s="4" t="s">
        <v>101</v>
      </c>
      <c r="H2805" s="4" t="s">
        <v>20</v>
      </c>
      <c r="I2805" s="6">
        <v>0.55000000000000016</v>
      </c>
      <c r="J2805" s="7">
        <v>2750</v>
      </c>
      <c r="K2805" s="8">
        <f t="shared" si="20"/>
        <v>1512.5000000000005</v>
      </c>
      <c r="L2805" s="8">
        <f t="shared" si="21"/>
        <v>529.37500000000011</v>
      </c>
      <c r="M2805" s="9">
        <v>0.35</v>
      </c>
    </row>
    <row r="2806" spans="1:13" ht="15.75" customHeight="1" x14ac:dyDescent="0.2">
      <c r="A2806" s="1"/>
      <c r="B2806" s="4" t="s">
        <v>23</v>
      </c>
      <c r="C2806" s="4">
        <v>1197831</v>
      </c>
      <c r="D2806" s="5">
        <v>44513</v>
      </c>
      <c r="E2806" s="4" t="s">
        <v>24</v>
      </c>
      <c r="F2806" s="4" t="s">
        <v>100</v>
      </c>
      <c r="G2806" s="4" t="s">
        <v>101</v>
      </c>
      <c r="H2806" s="4" t="s">
        <v>21</v>
      </c>
      <c r="I2806" s="6">
        <v>0.75000000000000011</v>
      </c>
      <c r="J2806" s="7">
        <v>2500</v>
      </c>
      <c r="K2806" s="8">
        <f t="shared" si="20"/>
        <v>1875.0000000000002</v>
      </c>
      <c r="L2806" s="8">
        <f t="shared" si="21"/>
        <v>656.25</v>
      </c>
      <c r="M2806" s="9">
        <v>0.35</v>
      </c>
    </row>
    <row r="2807" spans="1:13" ht="15.75" customHeight="1" x14ac:dyDescent="0.2">
      <c r="A2807" s="1"/>
      <c r="B2807" s="4" t="s">
        <v>23</v>
      </c>
      <c r="C2807" s="4">
        <v>1197831</v>
      </c>
      <c r="D2807" s="5">
        <v>44513</v>
      </c>
      <c r="E2807" s="4" t="s">
        <v>24</v>
      </c>
      <c r="F2807" s="4" t="s">
        <v>100</v>
      </c>
      <c r="G2807" s="4" t="s">
        <v>101</v>
      </c>
      <c r="H2807" s="4" t="s">
        <v>22</v>
      </c>
      <c r="I2807" s="6">
        <v>0.75</v>
      </c>
      <c r="J2807" s="7">
        <v>3500</v>
      </c>
      <c r="K2807" s="8">
        <f t="shared" si="20"/>
        <v>2625</v>
      </c>
      <c r="L2807" s="8">
        <f t="shared" si="21"/>
        <v>918.74999999999989</v>
      </c>
      <c r="M2807" s="9">
        <v>0.35</v>
      </c>
    </row>
    <row r="2808" spans="1:13" ht="15.75" customHeight="1" x14ac:dyDescent="0.2">
      <c r="A2808" s="1"/>
      <c r="B2808" s="4" t="s">
        <v>23</v>
      </c>
      <c r="C2808" s="4">
        <v>1197831</v>
      </c>
      <c r="D2808" s="5">
        <v>44542</v>
      </c>
      <c r="E2808" s="4" t="s">
        <v>24</v>
      </c>
      <c r="F2808" s="4" t="s">
        <v>100</v>
      </c>
      <c r="G2808" s="4" t="s">
        <v>101</v>
      </c>
      <c r="H2808" s="4" t="s">
        <v>17</v>
      </c>
      <c r="I2808" s="6">
        <v>0.70000000000000007</v>
      </c>
      <c r="J2808" s="7">
        <v>6000</v>
      </c>
      <c r="K2808" s="8">
        <f t="shared" si="20"/>
        <v>4200</v>
      </c>
      <c r="L2808" s="8">
        <f t="shared" si="21"/>
        <v>1470</v>
      </c>
      <c r="M2808" s="9">
        <v>0.35</v>
      </c>
    </row>
    <row r="2809" spans="1:13" ht="15.75" customHeight="1" x14ac:dyDescent="0.2">
      <c r="A2809" s="1"/>
      <c r="B2809" s="4" t="s">
        <v>23</v>
      </c>
      <c r="C2809" s="4">
        <v>1197831</v>
      </c>
      <c r="D2809" s="5">
        <v>44542</v>
      </c>
      <c r="E2809" s="4" t="s">
        <v>24</v>
      </c>
      <c r="F2809" s="4" t="s">
        <v>100</v>
      </c>
      <c r="G2809" s="4" t="s">
        <v>101</v>
      </c>
      <c r="H2809" s="4" t="s">
        <v>18</v>
      </c>
      <c r="I2809" s="6">
        <v>0.60000000000000009</v>
      </c>
      <c r="J2809" s="7">
        <v>4000</v>
      </c>
      <c r="K2809" s="8">
        <f t="shared" si="20"/>
        <v>2400.0000000000005</v>
      </c>
      <c r="L2809" s="8">
        <f t="shared" si="21"/>
        <v>840.00000000000011</v>
      </c>
      <c r="M2809" s="9">
        <v>0.35</v>
      </c>
    </row>
    <row r="2810" spans="1:13" ht="15.75" customHeight="1" x14ac:dyDescent="0.2">
      <c r="A2810" s="1"/>
      <c r="B2810" s="4" t="s">
        <v>23</v>
      </c>
      <c r="C2810" s="4">
        <v>1197831</v>
      </c>
      <c r="D2810" s="5">
        <v>44542</v>
      </c>
      <c r="E2810" s="4" t="s">
        <v>24</v>
      </c>
      <c r="F2810" s="4" t="s">
        <v>100</v>
      </c>
      <c r="G2810" s="4" t="s">
        <v>101</v>
      </c>
      <c r="H2810" s="4" t="s">
        <v>19</v>
      </c>
      <c r="I2810" s="6">
        <v>0.60000000000000009</v>
      </c>
      <c r="J2810" s="7">
        <v>3500</v>
      </c>
      <c r="K2810" s="8">
        <f t="shared" si="20"/>
        <v>2100.0000000000005</v>
      </c>
      <c r="L2810" s="8">
        <f t="shared" si="21"/>
        <v>735.00000000000011</v>
      </c>
      <c r="M2810" s="9">
        <v>0.35</v>
      </c>
    </row>
    <row r="2811" spans="1:13" ht="15.75" customHeight="1" x14ac:dyDescent="0.2">
      <c r="A2811" s="1"/>
      <c r="B2811" s="4" t="s">
        <v>23</v>
      </c>
      <c r="C2811" s="4">
        <v>1197831</v>
      </c>
      <c r="D2811" s="5">
        <v>44542</v>
      </c>
      <c r="E2811" s="4" t="s">
        <v>24</v>
      </c>
      <c r="F2811" s="4" t="s">
        <v>100</v>
      </c>
      <c r="G2811" s="4" t="s">
        <v>101</v>
      </c>
      <c r="H2811" s="4" t="s">
        <v>20</v>
      </c>
      <c r="I2811" s="6">
        <v>0.60000000000000009</v>
      </c>
      <c r="J2811" s="7">
        <v>3000</v>
      </c>
      <c r="K2811" s="8">
        <f t="shared" ref="K2811:K3065" si="22">I2811*J2811</f>
        <v>1800.0000000000002</v>
      </c>
      <c r="L2811" s="8">
        <f t="shared" ref="L2811:L3065" si="23">K2811*M2811</f>
        <v>630</v>
      </c>
      <c r="M2811" s="9">
        <v>0.35</v>
      </c>
    </row>
    <row r="2812" spans="1:13" ht="15.75" customHeight="1" x14ac:dyDescent="0.2">
      <c r="A2812" s="1"/>
      <c r="B2812" s="4" t="s">
        <v>23</v>
      </c>
      <c r="C2812" s="4">
        <v>1197831</v>
      </c>
      <c r="D2812" s="5">
        <v>44542</v>
      </c>
      <c r="E2812" s="4" t="s">
        <v>24</v>
      </c>
      <c r="F2812" s="4" t="s">
        <v>100</v>
      </c>
      <c r="G2812" s="4" t="s">
        <v>101</v>
      </c>
      <c r="H2812" s="4" t="s">
        <v>21</v>
      </c>
      <c r="I2812" s="6">
        <v>0.70000000000000007</v>
      </c>
      <c r="J2812" s="7">
        <v>3000</v>
      </c>
      <c r="K2812" s="8">
        <f t="shared" si="22"/>
        <v>2100</v>
      </c>
      <c r="L2812" s="8">
        <f t="shared" si="23"/>
        <v>735</v>
      </c>
      <c r="M2812" s="9">
        <v>0.35</v>
      </c>
    </row>
    <row r="2813" spans="1:13" ht="15.75" customHeight="1" x14ac:dyDescent="0.2">
      <c r="A2813" s="1"/>
      <c r="B2813" s="4" t="s">
        <v>23</v>
      </c>
      <c r="C2813" s="4">
        <v>1197831</v>
      </c>
      <c r="D2813" s="5">
        <v>44542</v>
      </c>
      <c r="E2813" s="4" t="s">
        <v>24</v>
      </c>
      <c r="F2813" s="4" t="s">
        <v>100</v>
      </c>
      <c r="G2813" s="4" t="s">
        <v>101</v>
      </c>
      <c r="H2813" s="4" t="s">
        <v>22</v>
      </c>
      <c r="I2813" s="6">
        <v>0.75</v>
      </c>
      <c r="J2813" s="7">
        <v>4000</v>
      </c>
      <c r="K2813" s="8">
        <f t="shared" si="22"/>
        <v>3000</v>
      </c>
      <c r="L2813" s="8">
        <f t="shared" si="23"/>
        <v>1050</v>
      </c>
      <c r="M2813" s="9">
        <v>0.35</v>
      </c>
    </row>
    <row r="2814" spans="1:13" ht="15.75" customHeight="1" x14ac:dyDescent="0.2">
      <c r="A2814" s="1" t="s">
        <v>39</v>
      </c>
      <c r="B2814" s="4" t="s">
        <v>14</v>
      </c>
      <c r="C2814" s="4">
        <v>1185732</v>
      </c>
      <c r="D2814" s="5">
        <v>44208</v>
      </c>
      <c r="E2814" s="4" t="s">
        <v>33</v>
      </c>
      <c r="F2814" s="4" t="s">
        <v>102</v>
      </c>
      <c r="G2814" s="4" t="s">
        <v>103</v>
      </c>
      <c r="H2814" s="4" t="s">
        <v>17</v>
      </c>
      <c r="I2814" s="6">
        <v>0.4</v>
      </c>
      <c r="J2814" s="7">
        <v>4750</v>
      </c>
      <c r="K2814" s="8">
        <f t="shared" si="22"/>
        <v>1900</v>
      </c>
      <c r="L2814" s="8">
        <f t="shared" si="23"/>
        <v>665</v>
      </c>
      <c r="M2814" s="9">
        <v>0.35</v>
      </c>
    </row>
    <row r="2815" spans="1:13" ht="15.75" customHeight="1" x14ac:dyDescent="0.2">
      <c r="A2815" s="1"/>
      <c r="B2815" s="4" t="s">
        <v>14</v>
      </c>
      <c r="C2815" s="4">
        <v>1185732</v>
      </c>
      <c r="D2815" s="5">
        <v>44208</v>
      </c>
      <c r="E2815" s="4" t="s">
        <v>33</v>
      </c>
      <c r="F2815" s="4" t="s">
        <v>102</v>
      </c>
      <c r="G2815" s="4" t="s">
        <v>103</v>
      </c>
      <c r="H2815" s="4" t="s">
        <v>18</v>
      </c>
      <c r="I2815" s="6">
        <v>0.4</v>
      </c>
      <c r="J2815" s="7">
        <v>2750</v>
      </c>
      <c r="K2815" s="8">
        <f t="shared" si="22"/>
        <v>1100</v>
      </c>
      <c r="L2815" s="8">
        <f t="shared" si="23"/>
        <v>330</v>
      </c>
      <c r="M2815" s="9">
        <v>0.3</v>
      </c>
    </row>
    <row r="2816" spans="1:13" ht="15.75" customHeight="1" x14ac:dyDescent="0.2">
      <c r="A2816" s="1"/>
      <c r="B2816" s="4" t="s">
        <v>14</v>
      </c>
      <c r="C2816" s="4">
        <v>1185732</v>
      </c>
      <c r="D2816" s="5">
        <v>44208</v>
      </c>
      <c r="E2816" s="4" t="s">
        <v>33</v>
      </c>
      <c r="F2816" s="4" t="s">
        <v>102</v>
      </c>
      <c r="G2816" s="4" t="s">
        <v>103</v>
      </c>
      <c r="H2816" s="4" t="s">
        <v>19</v>
      </c>
      <c r="I2816" s="6">
        <v>0.30000000000000004</v>
      </c>
      <c r="J2816" s="7">
        <v>2750</v>
      </c>
      <c r="K2816" s="8">
        <f t="shared" si="22"/>
        <v>825.00000000000011</v>
      </c>
      <c r="L2816" s="8">
        <f t="shared" si="23"/>
        <v>247.50000000000003</v>
      </c>
      <c r="M2816" s="9">
        <v>0.3</v>
      </c>
    </row>
    <row r="2817" spans="1:13" ht="15.75" customHeight="1" x14ac:dyDescent="0.2">
      <c r="A2817" s="1"/>
      <c r="B2817" s="4" t="s">
        <v>14</v>
      </c>
      <c r="C2817" s="4">
        <v>1185732</v>
      </c>
      <c r="D2817" s="5">
        <v>44208</v>
      </c>
      <c r="E2817" s="4" t="s">
        <v>33</v>
      </c>
      <c r="F2817" s="4" t="s">
        <v>102</v>
      </c>
      <c r="G2817" s="4" t="s">
        <v>103</v>
      </c>
      <c r="H2817" s="4" t="s">
        <v>20</v>
      </c>
      <c r="I2817" s="6">
        <v>0.35000000000000003</v>
      </c>
      <c r="J2817" s="7">
        <v>1250</v>
      </c>
      <c r="K2817" s="8">
        <f t="shared" si="22"/>
        <v>437.50000000000006</v>
      </c>
      <c r="L2817" s="8">
        <f t="shared" si="23"/>
        <v>131.25</v>
      </c>
      <c r="M2817" s="9">
        <v>0.3</v>
      </c>
    </row>
    <row r="2818" spans="1:13" ht="15.75" customHeight="1" x14ac:dyDescent="0.2">
      <c r="A2818" s="1"/>
      <c r="B2818" s="4" t="s">
        <v>14</v>
      </c>
      <c r="C2818" s="4">
        <v>1185732</v>
      </c>
      <c r="D2818" s="5">
        <v>44208</v>
      </c>
      <c r="E2818" s="4" t="s">
        <v>33</v>
      </c>
      <c r="F2818" s="4" t="s">
        <v>102</v>
      </c>
      <c r="G2818" s="4" t="s">
        <v>103</v>
      </c>
      <c r="H2818" s="4" t="s">
        <v>21</v>
      </c>
      <c r="I2818" s="6">
        <v>0.49999999999999994</v>
      </c>
      <c r="J2818" s="7">
        <v>1750</v>
      </c>
      <c r="K2818" s="8">
        <f t="shared" si="22"/>
        <v>874.99999999999989</v>
      </c>
      <c r="L2818" s="8">
        <f t="shared" si="23"/>
        <v>306.24999999999994</v>
      </c>
      <c r="M2818" s="9">
        <v>0.35</v>
      </c>
    </row>
    <row r="2819" spans="1:13" ht="15.75" customHeight="1" x14ac:dyDescent="0.2">
      <c r="A2819" s="1"/>
      <c r="B2819" s="4" t="s">
        <v>14</v>
      </c>
      <c r="C2819" s="4">
        <v>1185732</v>
      </c>
      <c r="D2819" s="5">
        <v>44208</v>
      </c>
      <c r="E2819" s="4" t="s">
        <v>33</v>
      </c>
      <c r="F2819" s="4" t="s">
        <v>102</v>
      </c>
      <c r="G2819" s="4" t="s">
        <v>103</v>
      </c>
      <c r="H2819" s="4" t="s">
        <v>22</v>
      </c>
      <c r="I2819" s="6">
        <v>0.4</v>
      </c>
      <c r="J2819" s="7">
        <v>2750</v>
      </c>
      <c r="K2819" s="8">
        <f t="shared" si="22"/>
        <v>1100</v>
      </c>
      <c r="L2819" s="8">
        <f t="shared" si="23"/>
        <v>440</v>
      </c>
      <c r="M2819" s="9">
        <v>0.4</v>
      </c>
    </row>
    <row r="2820" spans="1:13" ht="15.75" customHeight="1" x14ac:dyDescent="0.2">
      <c r="A2820" s="1"/>
      <c r="B2820" s="4" t="s">
        <v>14</v>
      </c>
      <c r="C2820" s="4">
        <v>1185732</v>
      </c>
      <c r="D2820" s="5">
        <v>44239</v>
      </c>
      <c r="E2820" s="4" t="s">
        <v>33</v>
      </c>
      <c r="F2820" s="4" t="s">
        <v>102</v>
      </c>
      <c r="G2820" s="4" t="s">
        <v>103</v>
      </c>
      <c r="H2820" s="4" t="s">
        <v>17</v>
      </c>
      <c r="I2820" s="6">
        <v>0.4</v>
      </c>
      <c r="J2820" s="7">
        <v>5250</v>
      </c>
      <c r="K2820" s="8">
        <f t="shared" si="22"/>
        <v>2100</v>
      </c>
      <c r="L2820" s="8">
        <f t="shared" si="23"/>
        <v>735</v>
      </c>
      <c r="M2820" s="9">
        <v>0.35</v>
      </c>
    </row>
    <row r="2821" spans="1:13" ht="15.75" customHeight="1" x14ac:dyDescent="0.2">
      <c r="A2821" s="1"/>
      <c r="B2821" s="4" t="s">
        <v>14</v>
      </c>
      <c r="C2821" s="4">
        <v>1185732</v>
      </c>
      <c r="D2821" s="5">
        <v>44239</v>
      </c>
      <c r="E2821" s="4" t="s">
        <v>33</v>
      </c>
      <c r="F2821" s="4" t="s">
        <v>102</v>
      </c>
      <c r="G2821" s="4" t="s">
        <v>103</v>
      </c>
      <c r="H2821" s="4" t="s">
        <v>18</v>
      </c>
      <c r="I2821" s="6">
        <v>0.4</v>
      </c>
      <c r="J2821" s="7">
        <v>1750</v>
      </c>
      <c r="K2821" s="8">
        <f t="shared" si="22"/>
        <v>700</v>
      </c>
      <c r="L2821" s="8">
        <f t="shared" si="23"/>
        <v>210</v>
      </c>
      <c r="M2821" s="9">
        <v>0.3</v>
      </c>
    </row>
    <row r="2822" spans="1:13" ht="15.75" customHeight="1" x14ac:dyDescent="0.2">
      <c r="A2822" s="1"/>
      <c r="B2822" s="4" t="s">
        <v>14</v>
      </c>
      <c r="C2822" s="4">
        <v>1185732</v>
      </c>
      <c r="D2822" s="5">
        <v>44239</v>
      </c>
      <c r="E2822" s="4" t="s">
        <v>33</v>
      </c>
      <c r="F2822" s="4" t="s">
        <v>102</v>
      </c>
      <c r="G2822" s="4" t="s">
        <v>103</v>
      </c>
      <c r="H2822" s="4" t="s">
        <v>19</v>
      </c>
      <c r="I2822" s="6">
        <v>0.30000000000000004</v>
      </c>
      <c r="J2822" s="7">
        <v>2250</v>
      </c>
      <c r="K2822" s="8">
        <f t="shared" si="22"/>
        <v>675.00000000000011</v>
      </c>
      <c r="L2822" s="8">
        <f t="shared" si="23"/>
        <v>202.50000000000003</v>
      </c>
      <c r="M2822" s="9">
        <v>0.3</v>
      </c>
    </row>
    <row r="2823" spans="1:13" ht="15.75" customHeight="1" x14ac:dyDescent="0.2">
      <c r="A2823" s="1"/>
      <c r="B2823" s="4" t="s">
        <v>14</v>
      </c>
      <c r="C2823" s="4">
        <v>1185732</v>
      </c>
      <c r="D2823" s="5">
        <v>44239</v>
      </c>
      <c r="E2823" s="4" t="s">
        <v>33</v>
      </c>
      <c r="F2823" s="4" t="s">
        <v>102</v>
      </c>
      <c r="G2823" s="4" t="s">
        <v>103</v>
      </c>
      <c r="H2823" s="4" t="s">
        <v>20</v>
      </c>
      <c r="I2823" s="6">
        <v>0.35000000000000003</v>
      </c>
      <c r="J2823" s="7">
        <v>1000</v>
      </c>
      <c r="K2823" s="8">
        <f t="shared" si="22"/>
        <v>350.00000000000006</v>
      </c>
      <c r="L2823" s="8">
        <f t="shared" si="23"/>
        <v>105.00000000000001</v>
      </c>
      <c r="M2823" s="9">
        <v>0.3</v>
      </c>
    </row>
    <row r="2824" spans="1:13" ht="15.75" customHeight="1" x14ac:dyDescent="0.2">
      <c r="A2824" s="1"/>
      <c r="B2824" s="4" t="s">
        <v>14</v>
      </c>
      <c r="C2824" s="4">
        <v>1185732</v>
      </c>
      <c r="D2824" s="5">
        <v>44239</v>
      </c>
      <c r="E2824" s="4" t="s">
        <v>33</v>
      </c>
      <c r="F2824" s="4" t="s">
        <v>102</v>
      </c>
      <c r="G2824" s="4" t="s">
        <v>103</v>
      </c>
      <c r="H2824" s="4" t="s">
        <v>21</v>
      </c>
      <c r="I2824" s="6">
        <v>0.49999999999999994</v>
      </c>
      <c r="J2824" s="7">
        <v>1750</v>
      </c>
      <c r="K2824" s="8">
        <f t="shared" si="22"/>
        <v>874.99999999999989</v>
      </c>
      <c r="L2824" s="8">
        <f t="shared" si="23"/>
        <v>306.24999999999994</v>
      </c>
      <c r="M2824" s="9">
        <v>0.35</v>
      </c>
    </row>
    <row r="2825" spans="1:13" ht="15.75" customHeight="1" x14ac:dyDescent="0.2">
      <c r="A2825" s="1"/>
      <c r="B2825" s="4" t="s">
        <v>14</v>
      </c>
      <c r="C2825" s="4">
        <v>1185732</v>
      </c>
      <c r="D2825" s="5">
        <v>44239</v>
      </c>
      <c r="E2825" s="4" t="s">
        <v>33</v>
      </c>
      <c r="F2825" s="4" t="s">
        <v>102</v>
      </c>
      <c r="G2825" s="4" t="s">
        <v>103</v>
      </c>
      <c r="H2825" s="4" t="s">
        <v>22</v>
      </c>
      <c r="I2825" s="6">
        <v>0.35</v>
      </c>
      <c r="J2825" s="7">
        <v>2750</v>
      </c>
      <c r="K2825" s="8">
        <f t="shared" si="22"/>
        <v>962.49999999999989</v>
      </c>
      <c r="L2825" s="8">
        <f t="shared" si="23"/>
        <v>385</v>
      </c>
      <c r="M2825" s="9">
        <v>0.4</v>
      </c>
    </row>
    <row r="2826" spans="1:13" ht="15.75" customHeight="1" x14ac:dyDescent="0.2">
      <c r="A2826" s="1"/>
      <c r="B2826" s="4" t="s">
        <v>14</v>
      </c>
      <c r="C2826" s="4">
        <v>1185732</v>
      </c>
      <c r="D2826" s="5">
        <v>44266</v>
      </c>
      <c r="E2826" s="4" t="s">
        <v>33</v>
      </c>
      <c r="F2826" s="4" t="s">
        <v>102</v>
      </c>
      <c r="G2826" s="4" t="s">
        <v>103</v>
      </c>
      <c r="H2826" s="4" t="s">
        <v>17</v>
      </c>
      <c r="I2826" s="6">
        <v>0.4</v>
      </c>
      <c r="J2826" s="7">
        <v>4950</v>
      </c>
      <c r="K2826" s="8">
        <f t="shared" si="22"/>
        <v>1980</v>
      </c>
      <c r="L2826" s="8">
        <f t="shared" si="23"/>
        <v>693</v>
      </c>
      <c r="M2826" s="9">
        <v>0.35</v>
      </c>
    </row>
    <row r="2827" spans="1:13" ht="15.75" customHeight="1" x14ac:dyDescent="0.2">
      <c r="A2827" s="1"/>
      <c r="B2827" s="4" t="s">
        <v>14</v>
      </c>
      <c r="C2827" s="4">
        <v>1185732</v>
      </c>
      <c r="D2827" s="5">
        <v>44266</v>
      </c>
      <c r="E2827" s="4" t="s">
        <v>33</v>
      </c>
      <c r="F2827" s="4" t="s">
        <v>102</v>
      </c>
      <c r="G2827" s="4" t="s">
        <v>103</v>
      </c>
      <c r="H2827" s="4" t="s">
        <v>18</v>
      </c>
      <c r="I2827" s="6">
        <v>0.4</v>
      </c>
      <c r="J2827" s="7">
        <v>2000</v>
      </c>
      <c r="K2827" s="8">
        <f t="shared" si="22"/>
        <v>800</v>
      </c>
      <c r="L2827" s="8">
        <f t="shared" si="23"/>
        <v>240</v>
      </c>
      <c r="M2827" s="9">
        <v>0.3</v>
      </c>
    </row>
    <row r="2828" spans="1:13" ht="15.75" customHeight="1" x14ac:dyDescent="0.2">
      <c r="A2828" s="1"/>
      <c r="B2828" s="4" t="s">
        <v>14</v>
      </c>
      <c r="C2828" s="4">
        <v>1185732</v>
      </c>
      <c r="D2828" s="5">
        <v>44266</v>
      </c>
      <c r="E2828" s="4" t="s">
        <v>33</v>
      </c>
      <c r="F2828" s="4" t="s">
        <v>102</v>
      </c>
      <c r="G2828" s="4" t="s">
        <v>103</v>
      </c>
      <c r="H2828" s="4" t="s">
        <v>19</v>
      </c>
      <c r="I2828" s="6">
        <v>0.30000000000000004</v>
      </c>
      <c r="J2828" s="7">
        <v>2250</v>
      </c>
      <c r="K2828" s="8">
        <f t="shared" si="22"/>
        <v>675.00000000000011</v>
      </c>
      <c r="L2828" s="8">
        <f t="shared" si="23"/>
        <v>202.50000000000003</v>
      </c>
      <c r="M2828" s="9">
        <v>0.3</v>
      </c>
    </row>
    <row r="2829" spans="1:13" ht="15.75" customHeight="1" x14ac:dyDescent="0.2">
      <c r="A2829" s="1"/>
      <c r="B2829" s="4" t="s">
        <v>14</v>
      </c>
      <c r="C2829" s="4">
        <v>1185732</v>
      </c>
      <c r="D2829" s="5">
        <v>44266</v>
      </c>
      <c r="E2829" s="4" t="s">
        <v>33</v>
      </c>
      <c r="F2829" s="4" t="s">
        <v>102</v>
      </c>
      <c r="G2829" s="4" t="s">
        <v>103</v>
      </c>
      <c r="H2829" s="4" t="s">
        <v>20</v>
      </c>
      <c r="I2829" s="6">
        <v>0.35</v>
      </c>
      <c r="J2829" s="7">
        <v>750</v>
      </c>
      <c r="K2829" s="8">
        <f t="shared" si="22"/>
        <v>262.5</v>
      </c>
      <c r="L2829" s="8">
        <f t="shared" si="23"/>
        <v>78.75</v>
      </c>
      <c r="M2829" s="9">
        <v>0.3</v>
      </c>
    </row>
    <row r="2830" spans="1:13" ht="15.75" customHeight="1" x14ac:dyDescent="0.2">
      <c r="A2830" s="1"/>
      <c r="B2830" s="4" t="s">
        <v>14</v>
      </c>
      <c r="C2830" s="4">
        <v>1185732</v>
      </c>
      <c r="D2830" s="5">
        <v>44266</v>
      </c>
      <c r="E2830" s="4" t="s">
        <v>33</v>
      </c>
      <c r="F2830" s="4" t="s">
        <v>102</v>
      </c>
      <c r="G2830" s="4" t="s">
        <v>103</v>
      </c>
      <c r="H2830" s="4" t="s">
        <v>21</v>
      </c>
      <c r="I2830" s="6">
        <v>0.5</v>
      </c>
      <c r="J2830" s="7">
        <v>1250</v>
      </c>
      <c r="K2830" s="8">
        <f t="shared" si="22"/>
        <v>625</v>
      </c>
      <c r="L2830" s="8">
        <f t="shared" si="23"/>
        <v>218.75</v>
      </c>
      <c r="M2830" s="9">
        <v>0.35</v>
      </c>
    </row>
    <row r="2831" spans="1:13" ht="15.75" customHeight="1" x14ac:dyDescent="0.2">
      <c r="A2831" s="1"/>
      <c r="B2831" s="4" t="s">
        <v>14</v>
      </c>
      <c r="C2831" s="4">
        <v>1185732</v>
      </c>
      <c r="D2831" s="5">
        <v>44266</v>
      </c>
      <c r="E2831" s="4" t="s">
        <v>33</v>
      </c>
      <c r="F2831" s="4" t="s">
        <v>102</v>
      </c>
      <c r="G2831" s="4" t="s">
        <v>103</v>
      </c>
      <c r="H2831" s="4" t="s">
        <v>22</v>
      </c>
      <c r="I2831" s="6">
        <v>0.4</v>
      </c>
      <c r="J2831" s="7">
        <v>2250</v>
      </c>
      <c r="K2831" s="8">
        <f t="shared" si="22"/>
        <v>900</v>
      </c>
      <c r="L2831" s="8">
        <f t="shared" si="23"/>
        <v>360</v>
      </c>
      <c r="M2831" s="9">
        <v>0.4</v>
      </c>
    </row>
    <row r="2832" spans="1:13" ht="15.75" customHeight="1" x14ac:dyDescent="0.2">
      <c r="A2832" s="1"/>
      <c r="B2832" s="4" t="s">
        <v>14</v>
      </c>
      <c r="C2832" s="4">
        <v>1185732</v>
      </c>
      <c r="D2832" s="5">
        <v>44298</v>
      </c>
      <c r="E2832" s="4" t="s">
        <v>33</v>
      </c>
      <c r="F2832" s="4" t="s">
        <v>102</v>
      </c>
      <c r="G2832" s="4" t="s">
        <v>103</v>
      </c>
      <c r="H2832" s="4" t="s">
        <v>17</v>
      </c>
      <c r="I2832" s="6">
        <v>0.4</v>
      </c>
      <c r="J2832" s="7">
        <v>4500</v>
      </c>
      <c r="K2832" s="8">
        <f t="shared" si="22"/>
        <v>1800</v>
      </c>
      <c r="L2832" s="8">
        <f t="shared" si="23"/>
        <v>630</v>
      </c>
      <c r="M2832" s="9">
        <v>0.35</v>
      </c>
    </row>
    <row r="2833" spans="1:13" ht="15.75" customHeight="1" x14ac:dyDescent="0.2">
      <c r="A2833" s="1"/>
      <c r="B2833" s="4" t="s">
        <v>14</v>
      </c>
      <c r="C2833" s="4">
        <v>1185732</v>
      </c>
      <c r="D2833" s="5">
        <v>44298</v>
      </c>
      <c r="E2833" s="4" t="s">
        <v>33</v>
      </c>
      <c r="F2833" s="4" t="s">
        <v>102</v>
      </c>
      <c r="G2833" s="4" t="s">
        <v>103</v>
      </c>
      <c r="H2833" s="4" t="s">
        <v>18</v>
      </c>
      <c r="I2833" s="6">
        <v>0.4</v>
      </c>
      <c r="J2833" s="7">
        <v>1500</v>
      </c>
      <c r="K2833" s="8">
        <f t="shared" si="22"/>
        <v>600</v>
      </c>
      <c r="L2833" s="8">
        <f t="shared" si="23"/>
        <v>180</v>
      </c>
      <c r="M2833" s="9">
        <v>0.3</v>
      </c>
    </row>
    <row r="2834" spans="1:13" ht="15.75" customHeight="1" x14ac:dyDescent="0.2">
      <c r="A2834" s="1"/>
      <c r="B2834" s="4" t="s">
        <v>14</v>
      </c>
      <c r="C2834" s="4">
        <v>1185732</v>
      </c>
      <c r="D2834" s="5">
        <v>44298</v>
      </c>
      <c r="E2834" s="4" t="s">
        <v>33</v>
      </c>
      <c r="F2834" s="4" t="s">
        <v>102</v>
      </c>
      <c r="G2834" s="4" t="s">
        <v>103</v>
      </c>
      <c r="H2834" s="4" t="s">
        <v>19</v>
      </c>
      <c r="I2834" s="6">
        <v>0.30000000000000004</v>
      </c>
      <c r="J2834" s="7">
        <v>1500</v>
      </c>
      <c r="K2834" s="8">
        <f t="shared" si="22"/>
        <v>450.00000000000006</v>
      </c>
      <c r="L2834" s="8">
        <f t="shared" si="23"/>
        <v>135</v>
      </c>
      <c r="M2834" s="9">
        <v>0.3</v>
      </c>
    </row>
    <row r="2835" spans="1:13" ht="15.75" customHeight="1" x14ac:dyDescent="0.2">
      <c r="A2835" s="1"/>
      <c r="B2835" s="4" t="s">
        <v>14</v>
      </c>
      <c r="C2835" s="4">
        <v>1185732</v>
      </c>
      <c r="D2835" s="5">
        <v>44298</v>
      </c>
      <c r="E2835" s="4" t="s">
        <v>33</v>
      </c>
      <c r="F2835" s="4" t="s">
        <v>102</v>
      </c>
      <c r="G2835" s="4" t="s">
        <v>103</v>
      </c>
      <c r="H2835" s="4" t="s">
        <v>20</v>
      </c>
      <c r="I2835" s="6">
        <v>0.35</v>
      </c>
      <c r="J2835" s="7">
        <v>750</v>
      </c>
      <c r="K2835" s="8">
        <f t="shared" si="22"/>
        <v>262.5</v>
      </c>
      <c r="L2835" s="8">
        <f t="shared" si="23"/>
        <v>78.75</v>
      </c>
      <c r="M2835" s="9">
        <v>0.3</v>
      </c>
    </row>
    <row r="2836" spans="1:13" ht="15.75" customHeight="1" x14ac:dyDescent="0.2">
      <c r="A2836" s="1"/>
      <c r="B2836" s="4" t="s">
        <v>14</v>
      </c>
      <c r="C2836" s="4">
        <v>1185732</v>
      </c>
      <c r="D2836" s="5">
        <v>44298</v>
      </c>
      <c r="E2836" s="4" t="s">
        <v>33</v>
      </c>
      <c r="F2836" s="4" t="s">
        <v>102</v>
      </c>
      <c r="G2836" s="4" t="s">
        <v>103</v>
      </c>
      <c r="H2836" s="4" t="s">
        <v>21</v>
      </c>
      <c r="I2836" s="6">
        <v>0.6</v>
      </c>
      <c r="J2836" s="7">
        <v>1000</v>
      </c>
      <c r="K2836" s="8">
        <f t="shared" si="22"/>
        <v>600</v>
      </c>
      <c r="L2836" s="8">
        <f t="shared" si="23"/>
        <v>210</v>
      </c>
      <c r="M2836" s="9">
        <v>0.35</v>
      </c>
    </row>
    <row r="2837" spans="1:13" ht="15.75" customHeight="1" x14ac:dyDescent="0.2">
      <c r="A2837" s="1"/>
      <c r="B2837" s="4" t="s">
        <v>14</v>
      </c>
      <c r="C2837" s="4">
        <v>1185732</v>
      </c>
      <c r="D2837" s="5">
        <v>44298</v>
      </c>
      <c r="E2837" s="4" t="s">
        <v>33</v>
      </c>
      <c r="F2837" s="4" t="s">
        <v>102</v>
      </c>
      <c r="G2837" s="4" t="s">
        <v>103</v>
      </c>
      <c r="H2837" s="4" t="s">
        <v>22</v>
      </c>
      <c r="I2837" s="6">
        <v>0.5</v>
      </c>
      <c r="J2837" s="7">
        <v>2250</v>
      </c>
      <c r="K2837" s="8">
        <f t="shared" si="22"/>
        <v>1125</v>
      </c>
      <c r="L2837" s="8">
        <f t="shared" si="23"/>
        <v>450</v>
      </c>
      <c r="M2837" s="9">
        <v>0.4</v>
      </c>
    </row>
    <row r="2838" spans="1:13" ht="15.75" customHeight="1" x14ac:dyDescent="0.2">
      <c r="A2838" s="1"/>
      <c r="B2838" s="4" t="s">
        <v>14</v>
      </c>
      <c r="C2838" s="4">
        <v>1185732</v>
      </c>
      <c r="D2838" s="5">
        <v>44329</v>
      </c>
      <c r="E2838" s="4" t="s">
        <v>33</v>
      </c>
      <c r="F2838" s="4" t="s">
        <v>102</v>
      </c>
      <c r="G2838" s="4" t="s">
        <v>103</v>
      </c>
      <c r="H2838" s="4" t="s">
        <v>17</v>
      </c>
      <c r="I2838" s="6">
        <v>0.6</v>
      </c>
      <c r="J2838" s="7">
        <v>4950</v>
      </c>
      <c r="K2838" s="8">
        <f t="shared" si="22"/>
        <v>2970</v>
      </c>
      <c r="L2838" s="8">
        <f t="shared" si="23"/>
        <v>1039.5</v>
      </c>
      <c r="M2838" s="9">
        <v>0.35</v>
      </c>
    </row>
    <row r="2839" spans="1:13" ht="15.75" customHeight="1" x14ac:dyDescent="0.2">
      <c r="A2839" s="1"/>
      <c r="B2839" s="4" t="s">
        <v>14</v>
      </c>
      <c r="C2839" s="4">
        <v>1185732</v>
      </c>
      <c r="D2839" s="5">
        <v>44329</v>
      </c>
      <c r="E2839" s="4" t="s">
        <v>33</v>
      </c>
      <c r="F2839" s="4" t="s">
        <v>102</v>
      </c>
      <c r="G2839" s="4" t="s">
        <v>103</v>
      </c>
      <c r="H2839" s="4" t="s">
        <v>18</v>
      </c>
      <c r="I2839" s="6">
        <v>0.5</v>
      </c>
      <c r="J2839" s="7">
        <v>2000</v>
      </c>
      <c r="K2839" s="8">
        <f t="shared" si="22"/>
        <v>1000</v>
      </c>
      <c r="L2839" s="8">
        <f t="shared" si="23"/>
        <v>300</v>
      </c>
      <c r="M2839" s="9">
        <v>0.3</v>
      </c>
    </row>
    <row r="2840" spans="1:13" ht="15.75" customHeight="1" x14ac:dyDescent="0.2">
      <c r="A2840" s="1"/>
      <c r="B2840" s="4" t="s">
        <v>14</v>
      </c>
      <c r="C2840" s="4">
        <v>1185732</v>
      </c>
      <c r="D2840" s="5">
        <v>44329</v>
      </c>
      <c r="E2840" s="4" t="s">
        <v>33</v>
      </c>
      <c r="F2840" s="4" t="s">
        <v>102</v>
      </c>
      <c r="G2840" s="4" t="s">
        <v>103</v>
      </c>
      <c r="H2840" s="4" t="s">
        <v>19</v>
      </c>
      <c r="I2840" s="6">
        <v>0.45</v>
      </c>
      <c r="J2840" s="7">
        <v>1750</v>
      </c>
      <c r="K2840" s="8">
        <f t="shared" si="22"/>
        <v>787.5</v>
      </c>
      <c r="L2840" s="8">
        <f t="shared" si="23"/>
        <v>236.25</v>
      </c>
      <c r="M2840" s="9">
        <v>0.3</v>
      </c>
    </row>
    <row r="2841" spans="1:13" ht="15.75" customHeight="1" x14ac:dyDescent="0.2">
      <c r="A2841" s="1"/>
      <c r="B2841" s="4" t="s">
        <v>14</v>
      </c>
      <c r="C2841" s="4">
        <v>1185732</v>
      </c>
      <c r="D2841" s="5">
        <v>44329</v>
      </c>
      <c r="E2841" s="4" t="s">
        <v>33</v>
      </c>
      <c r="F2841" s="4" t="s">
        <v>102</v>
      </c>
      <c r="G2841" s="4" t="s">
        <v>103</v>
      </c>
      <c r="H2841" s="4" t="s">
        <v>20</v>
      </c>
      <c r="I2841" s="6">
        <v>0.45</v>
      </c>
      <c r="J2841" s="7">
        <v>1000</v>
      </c>
      <c r="K2841" s="8">
        <f t="shared" si="22"/>
        <v>450</v>
      </c>
      <c r="L2841" s="8">
        <f t="shared" si="23"/>
        <v>135</v>
      </c>
      <c r="M2841" s="9">
        <v>0.3</v>
      </c>
    </row>
    <row r="2842" spans="1:13" ht="15.75" customHeight="1" x14ac:dyDescent="0.2">
      <c r="A2842" s="1"/>
      <c r="B2842" s="4" t="s">
        <v>14</v>
      </c>
      <c r="C2842" s="4">
        <v>1185732</v>
      </c>
      <c r="D2842" s="5">
        <v>44329</v>
      </c>
      <c r="E2842" s="4" t="s">
        <v>33</v>
      </c>
      <c r="F2842" s="4" t="s">
        <v>102</v>
      </c>
      <c r="G2842" s="4" t="s">
        <v>103</v>
      </c>
      <c r="H2842" s="4" t="s">
        <v>21</v>
      </c>
      <c r="I2842" s="6">
        <v>0.54999999999999993</v>
      </c>
      <c r="J2842" s="7">
        <v>1250</v>
      </c>
      <c r="K2842" s="8">
        <f t="shared" si="22"/>
        <v>687.49999999999989</v>
      </c>
      <c r="L2842" s="8">
        <f t="shared" si="23"/>
        <v>240.62499999999994</v>
      </c>
      <c r="M2842" s="9">
        <v>0.35</v>
      </c>
    </row>
    <row r="2843" spans="1:13" ht="15.75" customHeight="1" x14ac:dyDescent="0.2">
      <c r="A2843" s="1"/>
      <c r="B2843" s="4" t="s">
        <v>14</v>
      </c>
      <c r="C2843" s="4">
        <v>1185732</v>
      </c>
      <c r="D2843" s="5">
        <v>44329</v>
      </c>
      <c r="E2843" s="4" t="s">
        <v>33</v>
      </c>
      <c r="F2843" s="4" t="s">
        <v>102</v>
      </c>
      <c r="G2843" s="4" t="s">
        <v>103</v>
      </c>
      <c r="H2843" s="4" t="s">
        <v>22</v>
      </c>
      <c r="I2843" s="6">
        <v>0.6</v>
      </c>
      <c r="J2843" s="7">
        <v>2500</v>
      </c>
      <c r="K2843" s="8">
        <f t="shared" si="22"/>
        <v>1500</v>
      </c>
      <c r="L2843" s="8">
        <f t="shared" si="23"/>
        <v>600</v>
      </c>
      <c r="M2843" s="9">
        <v>0.4</v>
      </c>
    </row>
    <row r="2844" spans="1:13" ht="15.75" customHeight="1" x14ac:dyDescent="0.2">
      <c r="A2844" s="1"/>
      <c r="B2844" s="4" t="s">
        <v>14</v>
      </c>
      <c r="C2844" s="4">
        <v>1185732</v>
      </c>
      <c r="D2844" s="5">
        <v>44359</v>
      </c>
      <c r="E2844" s="4" t="s">
        <v>33</v>
      </c>
      <c r="F2844" s="4" t="s">
        <v>102</v>
      </c>
      <c r="G2844" s="4" t="s">
        <v>103</v>
      </c>
      <c r="H2844" s="4" t="s">
        <v>17</v>
      </c>
      <c r="I2844" s="6">
        <v>0.45</v>
      </c>
      <c r="J2844" s="7">
        <v>5000</v>
      </c>
      <c r="K2844" s="8">
        <f t="shared" si="22"/>
        <v>2250</v>
      </c>
      <c r="L2844" s="8">
        <f t="shared" si="23"/>
        <v>787.5</v>
      </c>
      <c r="M2844" s="9">
        <v>0.35</v>
      </c>
    </row>
    <row r="2845" spans="1:13" ht="15.75" customHeight="1" x14ac:dyDescent="0.2">
      <c r="A2845" s="1"/>
      <c r="B2845" s="4" t="s">
        <v>14</v>
      </c>
      <c r="C2845" s="4">
        <v>1185732</v>
      </c>
      <c r="D2845" s="5">
        <v>44359</v>
      </c>
      <c r="E2845" s="4" t="s">
        <v>33</v>
      </c>
      <c r="F2845" s="4" t="s">
        <v>102</v>
      </c>
      <c r="G2845" s="4" t="s">
        <v>103</v>
      </c>
      <c r="H2845" s="4" t="s">
        <v>18</v>
      </c>
      <c r="I2845" s="6">
        <v>0.40000000000000008</v>
      </c>
      <c r="J2845" s="7">
        <v>2500</v>
      </c>
      <c r="K2845" s="8">
        <f t="shared" si="22"/>
        <v>1000.0000000000002</v>
      </c>
      <c r="L2845" s="8">
        <f t="shared" si="23"/>
        <v>300.00000000000006</v>
      </c>
      <c r="M2845" s="9">
        <v>0.3</v>
      </c>
    </row>
    <row r="2846" spans="1:13" ht="15.75" customHeight="1" x14ac:dyDescent="0.2">
      <c r="A2846" s="1"/>
      <c r="B2846" s="4" t="s">
        <v>14</v>
      </c>
      <c r="C2846" s="4">
        <v>1185732</v>
      </c>
      <c r="D2846" s="5">
        <v>44359</v>
      </c>
      <c r="E2846" s="4" t="s">
        <v>33</v>
      </c>
      <c r="F2846" s="4" t="s">
        <v>102</v>
      </c>
      <c r="G2846" s="4" t="s">
        <v>103</v>
      </c>
      <c r="H2846" s="4" t="s">
        <v>19</v>
      </c>
      <c r="I2846" s="6">
        <v>0.35000000000000003</v>
      </c>
      <c r="J2846" s="7">
        <v>2000</v>
      </c>
      <c r="K2846" s="8">
        <f t="shared" si="22"/>
        <v>700.00000000000011</v>
      </c>
      <c r="L2846" s="8">
        <f t="shared" si="23"/>
        <v>210.00000000000003</v>
      </c>
      <c r="M2846" s="9">
        <v>0.3</v>
      </c>
    </row>
    <row r="2847" spans="1:13" ht="15.75" customHeight="1" x14ac:dyDescent="0.2">
      <c r="A2847" s="1"/>
      <c r="B2847" s="4" t="s">
        <v>14</v>
      </c>
      <c r="C2847" s="4">
        <v>1185732</v>
      </c>
      <c r="D2847" s="5">
        <v>44359</v>
      </c>
      <c r="E2847" s="4" t="s">
        <v>33</v>
      </c>
      <c r="F2847" s="4" t="s">
        <v>102</v>
      </c>
      <c r="G2847" s="4" t="s">
        <v>103</v>
      </c>
      <c r="H2847" s="4" t="s">
        <v>20</v>
      </c>
      <c r="I2847" s="6">
        <v>0.35000000000000003</v>
      </c>
      <c r="J2847" s="7">
        <v>1750</v>
      </c>
      <c r="K2847" s="8">
        <f t="shared" si="22"/>
        <v>612.50000000000011</v>
      </c>
      <c r="L2847" s="8">
        <f t="shared" si="23"/>
        <v>183.75000000000003</v>
      </c>
      <c r="M2847" s="9">
        <v>0.3</v>
      </c>
    </row>
    <row r="2848" spans="1:13" ht="15.75" customHeight="1" x14ac:dyDescent="0.2">
      <c r="A2848" s="1"/>
      <c r="B2848" s="4" t="s">
        <v>14</v>
      </c>
      <c r="C2848" s="4">
        <v>1185732</v>
      </c>
      <c r="D2848" s="5">
        <v>44359</v>
      </c>
      <c r="E2848" s="4" t="s">
        <v>33</v>
      </c>
      <c r="F2848" s="4" t="s">
        <v>102</v>
      </c>
      <c r="G2848" s="4" t="s">
        <v>103</v>
      </c>
      <c r="H2848" s="4" t="s">
        <v>21</v>
      </c>
      <c r="I2848" s="6">
        <v>0.45</v>
      </c>
      <c r="J2848" s="7">
        <v>1750</v>
      </c>
      <c r="K2848" s="8">
        <f t="shared" si="22"/>
        <v>787.5</v>
      </c>
      <c r="L2848" s="8">
        <f t="shared" si="23"/>
        <v>275.625</v>
      </c>
      <c r="M2848" s="9">
        <v>0.35</v>
      </c>
    </row>
    <row r="2849" spans="1:13" ht="15.75" customHeight="1" x14ac:dyDescent="0.2">
      <c r="A2849" s="1"/>
      <c r="B2849" s="4" t="s">
        <v>14</v>
      </c>
      <c r="C2849" s="4">
        <v>1185732</v>
      </c>
      <c r="D2849" s="5">
        <v>44359</v>
      </c>
      <c r="E2849" s="4" t="s">
        <v>33</v>
      </c>
      <c r="F2849" s="4" t="s">
        <v>102</v>
      </c>
      <c r="G2849" s="4" t="s">
        <v>103</v>
      </c>
      <c r="H2849" s="4" t="s">
        <v>22</v>
      </c>
      <c r="I2849" s="6">
        <v>0.55000000000000004</v>
      </c>
      <c r="J2849" s="7">
        <v>3250</v>
      </c>
      <c r="K2849" s="8">
        <f t="shared" si="22"/>
        <v>1787.5000000000002</v>
      </c>
      <c r="L2849" s="8">
        <f t="shared" si="23"/>
        <v>715.00000000000011</v>
      </c>
      <c r="M2849" s="9">
        <v>0.4</v>
      </c>
    </row>
    <row r="2850" spans="1:13" ht="15.75" customHeight="1" x14ac:dyDescent="0.2">
      <c r="A2850" s="1"/>
      <c r="B2850" s="4" t="s">
        <v>14</v>
      </c>
      <c r="C2850" s="4">
        <v>1185732</v>
      </c>
      <c r="D2850" s="5">
        <v>44388</v>
      </c>
      <c r="E2850" s="4" t="s">
        <v>33</v>
      </c>
      <c r="F2850" s="4" t="s">
        <v>102</v>
      </c>
      <c r="G2850" s="4" t="s">
        <v>103</v>
      </c>
      <c r="H2850" s="4" t="s">
        <v>17</v>
      </c>
      <c r="I2850" s="6">
        <v>0.5</v>
      </c>
      <c r="J2850" s="7">
        <v>5500</v>
      </c>
      <c r="K2850" s="8">
        <f t="shared" si="22"/>
        <v>2750</v>
      </c>
      <c r="L2850" s="8">
        <f t="shared" si="23"/>
        <v>962.49999999999989</v>
      </c>
      <c r="M2850" s="9">
        <v>0.35</v>
      </c>
    </row>
    <row r="2851" spans="1:13" ht="15.75" customHeight="1" x14ac:dyDescent="0.2">
      <c r="A2851" s="1"/>
      <c r="B2851" s="4" t="s">
        <v>14</v>
      </c>
      <c r="C2851" s="4">
        <v>1185732</v>
      </c>
      <c r="D2851" s="5">
        <v>44388</v>
      </c>
      <c r="E2851" s="4" t="s">
        <v>33</v>
      </c>
      <c r="F2851" s="4" t="s">
        <v>102</v>
      </c>
      <c r="G2851" s="4" t="s">
        <v>103</v>
      </c>
      <c r="H2851" s="4" t="s">
        <v>18</v>
      </c>
      <c r="I2851" s="6">
        <v>0.45000000000000007</v>
      </c>
      <c r="J2851" s="7">
        <v>3000</v>
      </c>
      <c r="K2851" s="8">
        <f t="shared" si="22"/>
        <v>1350.0000000000002</v>
      </c>
      <c r="L2851" s="8">
        <f t="shared" si="23"/>
        <v>405.00000000000006</v>
      </c>
      <c r="M2851" s="9">
        <v>0.3</v>
      </c>
    </row>
    <row r="2852" spans="1:13" ht="15.75" customHeight="1" x14ac:dyDescent="0.2">
      <c r="A2852" s="1"/>
      <c r="B2852" s="4" t="s">
        <v>14</v>
      </c>
      <c r="C2852" s="4">
        <v>1185732</v>
      </c>
      <c r="D2852" s="5">
        <v>44388</v>
      </c>
      <c r="E2852" s="4" t="s">
        <v>33</v>
      </c>
      <c r="F2852" s="4" t="s">
        <v>102</v>
      </c>
      <c r="G2852" s="4" t="s">
        <v>103</v>
      </c>
      <c r="H2852" s="4" t="s">
        <v>19</v>
      </c>
      <c r="I2852" s="6">
        <v>0.4</v>
      </c>
      <c r="J2852" s="7">
        <v>2250</v>
      </c>
      <c r="K2852" s="8">
        <f t="shared" si="22"/>
        <v>900</v>
      </c>
      <c r="L2852" s="8">
        <f t="shared" si="23"/>
        <v>270</v>
      </c>
      <c r="M2852" s="9">
        <v>0.3</v>
      </c>
    </row>
    <row r="2853" spans="1:13" ht="15.75" customHeight="1" x14ac:dyDescent="0.2">
      <c r="A2853" s="1"/>
      <c r="B2853" s="4" t="s">
        <v>14</v>
      </c>
      <c r="C2853" s="4">
        <v>1185732</v>
      </c>
      <c r="D2853" s="5">
        <v>44388</v>
      </c>
      <c r="E2853" s="4" t="s">
        <v>33</v>
      </c>
      <c r="F2853" s="4" t="s">
        <v>102</v>
      </c>
      <c r="G2853" s="4" t="s">
        <v>103</v>
      </c>
      <c r="H2853" s="4" t="s">
        <v>20</v>
      </c>
      <c r="I2853" s="6">
        <v>0.4</v>
      </c>
      <c r="J2853" s="7">
        <v>1750</v>
      </c>
      <c r="K2853" s="8">
        <f t="shared" si="22"/>
        <v>700</v>
      </c>
      <c r="L2853" s="8">
        <f t="shared" si="23"/>
        <v>210</v>
      </c>
      <c r="M2853" s="9">
        <v>0.3</v>
      </c>
    </row>
    <row r="2854" spans="1:13" ht="15.75" customHeight="1" x14ac:dyDescent="0.2">
      <c r="A2854" s="1"/>
      <c r="B2854" s="4" t="s">
        <v>14</v>
      </c>
      <c r="C2854" s="4">
        <v>1185732</v>
      </c>
      <c r="D2854" s="5">
        <v>44388</v>
      </c>
      <c r="E2854" s="4" t="s">
        <v>33</v>
      </c>
      <c r="F2854" s="4" t="s">
        <v>102</v>
      </c>
      <c r="G2854" s="4" t="s">
        <v>103</v>
      </c>
      <c r="H2854" s="4" t="s">
        <v>21</v>
      </c>
      <c r="I2854" s="6">
        <v>0.5</v>
      </c>
      <c r="J2854" s="7">
        <v>2000</v>
      </c>
      <c r="K2854" s="8">
        <f t="shared" si="22"/>
        <v>1000</v>
      </c>
      <c r="L2854" s="8">
        <f t="shared" si="23"/>
        <v>350</v>
      </c>
      <c r="M2854" s="9">
        <v>0.35</v>
      </c>
    </row>
    <row r="2855" spans="1:13" ht="15.75" customHeight="1" x14ac:dyDescent="0.2">
      <c r="A2855" s="1"/>
      <c r="B2855" s="4" t="s">
        <v>14</v>
      </c>
      <c r="C2855" s="4">
        <v>1185732</v>
      </c>
      <c r="D2855" s="5">
        <v>44388</v>
      </c>
      <c r="E2855" s="4" t="s">
        <v>33</v>
      </c>
      <c r="F2855" s="4" t="s">
        <v>102</v>
      </c>
      <c r="G2855" s="4" t="s">
        <v>103</v>
      </c>
      <c r="H2855" s="4" t="s">
        <v>22</v>
      </c>
      <c r="I2855" s="6">
        <v>0.55000000000000004</v>
      </c>
      <c r="J2855" s="7">
        <v>3750</v>
      </c>
      <c r="K2855" s="8">
        <f t="shared" si="22"/>
        <v>2062.5</v>
      </c>
      <c r="L2855" s="8">
        <f t="shared" si="23"/>
        <v>825</v>
      </c>
      <c r="M2855" s="9">
        <v>0.4</v>
      </c>
    </row>
    <row r="2856" spans="1:13" ht="15.75" customHeight="1" x14ac:dyDescent="0.2">
      <c r="A2856" s="1"/>
      <c r="B2856" s="4" t="s">
        <v>14</v>
      </c>
      <c r="C2856" s="4">
        <v>1185732</v>
      </c>
      <c r="D2856" s="5">
        <v>44420</v>
      </c>
      <c r="E2856" s="4" t="s">
        <v>33</v>
      </c>
      <c r="F2856" s="4" t="s">
        <v>102</v>
      </c>
      <c r="G2856" s="4" t="s">
        <v>103</v>
      </c>
      <c r="H2856" s="4" t="s">
        <v>17</v>
      </c>
      <c r="I2856" s="6">
        <v>0.5</v>
      </c>
      <c r="J2856" s="7">
        <v>5250</v>
      </c>
      <c r="K2856" s="8">
        <f t="shared" si="22"/>
        <v>2625</v>
      </c>
      <c r="L2856" s="8">
        <f t="shared" si="23"/>
        <v>918.74999999999989</v>
      </c>
      <c r="M2856" s="9">
        <v>0.35</v>
      </c>
    </row>
    <row r="2857" spans="1:13" ht="15.75" customHeight="1" x14ac:dyDescent="0.2">
      <c r="A2857" s="1"/>
      <c r="B2857" s="4" t="s">
        <v>14</v>
      </c>
      <c r="C2857" s="4">
        <v>1185732</v>
      </c>
      <c r="D2857" s="5">
        <v>44420</v>
      </c>
      <c r="E2857" s="4" t="s">
        <v>33</v>
      </c>
      <c r="F2857" s="4" t="s">
        <v>102</v>
      </c>
      <c r="G2857" s="4" t="s">
        <v>103</v>
      </c>
      <c r="H2857" s="4" t="s">
        <v>18</v>
      </c>
      <c r="I2857" s="6">
        <v>0.45000000000000007</v>
      </c>
      <c r="J2857" s="7">
        <v>3000</v>
      </c>
      <c r="K2857" s="8">
        <f t="shared" si="22"/>
        <v>1350.0000000000002</v>
      </c>
      <c r="L2857" s="8">
        <f t="shared" si="23"/>
        <v>405.00000000000006</v>
      </c>
      <c r="M2857" s="9">
        <v>0.3</v>
      </c>
    </row>
    <row r="2858" spans="1:13" ht="15.75" customHeight="1" x14ac:dyDescent="0.2">
      <c r="A2858" s="1"/>
      <c r="B2858" s="4" t="s">
        <v>14</v>
      </c>
      <c r="C2858" s="4">
        <v>1185732</v>
      </c>
      <c r="D2858" s="5">
        <v>44420</v>
      </c>
      <c r="E2858" s="4" t="s">
        <v>33</v>
      </c>
      <c r="F2858" s="4" t="s">
        <v>102</v>
      </c>
      <c r="G2858" s="4" t="s">
        <v>103</v>
      </c>
      <c r="H2858" s="4" t="s">
        <v>19</v>
      </c>
      <c r="I2858" s="6">
        <v>0.4</v>
      </c>
      <c r="J2858" s="7">
        <v>2250</v>
      </c>
      <c r="K2858" s="8">
        <f t="shared" si="22"/>
        <v>900</v>
      </c>
      <c r="L2858" s="8">
        <f t="shared" si="23"/>
        <v>270</v>
      </c>
      <c r="M2858" s="9">
        <v>0.3</v>
      </c>
    </row>
    <row r="2859" spans="1:13" ht="15.75" customHeight="1" x14ac:dyDescent="0.2">
      <c r="A2859" s="1"/>
      <c r="B2859" s="4" t="s">
        <v>14</v>
      </c>
      <c r="C2859" s="4">
        <v>1185732</v>
      </c>
      <c r="D2859" s="5">
        <v>44420</v>
      </c>
      <c r="E2859" s="4" t="s">
        <v>33</v>
      </c>
      <c r="F2859" s="4" t="s">
        <v>102</v>
      </c>
      <c r="G2859" s="4" t="s">
        <v>103</v>
      </c>
      <c r="H2859" s="4" t="s">
        <v>20</v>
      </c>
      <c r="I2859" s="6">
        <v>0.4</v>
      </c>
      <c r="J2859" s="7">
        <v>2000</v>
      </c>
      <c r="K2859" s="8">
        <f t="shared" si="22"/>
        <v>800</v>
      </c>
      <c r="L2859" s="8">
        <f t="shared" si="23"/>
        <v>240</v>
      </c>
      <c r="M2859" s="9">
        <v>0.3</v>
      </c>
    </row>
    <row r="2860" spans="1:13" ht="15.75" customHeight="1" x14ac:dyDescent="0.2">
      <c r="A2860" s="1"/>
      <c r="B2860" s="4" t="s">
        <v>14</v>
      </c>
      <c r="C2860" s="4">
        <v>1185732</v>
      </c>
      <c r="D2860" s="5">
        <v>44420</v>
      </c>
      <c r="E2860" s="4" t="s">
        <v>33</v>
      </c>
      <c r="F2860" s="4" t="s">
        <v>102</v>
      </c>
      <c r="G2860" s="4" t="s">
        <v>103</v>
      </c>
      <c r="H2860" s="4" t="s">
        <v>21</v>
      </c>
      <c r="I2860" s="6">
        <v>0.5</v>
      </c>
      <c r="J2860" s="7">
        <v>1750</v>
      </c>
      <c r="K2860" s="8">
        <f t="shared" si="22"/>
        <v>875</v>
      </c>
      <c r="L2860" s="8">
        <f t="shared" si="23"/>
        <v>306.25</v>
      </c>
      <c r="M2860" s="9">
        <v>0.35</v>
      </c>
    </row>
    <row r="2861" spans="1:13" ht="15.75" customHeight="1" x14ac:dyDescent="0.2">
      <c r="A2861" s="1"/>
      <c r="B2861" s="4" t="s">
        <v>14</v>
      </c>
      <c r="C2861" s="4">
        <v>1185732</v>
      </c>
      <c r="D2861" s="5">
        <v>44420</v>
      </c>
      <c r="E2861" s="4" t="s">
        <v>33</v>
      </c>
      <c r="F2861" s="4" t="s">
        <v>102</v>
      </c>
      <c r="G2861" s="4" t="s">
        <v>103</v>
      </c>
      <c r="H2861" s="4" t="s">
        <v>22</v>
      </c>
      <c r="I2861" s="6">
        <v>0.55000000000000004</v>
      </c>
      <c r="J2861" s="7">
        <v>3500</v>
      </c>
      <c r="K2861" s="8">
        <f t="shared" si="22"/>
        <v>1925.0000000000002</v>
      </c>
      <c r="L2861" s="8">
        <f t="shared" si="23"/>
        <v>770.00000000000011</v>
      </c>
      <c r="M2861" s="9">
        <v>0.4</v>
      </c>
    </row>
    <row r="2862" spans="1:13" ht="15.75" customHeight="1" x14ac:dyDescent="0.2">
      <c r="A2862" s="1"/>
      <c r="B2862" s="4" t="s">
        <v>14</v>
      </c>
      <c r="C2862" s="4">
        <v>1185732</v>
      </c>
      <c r="D2862" s="5">
        <v>44452</v>
      </c>
      <c r="E2862" s="4" t="s">
        <v>33</v>
      </c>
      <c r="F2862" s="4" t="s">
        <v>102</v>
      </c>
      <c r="G2862" s="4" t="s">
        <v>103</v>
      </c>
      <c r="H2862" s="4" t="s">
        <v>17</v>
      </c>
      <c r="I2862" s="6">
        <v>0.45</v>
      </c>
      <c r="J2862" s="7">
        <v>4750</v>
      </c>
      <c r="K2862" s="8">
        <f t="shared" si="22"/>
        <v>2137.5</v>
      </c>
      <c r="L2862" s="8">
        <f t="shared" si="23"/>
        <v>748.125</v>
      </c>
      <c r="M2862" s="9">
        <v>0.35</v>
      </c>
    </row>
    <row r="2863" spans="1:13" ht="15.75" customHeight="1" x14ac:dyDescent="0.2">
      <c r="A2863" s="1"/>
      <c r="B2863" s="4" t="s">
        <v>14</v>
      </c>
      <c r="C2863" s="4">
        <v>1185732</v>
      </c>
      <c r="D2863" s="5">
        <v>44452</v>
      </c>
      <c r="E2863" s="4" t="s">
        <v>33</v>
      </c>
      <c r="F2863" s="4" t="s">
        <v>102</v>
      </c>
      <c r="G2863" s="4" t="s">
        <v>103</v>
      </c>
      <c r="H2863" s="4" t="s">
        <v>18</v>
      </c>
      <c r="I2863" s="6">
        <v>0.40000000000000008</v>
      </c>
      <c r="J2863" s="7">
        <v>2750</v>
      </c>
      <c r="K2863" s="8">
        <f t="shared" si="22"/>
        <v>1100.0000000000002</v>
      </c>
      <c r="L2863" s="8">
        <f t="shared" si="23"/>
        <v>330.00000000000006</v>
      </c>
      <c r="M2863" s="9">
        <v>0.3</v>
      </c>
    </row>
    <row r="2864" spans="1:13" ht="15.75" customHeight="1" x14ac:dyDescent="0.2">
      <c r="A2864" s="1"/>
      <c r="B2864" s="4" t="s">
        <v>14</v>
      </c>
      <c r="C2864" s="4">
        <v>1185732</v>
      </c>
      <c r="D2864" s="5">
        <v>44452</v>
      </c>
      <c r="E2864" s="4" t="s">
        <v>33</v>
      </c>
      <c r="F2864" s="4" t="s">
        <v>102</v>
      </c>
      <c r="G2864" s="4" t="s">
        <v>103</v>
      </c>
      <c r="H2864" s="4" t="s">
        <v>19</v>
      </c>
      <c r="I2864" s="6">
        <v>0.35000000000000003</v>
      </c>
      <c r="J2864" s="7">
        <v>1750</v>
      </c>
      <c r="K2864" s="8">
        <f t="shared" si="22"/>
        <v>612.50000000000011</v>
      </c>
      <c r="L2864" s="8">
        <f t="shared" si="23"/>
        <v>183.75000000000003</v>
      </c>
      <c r="M2864" s="9">
        <v>0.3</v>
      </c>
    </row>
    <row r="2865" spans="1:13" ht="15.75" customHeight="1" x14ac:dyDescent="0.2">
      <c r="A2865" s="1"/>
      <c r="B2865" s="4" t="s">
        <v>14</v>
      </c>
      <c r="C2865" s="4">
        <v>1185732</v>
      </c>
      <c r="D2865" s="5">
        <v>44452</v>
      </c>
      <c r="E2865" s="4" t="s">
        <v>33</v>
      </c>
      <c r="F2865" s="4" t="s">
        <v>102</v>
      </c>
      <c r="G2865" s="4" t="s">
        <v>103</v>
      </c>
      <c r="H2865" s="4" t="s">
        <v>20</v>
      </c>
      <c r="I2865" s="6">
        <v>0.35000000000000003</v>
      </c>
      <c r="J2865" s="7">
        <v>1500</v>
      </c>
      <c r="K2865" s="8">
        <f t="shared" si="22"/>
        <v>525</v>
      </c>
      <c r="L2865" s="8">
        <f t="shared" si="23"/>
        <v>157.5</v>
      </c>
      <c r="M2865" s="9">
        <v>0.3</v>
      </c>
    </row>
    <row r="2866" spans="1:13" ht="15.75" customHeight="1" x14ac:dyDescent="0.2">
      <c r="A2866" s="1"/>
      <c r="B2866" s="4" t="s">
        <v>14</v>
      </c>
      <c r="C2866" s="4">
        <v>1185732</v>
      </c>
      <c r="D2866" s="5">
        <v>44452</v>
      </c>
      <c r="E2866" s="4" t="s">
        <v>33</v>
      </c>
      <c r="F2866" s="4" t="s">
        <v>102</v>
      </c>
      <c r="G2866" s="4" t="s">
        <v>103</v>
      </c>
      <c r="H2866" s="4" t="s">
        <v>21</v>
      </c>
      <c r="I2866" s="6">
        <v>0.45</v>
      </c>
      <c r="J2866" s="7">
        <v>1500</v>
      </c>
      <c r="K2866" s="8">
        <f t="shared" si="22"/>
        <v>675</v>
      </c>
      <c r="L2866" s="8">
        <f t="shared" si="23"/>
        <v>236.24999999999997</v>
      </c>
      <c r="M2866" s="9">
        <v>0.35</v>
      </c>
    </row>
    <row r="2867" spans="1:13" ht="15.75" customHeight="1" x14ac:dyDescent="0.2">
      <c r="A2867" s="1"/>
      <c r="B2867" s="4" t="s">
        <v>14</v>
      </c>
      <c r="C2867" s="4">
        <v>1185732</v>
      </c>
      <c r="D2867" s="5">
        <v>44452</v>
      </c>
      <c r="E2867" s="4" t="s">
        <v>33</v>
      </c>
      <c r="F2867" s="4" t="s">
        <v>102</v>
      </c>
      <c r="G2867" s="4" t="s">
        <v>103</v>
      </c>
      <c r="H2867" s="4" t="s">
        <v>22</v>
      </c>
      <c r="I2867" s="6">
        <v>0.5</v>
      </c>
      <c r="J2867" s="7">
        <v>2250</v>
      </c>
      <c r="K2867" s="8">
        <f t="shared" si="22"/>
        <v>1125</v>
      </c>
      <c r="L2867" s="8">
        <f t="shared" si="23"/>
        <v>450</v>
      </c>
      <c r="M2867" s="9">
        <v>0.4</v>
      </c>
    </row>
    <row r="2868" spans="1:13" ht="15.75" customHeight="1" x14ac:dyDescent="0.2">
      <c r="A2868" s="1"/>
      <c r="B2868" s="4" t="s">
        <v>14</v>
      </c>
      <c r="C2868" s="4">
        <v>1185732</v>
      </c>
      <c r="D2868" s="5">
        <v>44481</v>
      </c>
      <c r="E2868" s="4" t="s">
        <v>33</v>
      </c>
      <c r="F2868" s="4" t="s">
        <v>102</v>
      </c>
      <c r="G2868" s="4" t="s">
        <v>103</v>
      </c>
      <c r="H2868" s="4" t="s">
        <v>17</v>
      </c>
      <c r="I2868" s="6">
        <v>0.54999999999999993</v>
      </c>
      <c r="J2868" s="7">
        <v>4000</v>
      </c>
      <c r="K2868" s="8">
        <f t="shared" si="22"/>
        <v>2199.9999999999995</v>
      </c>
      <c r="L2868" s="8">
        <f t="shared" si="23"/>
        <v>769.99999999999977</v>
      </c>
      <c r="M2868" s="9">
        <v>0.35</v>
      </c>
    </row>
    <row r="2869" spans="1:13" ht="15.75" customHeight="1" x14ac:dyDescent="0.2">
      <c r="A2869" s="1"/>
      <c r="B2869" s="4" t="s">
        <v>14</v>
      </c>
      <c r="C2869" s="4">
        <v>1185732</v>
      </c>
      <c r="D2869" s="5">
        <v>44481</v>
      </c>
      <c r="E2869" s="4" t="s">
        <v>33</v>
      </c>
      <c r="F2869" s="4" t="s">
        <v>102</v>
      </c>
      <c r="G2869" s="4" t="s">
        <v>103</v>
      </c>
      <c r="H2869" s="4" t="s">
        <v>18</v>
      </c>
      <c r="I2869" s="6">
        <v>0.45</v>
      </c>
      <c r="J2869" s="7">
        <v>2500</v>
      </c>
      <c r="K2869" s="8">
        <f t="shared" si="22"/>
        <v>1125</v>
      </c>
      <c r="L2869" s="8">
        <f t="shared" si="23"/>
        <v>337.5</v>
      </c>
      <c r="M2869" s="9">
        <v>0.3</v>
      </c>
    </row>
    <row r="2870" spans="1:13" ht="15.75" customHeight="1" x14ac:dyDescent="0.2">
      <c r="A2870" s="1"/>
      <c r="B2870" s="4" t="s">
        <v>14</v>
      </c>
      <c r="C2870" s="4">
        <v>1185732</v>
      </c>
      <c r="D2870" s="5">
        <v>44481</v>
      </c>
      <c r="E2870" s="4" t="s">
        <v>33</v>
      </c>
      <c r="F2870" s="4" t="s">
        <v>102</v>
      </c>
      <c r="G2870" s="4" t="s">
        <v>103</v>
      </c>
      <c r="H2870" s="4" t="s">
        <v>19</v>
      </c>
      <c r="I2870" s="6">
        <v>0.45</v>
      </c>
      <c r="J2870" s="7">
        <v>1500</v>
      </c>
      <c r="K2870" s="8">
        <f t="shared" si="22"/>
        <v>675</v>
      </c>
      <c r="L2870" s="8">
        <f t="shared" si="23"/>
        <v>202.5</v>
      </c>
      <c r="M2870" s="9">
        <v>0.3</v>
      </c>
    </row>
    <row r="2871" spans="1:13" ht="15.75" customHeight="1" x14ac:dyDescent="0.2">
      <c r="A2871" s="1"/>
      <c r="B2871" s="4" t="s">
        <v>14</v>
      </c>
      <c r="C2871" s="4">
        <v>1185732</v>
      </c>
      <c r="D2871" s="5">
        <v>44481</v>
      </c>
      <c r="E2871" s="4" t="s">
        <v>33</v>
      </c>
      <c r="F2871" s="4" t="s">
        <v>102</v>
      </c>
      <c r="G2871" s="4" t="s">
        <v>103</v>
      </c>
      <c r="H2871" s="4" t="s">
        <v>20</v>
      </c>
      <c r="I2871" s="6">
        <v>0.45</v>
      </c>
      <c r="J2871" s="7">
        <v>1250</v>
      </c>
      <c r="K2871" s="8">
        <f t="shared" si="22"/>
        <v>562.5</v>
      </c>
      <c r="L2871" s="8">
        <f t="shared" si="23"/>
        <v>168.75</v>
      </c>
      <c r="M2871" s="9">
        <v>0.3</v>
      </c>
    </row>
    <row r="2872" spans="1:13" ht="15.75" customHeight="1" x14ac:dyDescent="0.2">
      <c r="A2872" s="1"/>
      <c r="B2872" s="4" t="s">
        <v>14</v>
      </c>
      <c r="C2872" s="4">
        <v>1185732</v>
      </c>
      <c r="D2872" s="5">
        <v>44481</v>
      </c>
      <c r="E2872" s="4" t="s">
        <v>33</v>
      </c>
      <c r="F2872" s="4" t="s">
        <v>102</v>
      </c>
      <c r="G2872" s="4" t="s">
        <v>103</v>
      </c>
      <c r="H2872" s="4" t="s">
        <v>21</v>
      </c>
      <c r="I2872" s="6">
        <v>0.54999999999999993</v>
      </c>
      <c r="J2872" s="7">
        <v>1250</v>
      </c>
      <c r="K2872" s="8">
        <f t="shared" si="22"/>
        <v>687.49999999999989</v>
      </c>
      <c r="L2872" s="8">
        <f t="shared" si="23"/>
        <v>240.62499999999994</v>
      </c>
      <c r="M2872" s="9">
        <v>0.35</v>
      </c>
    </row>
    <row r="2873" spans="1:13" ht="15.75" customHeight="1" x14ac:dyDescent="0.2">
      <c r="A2873" s="1"/>
      <c r="B2873" s="4" t="s">
        <v>14</v>
      </c>
      <c r="C2873" s="4">
        <v>1185732</v>
      </c>
      <c r="D2873" s="5">
        <v>44481</v>
      </c>
      <c r="E2873" s="4" t="s">
        <v>33</v>
      </c>
      <c r="F2873" s="4" t="s">
        <v>102</v>
      </c>
      <c r="G2873" s="4" t="s">
        <v>103</v>
      </c>
      <c r="H2873" s="4" t="s">
        <v>22</v>
      </c>
      <c r="I2873" s="6">
        <v>0.59999999999999987</v>
      </c>
      <c r="J2873" s="7">
        <v>2500</v>
      </c>
      <c r="K2873" s="8">
        <f t="shared" si="22"/>
        <v>1499.9999999999998</v>
      </c>
      <c r="L2873" s="8">
        <f t="shared" si="23"/>
        <v>599.99999999999989</v>
      </c>
      <c r="M2873" s="9">
        <v>0.4</v>
      </c>
    </row>
    <row r="2874" spans="1:13" ht="15.75" customHeight="1" x14ac:dyDescent="0.2">
      <c r="A2874" s="1"/>
      <c r="B2874" s="4" t="s">
        <v>14</v>
      </c>
      <c r="C2874" s="4">
        <v>1185732</v>
      </c>
      <c r="D2874" s="5">
        <v>44512</v>
      </c>
      <c r="E2874" s="4" t="s">
        <v>33</v>
      </c>
      <c r="F2874" s="4" t="s">
        <v>102</v>
      </c>
      <c r="G2874" s="4" t="s">
        <v>103</v>
      </c>
      <c r="H2874" s="4" t="s">
        <v>17</v>
      </c>
      <c r="I2874" s="6">
        <v>0.54999999999999993</v>
      </c>
      <c r="J2874" s="7">
        <v>4000</v>
      </c>
      <c r="K2874" s="8">
        <f t="shared" si="22"/>
        <v>2199.9999999999995</v>
      </c>
      <c r="L2874" s="8">
        <f t="shared" si="23"/>
        <v>769.99999999999977</v>
      </c>
      <c r="M2874" s="9">
        <v>0.35</v>
      </c>
    </row>
    <row r="2875" spans="1:13" ht="15.75" customHeight="1" x14ac:dyDescent="0.2">
      <c r="A2875" s="1"/>
      <c r="B2875" s="4" t="s">
        <v>14</v>
      </c>
      <c r="C2875" s="4">
        <v>1185732</v>
      </c>
      <c r="D2875" s="5">
        <v>44512</v>
      </c>
      <c r="E2875" s="4" t="s">
        <v>33</v>
      </c>
      <c r="F2875" s="4" t="s">
        <v>102</v>
      </c>
      <c r="G2875" s="4" t="s">
        <v>103</v>
      </c>
      <c r="H2875" s="4" t="s">
        <v>18</v>
      </c>
      <c r="I2875" s="6">
        <v>0.45</v>
      </c>
      <c r="J2875" s="7">
        <v>2500</v>
      </c>
      <c r="K2875" s="8">
        <f t="shared" si="22"/>
        <v>1125</v>
      </c>
      <c r="L2875" s="8">
        <f t="shared" si="23"/>
        <v>337.5</v>
      </c>
      <c r="M2875" s="9">
        <v>0.3</v>
      </c>
    </row>
    <row r="2876" spans="1:13" ht="15.75" customHeight="1" x14ac:dyDescent="0.2">
      <c r="A2876" s="1"/>
      <c r="B2876" s="4" t="s">
        <v>14</v>
      </c>
      <c r="C2876" s="4">
        <v>1185732</v>
      </c>
      <c r="D2876" s="5">
        <v>44512</v>
      </c>
      <c r="E2876" s="4" t="s">
        <v>33</v>
      </c>
      <c r="F2876" s="4" t="s">
        <v>102</v>
      </c>
      <c r="G2876" s="4" t="s">
        <v>103</v>
      </c>
      <c r="H2876" s="4" t="s">
        <v>19</v>
      </c>
      <c r="I2876" s="6">
        <v>0.45</v>
      </c>
      <c r="J2876" s="7">
        <v>1950</v>
      </c>
      <c r="K2876" s="8">
        <f t="shared" si="22"/>
        <v>877.5</v>
      </c>
      <c r="L2876" s="8">
        <f t="shared" si="23"/>
        <v>263.25</v>
      </c>
      <c r="M2876" s="9">
        <v>0.3</v>
      </c>
    </row>
    <row r="2877" spans="1:13" ht="15.75" customHeight="1" x14ac:dyDescent="0.2">
      <c r="A2877" s="1"/>
      <c r="B2877" s="4" t="s">
        <v>14</v>
      </c>
      <c r="C2877" s="4">
        <v>1185732</v>
      </c>
      <c r="D2877" s="5">
        <v>44512</v>
      </c>
      <c r="E2877" s="4" t="s">
        <v>33</v>
      </c>
      <c r="F2877" s="4" t="s">
        <v>102</v>
      </c>
      <c r="G2877" s="4" t="s">
        <v>103</v>
      </c>
      <c r="H2877" s="4" t="s">
        <v>20</v>
      </c>
      <c r="I2877" s="6">
        <v>0.45</v>
      </c>
      <c r="J2877" s="7">
        <v>1750</v>
      </c>
      <c r="K2877" s="8">
        <f t="shared" si="22"/>
        <v>787.5</v>
      </c>
      <c r="L2877" s="8">
        <f t="shared" si="23"/>
        <v>236.25</v>
      </c>
      <c r="M2877" s="9">
        <v>0.3</v>
      </c>
    </row>
    <row r="2878" spans="1:13" ht="15.75" customHeight="1" x14ac:dyDescent="0.2">
      <c r="A2878" s="1"/>
      <c r="B2878" s="4" t="s">
        <v>14</v>
      </c>
      <c r="C2878" s="4">
        <v>1185732</v>
      </c>
      <c r="D2878" s="5">
        <v>44512</v>
      </c>
      <c r="E2878" s="4" t="s">
        <v>33</v>
      </c>
      <c r="F2878" s="4" t="s">
        <v>102</v>
      </c>
      <c r="G2878" s="4" t="s">
        <v>103</v>
      </c>
      <c r="H2878" s="4" t="s">
        <v>21</v>
      </c>
      <c r="I2878" s="6">
        <v>0.6</v>
      </c>
      <c r="J2878" s="7">
        <v>1500</v>
      </c>
      <c r="K2878" s="8">
        <f t="shared" si="22"/>
        <v>900</v>
      </c>
      <c r="L2878" s="8">
        <f t="shared" si="23"/>
        <v>315</v>
      </c>
      <c r="M2878" s="9">
        <v>0.35</v>
      </c>
    </row>
    <row r="2879" spans="1:13" ht="15.75" customHeight="1" x14ac:dyDescent="0.2">
      <c r="A2879" s="1"/>
      <c r="B2879" s="4" t="s">
        <v>14</v>
      </c>
      <c r="C2879" s="4">
        <v>1185732</v>
      </c>
      <c r="D2879" s="5">
        <v>44512</v>
      </c>
      <c r="E2879" s="4" t="s">
        <v>33</v>
      </c>
      <c r="F2879" s="4" t="s">
        <v>102</v>
      </c>
      <c r="G2879" s="4" t="s">
        <v>103</v>
      </c>
      <c r="H2879" s="4" t="s">
        <v>22</v>
      </c>
      <c r="I2879" s="6">
        <v>0.64999999999999991</v>
      </c>
      <c r="J2879" s="7">
        <v>2500</v>
      </c>
      <c r="K2879" s="8">
        <f t="shared" si="22"/>
        <v>1624.9999999999998</v>
      </c>
      <c r="L2879" s="8">
        <f t="shared" si="23"/>
        <v>650</v>
      </c>
      <c r="M2879" s="9">
        <v>0.4</v>
      </c>
    </row>
    <row r="2880" spans="1:13" ht="15.75" customHeight="1" x14ac:dyDescent="0.2">
      <c r="A2880" s="1"/>
      <c r="B2880" s="4" t="s">
        <v>14</v>
      </c>
      <c r="C2880" s="4">
        <v>1185732</v>
      </c>
      <c r="D2880" s="5">
        <v>44541</v>
      </c>
      <c r="E2880" s="4" t="s">
        <v>33</v>
      </c>
      <c r="F2880" s="4" t="s">
        <v>102</v>
      </c>
      <c r="G2880" s="4" t="s">
        <v>103</v>
      </c>
      <c r="H2880" s="4" t="s">
        <v>17</v>
      </c>
      <c r="I2880" s="6">
        <v>0.6</v>
      </c>
      <c r="J2880" s="7">
        <v>5000</v>
      </c>
      <c r="K2880" s="8">
        <f t="shared" si="22"/>
        <v>3000</v>
      </c>
      <c r="L2880" s="8">
        <f t="shared" si="23"/>
        <v>1050</v>
      </c>
      <c r="M2880" s="9">
        <v>0.35</v>
      </c>
    </row>
    <row r="2881" spans="1:13" ht="15.75" customHeight="1" x14ac:dyDescent="0.2">
      <c r="A2881" s="1"/>
      <c r="B2881" s="4" t="s">
        <v>14</v>
      </c>
      <c r="C2881" s="4">
        <v>1185732</v>
      </c>
      <c r="D2881" s="5">
        <v>44541</v>
      </c>
      <c r="E2881" s="4" t="s">
        <v>33</v>
      </c>
      <c r="F2881" s="4" t="s">
        <v>102</v>
      </c>
      <c r="G2881" s="4" t="s">
        <v>103</v>
      </c>
      <c r="H2881" s="4" t="s">
        <v>18</v>
      </c>
      <c r="I2881" s="6">
        <v>0.5</v>
      </c>
      <c r="J2881" s="7">
        <v>3000</v>
      </c>
      <c r="K2881" s="8">
        <f t="shared" si="22"/>
        <v>1500</v>
      </c>
      <c r="L2881" s="8">
        <f t="shared" si="23"/>
        <v>450</v>
      </c>
      <c r="M2881" s="9">
        <v>0.3</v>
      </c>
    </row>
    <row r="2882" spans="1:13" ht="15.75" customHeight="1" x14ac:dyDescent="0.2">
      <c r="A2882" s="1"/>
      <c r="B2882" s="4" t="s">
        <v>14</v>
      </c>
      <c r="C2882" s="4">
        <v>1185732</v>
      </c>
      <c r="D2882" s="5">
        <v>44541</v>
      </c>
      <c r="E2882" s="4" t="s">
        <v>33</v>
      </c>
      <c r="F2882" s="4" t="s">
        <v>102</v>
      </c>
      <c r="G2882" s="4" t="s">
        <v>103</v>
      </c>
      <c r="H2882" s="4" t="s">
        <v>19</v>
      </c>
      <c r="I2882" s="6">
        <v>0.5</v>
      </c>
      <c r="J2882" s="7">
        <v>2500</v>
      </c>
      <c r="K2882" s="8">
        <f t="shared" si="22"/>
        <v>1250</v>
      </c>
      <c r="L2882" s="8">
        <f t="shared" si="23"/>
        <v>375</v>
      </c>
      <c r="M2882" s="9">
        <v>0.3</v>
      </c>
    </row>
    <row r="2883" spans="1:13" ht="15.75" customHeight="1" x14ac:dyDescent="0.2">
      <c r="A2883" s="1"/>
      <c r="B2883" s="4" t="s">
        <v>14</v>
      </c>
      <c r="C2883" s="4">
        <v>1185732</v>
      </c>
      <c r="D2883" s="5">
        <v>44541</v>
      </c>
      <c r="E2883" s="4" t="s">
        <v>33</v>
      </c>
      <c r="F2883" s="4" t="s">
        <v>102</v>
      </c>
      <c r="G2883" s="4" t="s">
        <v>103</v>
      </c>
      <c r="H2883" s="4" t="s">
        <v>20</v>
      </c>
      <c r="I2883" s="6">
        <v>0.5</v>
      </c>
      <c r="J2883" s="7">
        <v>2000</v>
      </c>
      <c r="K2883" s="8">
        <f t="shared" si="22"/>
        <v>1000</v>
      </c>
      <c r="L2883" s="8">
        <f t="shared" si="23"/>
        <v>300</v>
      </c>
      <c r="M2883" s="9">
        <v>0.3</v>
      </c>
    </row>
    <row r="2884" spans="1:13" ht="15.75" customHeight="1" x14ac:dyDescent="0.2">
      <c r="A2884" s="1"/>
      <c r="B2884" s="4" t="s">
        <v>14</v>
      </c>
      <c r="C2884" s="4">
        <v>1185732</v>
      </c>
      <c r="D2884" s="5">
        <v>44541</v>
      </c>
      <c r="E2884" s="4" t="s">
        <v>33</v>
      </c>
      <c r="F2884" s="4" t="s">
        <v>102</v>
      </c>
      <c r="G2884" s="4" t="s">
        <v>103</v>
      </c>
      <c r="H2884" s="4" t="s">
        <v>21</v>
      </c>
      <c r="I2884" s="6">
        <v>0.6</v>
      </c>
      <c r="J2884" s="7">
        <v>2000</v>
      </c>
      <c r="K2884" s="8">
        <f t="shared" si="22"/>
        <v>1200</v>
      </c>
      <c r="L2884" s="8">
        <f t="shared" si="23"/>
        <v>420</v>
      </c>
      <c r="M2884" s="9">
        <v>0.35</v>
      </c>
    </row>
    <row r="2885" spans="1:13" ht="15.75" customHeight="1" x14ac:dyDescent="0.2">
      <c r="A2885" s="1"/>
      <c r="B2885" s="4" t="s">
        <v>14</v>
      </c>
      <c r="C2885" s="4">
        <v>1185732</v>
      </c>
      <c r="D2885" s="5">
        <v>44541</v>
      </c>
      <c r="E2885" s="4" t="s">
        <v>33</v>
      </c>
      <c r="F2885" s="4" t="s">
        <v>102</v>
      </c>
      <c r="G2885" s="4" t="s">
        <v>103</v>
      </c>
      <c r="H2885" s="4" t="s">
        <v>22</v>
      </c>
      <c r="I2885" s="6">
        <v>0.64999999999999991</v>
      </c>
      <c r="J2885" s="7">
        <v>3000</v>
      </c>
      <c r="K2885" s="8">
        <f t="shared" si="22"/>
        <v>1949.9999999999998</v>
      </c>
      <c r="L2885" s="8">
        <f t="shared" si="23"/>
        <v>780</v>
      </c>
      <c r="M2885" s="9">
        <v>0.4</v>
      </c>
    </row>
    <row r="2886" spans="1:13" ht="15.75" customHeight="1" x14ac:dyDescent="0.2">
      <c r="A2886" s="1" t="s">
        <v>39</v>
      </c>
      <c r="B2886" s="4" t="s">
        <v>14</v>
      </c>
      <c r="C2886" s="4">
        <v>1185732</v>
      </c>
      <c r="D2886" s="5">
        <v>44205</v>
      </c>
      <c r="E2886" s="4" t="s">
        <v>33</v>
      </c>
      <c r="F2886" s="4" t="s">
        <v>104</v>
      </c>
      <c r="G2886" s="4" t="s">
        <v>105</v>
      </c>
      <c r="H2886" s="4" t="s">
        <v>17</v>
      </c>
      <c r="I2886" s="6">
        <v>0.35000000000000003</v>
      </c>
      <c r="J2886" s="7">
        <v>4750</v>
      </c>
      <c r="K2886" s="8">
        <f t="shared" si="22"/>
        <v>1662.5000000000002</v>
      </c>
      <c r="L2886" s="8">
        <f t="shared" si="23"/>
        <v>581.875</v>
      </c>
      <c r="M2886" s="9">
        <v>0.35</v>
      </c>
    </row>
    <row r="2887" spans="1:13" ht="15.75" customHeight="1" x14ac:dyDescent="0.2">
      <c r="A2887" s="1"/>
      <c r="B2887" s="4" t="s">
        <v>14</v>
      </c>
      <c r="C2887" s="4">
        <v>1185732</v>
      </c>
      <c r="D2887" s="5">
        <v>44205</v>
      </c>
      <c r="E2887" s="4" t="s">
        <v>33</v>
      </c>
      <c r="F2887" s="4" t="s">
        <v>104</v>
      </c>
      <c r="G2887" s="4" t="s">
        <v>105</v>
      </c>
      <c r="H2887" s="4" t="s">
        <v>18</v>
      </c>
      <c r="I2887" s="6">
        <v>0.35000000000000003</v>
      </c>
      <c r="J2887" s="7">
        <v>2750</v>
      </c>
      <c r="K2887" s="8">
        <f t="shared" si="22"/>
        <v>962.50000000000011</v>
      </c>
      <c r="L2887" s="8">
        <f t="shared" si="23"/>
        <v>288.75</v>
      </c>
      <c r="M2887" s="9">
        <v>0.3</v>
      </c>
    </row>
    <row r="2888" spans="1:13" ht="15.75" customHeight="1" x14ac:dyDescent="0.2">
      <c r="A2888" s="1"/>
      <c r="B2888" s="4" t="s">
        <v>14</v>
      </c>
      <c r="C2888" s="4">
        <v>1185732</v>
      </c>
      <c r="D2888" s="5">
        <v>44205</v>
      </c>
      <c r="E2888" s="4" t="s">
        <v>33</v>
      </c>
      <c r="F2888" s="4" t="s">
        <v>104</v>
      </c>
      <c r="G2888" s="4" t="s">
        <v>105</v>
      </c>
      <c r="H2888" s="4" t="s">
        <v>19</v>
      </c>
      <c r="I2888" s="6">
        <v>0.25000000000000006</v>
      </c>
      <c r="J2888" s="7">
        <v>2750</v>
      </c>
      <c r="K2888" s="8">
        <f t="shared" si="22"/>
        <v>687.50000000000011</v>
      </c>
      <c r="L2888" s="8">
        <f t="shared" si="23"/>
        <v>206.25000000000003</v>
      </c>
      <c r="M2888" s="9">
        <v>0.3</v>
      </c>
    </row>
    <row r="2889" spans="1:13" ht="15.75" customHeight="1" x14ac:dyDescent="0.2">
      <c r="A2889" s="1"/>
      <c r="B2889" s="4" t="s">
        <v>14</v>
      </c>
      <c r="C2889" s="4">
        <v>1185732</v>
      </c>
      <c r="D2889" s="5">
        <v>44205</v>
      </c>
      <c r="E2889" s="4" t="s">
        <v>33</v>
      </c>
      <c r="F2889" s="4" t="s">
        <v>104</v>
      </c>
      <c r="G2889" s="4" t="s">
        <v>105</v>
      </c>
      <c r="H2889" s="4" t="s">
        <v>20</v>
      </c>
      <c r="I2889" s="6">
        <v>0.30000000000000004</v>
      </c>
      <c r="J2889" s="7">
        <v>1250</v>
      </c>
      <c r="K2889" s="8">
        <f t="shared" si="22"/>
        <v>375.00000000000006</v>
      </c>
      <c r="L2889" s="8">
        <f t="shared" si="23"/>
        <v>112.50000000000001</v>
      </c>
      <c r="M2889" s="9">
        <v>0.3</v>
      </c>
    </row>
    <row r="2890" spans="1:13" ht="15.75" customHeight="1" x14ac:dyDescent="0.2">
      <c r="A2890" s="1"/>
      <c r="B2890" s="4" t="s">
        <v>14</v>
      </c>
      <c r="C2890" s="4">
        <v>1185732</v>
      </c>
      <c r="D2890" s="5">
        <v>44205</v>
      </c>
      <c r="E2890" s="4" t="s">
        <v>33</v>
      </c>
      <c r="F2890" s="4" t="s">
        <v>104</v>
      </c>
      <c r="G2890" s="4" t="s">
        <v>105</v>
      </c>
      <c r="H2890" s="4" t="s">
        <v>21</v>
      </c>
      <c r="I2890" s="6">
        <v>0.44999999999999996</v>
      </c>
      <c r="J2890" s="7">
        <v>1750</v>
      </c>
      <c r="K2890" s="8">
        <f t="shared" si="22"/>
        <v>787.49999999999989</v>
      </c>
      <c r="L2890" s="8">
        <f t="shared" si="23"/>
        <v>275.62499999999994</v>
      </c>
      <c r="M2890" s="9">
        <v>0.35</v>
      </c>
    </row>
    <row r="2891" spans="1:13" ht="15.75" customHeight="1" x14ac:dyDescent="0.2">
      <c r="A2891" s="1"/>
      <c r="B2891" s="4" t="s">
        <v>14</v>
      </c>
      <c r="C2891" s="4">
        <v>1185732</v>
      </c>
      <c r="D2891" s="5">
        <v>44205</v>
      </c>
      <c r="E2891" s="4" t="s">
        <v>33</v>
      </c>
      <c r="F2891" s="4" t="s">
        <v>104</v>
      </c>
      <c r="G2891" s="4" t="s">
        <v>105</v>
      </c>
      <c r="H2891" s="4" t="s">
        <v>22</v>
      </c>
      <c r="I2891" s="6">
        <v>0.35000000000000003</v>
      </c>
      <c r="J2891" s="7">
        <v>2750</v>
      </c>
      <c r="K2891" s="8">
        <f t="shared" si="22"/>
        <v>962.50000000000011</v>
      </c>
      <c r="L2891" s="8">
        <f t="shared" si="23"/>
        <v>385.00000000000006</v>
      </c>
      <c r="M2891" s="9">
        <v>0.4</v>
      </c>
    </row>
    <row r="2892" spans="1:13" ht="15.75" customHeight="1" x14ac:dyDescent="0.2">
      <c r="A2892" s="1"/>
      <c r="B2892" s="4" t="s">
        <v>14</v>
      </c>
      <c r="C2892" s="4">
        <v>1185732</v>
      </c>
      <c r="D2892" s="5">
        <v>44236</v>
      </c>
      <c r="E2892" s="4" t="s">
        <v>33</v>
      </c>
      <c r="F2892" s="4" t="s">
        <v>104</v>
      </c>
      <c r="G2892" s="4" t="s">
        <v>105</v>
      </c>
      <c r="H2892" s="4" t="s">
        <v>17</v>
      </c>
      <c r="I2892" s="6">
        <v>0.35000000000000003</v>
      </c>
      <c r="J2892" s="7">
        <v>5250</v>
      </c>
      <c r="K2892" s="8">
        <f t="shared" si="22"/>
        <v>1837.5000000000002</v>
      </c>
      <c r="L2892" s="8">
        <f t="shared" si="23"/>
        <v>643.125</v>
      </c>
      <c r="M2892" s="9">
        <v>0.35</v>
      </c>
    </row>
    <row r="2893" spans="1:13" ht="15.75" customHeight="1" x14ac:dyDescent="0.2">
      <c r="A2893" s="1"/>
      <c r="B2893" s="4" t="s">
        <v>14</v>
      </c>
      <c r="C2893" s="4">
        <v>1185732</v>
      </c>
      <c r="D2893" s="5">
        <v>44236</v>
      </c>
      <c r="E2893" s="4" t="s">
        <v>33</v>
      </c>
      <c r="F2893" s="4" t="s">
        <v>104</v>
      </c>
      <c r="G2893" s="4" t="s">
        <v>105</v>
      </c>
      <c r="H2893" s="4" t="s">
        <v>18</v>
      </c>
      <c r="I2893" s="6">
        <v>0.35000000000000003</v>
      </c>
      <c r="J2893" s="7">
        <v>1750</v>
      </c>
      <c r="K2893" s="8">
        <f t="shared" si="22"/>
        <v>612.50000000000011</v>
      </c>
      <c r="L2893" s="8">
        <f t="shared" si="23"/>
        <v>183.75000000000003</v>
      </c>
      <c r="M2893" s="9">
        <v>0.3</v>
      </c>
    </row>
    <row r="2894" spans="1:13" ht="15.75" customHeight="1" x14ac:dyDescent="0.2">
      <c r="A2894" s="1"/>
      <c r="B2894" s="4" t="s">
        <v>14</v>
      </c>
      <c r="C2894" s="4">
        <v>1185732</v>
      </c>
      <c r="D2894" s="5">
        <v>44236</v>
      </c>
      <c r="E2894" s="4" t="s">
        <v>33</v>
      </c>
      <c r="F2894" s="4" t="s">
        <v>104</v>
      </c>
      <c r="G2894" s="4" t="s">
        <v>105</v>
      </c>
      <c r="H2894" s="4" t="s">
        <v>19</v>
      </c>
      <c r="I2894" s="6">
        <v>0.25000000000000006</v>
      </c>
      <c r="J2894" s="7">
        <v>2250</v>
      </c>
      <c r="K2894" s="8">
        <f t="shared" si="22"/>
        <v>562.50000000000011</v>
      </c>
      <c r="L2894" s="8">
        <f t="shared" si="23"/>
        <v>168.75000000000003</v>
      </c>
      <c r="M2894" s="9">
        <v>0.3</v>
      </c>
    </row>
    <row r="2895" spans="1:13" ht="15.75" customHeight="1" x14ac:dyDescent="0.2">
      <c r="A2895" s="1"/>
      <c r="B2895" s="4" t="s">
        <v>14</v>
      </c>
      <c r="C2895" s="4">
        <v>1185732</v>
      </c>
      <c r="D2895" s="5">
        <v>44236</v>
      </c>
      <c r="E2895" s="4" t="s">
        <v>33</v>
      </c>
      <c r="F2895" s="4" t="s">
        <v>104</v>
      </c>
      <c r="G2895" s="4" t="s">
        <v>105</v>
      </c>
      <c r="H2895" s="4" t="s">
        <v>20</v>
      </c>
      <c r="I2895" s="6">
        <v>0.30000000000000004</v>
      </c>
      <c r="J2895" s="7">
        <v>1000</v>
      </c>
      <c r="K2895" s="8">
        <f t="shared" si="22"/>
        <v>300.00000000000006</v>
      </c>
      <c r="L2895" s="8">
        <f t="shared" si="23"/>
        <v>90.000000000000014</v>
      </c>
      <c r="M2895" s="9">
        <v>0.3</v>
      </c>
    </row>
    <row r="2896" spans="1:13" ht="15.75" customHeight="1" x14ac:dyDescent="0.2">
      <c r="A2896" s="1"/>
      <c r="B2896" s="4" t="s">
        <v>14</v>
      </c>
      <c r="C2896" s="4">
        <v>1185732</v>
      </c>
      <c r="D2896" s="5">
        <v>44236</v>
      </c>
      <c r="E2896" s="4" t="s">
        <v>33</v>
      </c>
      <c r="F2896" s="4" t="s">
        <v>104</v>
      </c>
      <c r="G2896" s="4" t="s">
        <v>105</v>
      </c>
      <c r="H2896" s="4" t="s">
        <v>21</v>
      </c>
      <c r="I2896" s="6">
        <v>0.44999999999999996</v>
      </c>
      <c r="J2896" s="7">
        <v>1750</v>
      </c>
      <c r="K2896" s="8">
        <f t="shared" si="22"/>
        <v>787.49999999999989</v>
      </c>
      <c r="L2896" s="8">
        <f t="shared" si="23"/>
        <v>275.62499999999994</v>
      </c>
      <c r="M2896" s="9">
        <v>0.35</v>
      </c>
    </row>
    <row r="2897" spans="1:13" ht="15.75" customHeight="1" x14ac:dyDescent="0.2">
      <c r="A2897" s="1"/>
      <c r="B2897" s="4" t="s">
        <v>14</v>
      </c>
      <c r="C2897" s="4">
        <v>1185732</v>
      </c>
      <c r="D2897" s="5">
        <v>44236</v>
      </c>
      <c r="E2897" s="4" t="s">
        <v>33</v>
      </c>
      <c r="F2897" s="4" t="s">
        <v>104</v>
      </c>
      <c r="G2897" s="4" t="s">
        <v>105</v>
      </c>
      <c r="H2897" s="4" t="s">
        <v>22</v>
      </c>
      <c r="I2897" s="6">
        <v>0.24999999999999997</v>
      </c>
      <c r="J2897" s="7">
        <v>2750</v>
      </c>
      <c r="K2897" s="8">
        <f t="shared" si="22"/>
        <v>687.49999999999989</v>
      </c>
      <c r="L2897" s="8">
        <f t="shared" si="23"/>
        <v>274.99999999999994</v>
      </c>
      <c r="M2897" s="9">
        <v>0.4</v>
      </c>
    </row>
    <row r="2898" spans="1:13" ht="15.75" customHeight="1" x14ac:dyDescent="0.2">
      <c r="A2898" s="1"/>
      <c r="B2898" s="4" t="s">
        <v>14</v>
      </c>
      <c r="C2898" s="4">
        <v>1185732</v>
      </c>
      <c r="D2898" s="5">
        <v>44263</v>
      </c>
      <c r="E2898" s="4" t="s">
        <v>33</v>
      </c>
      <c r="F2898" s="4" t="s">
        <v>104</v>
      </c>
      <c r="G2898" s="4" t="s">
        <v>105</v>
      </c>
      <c r="H2898" s="4" t="s">
        <v>17</v>
      </c>
      <c r="I2898" s="6">
        <v>0.30000000000000004</v>
      </c>
      <c r="J2898" s="7">
        <v>4950</v>
      </c>
      <c r="K2898" s="8">
        <f t="shared" si="22"/>
        <v>1485.0000000000002</v>
      </c>
      <c r="L2898" s="8">
        <f t="shared" si="23"/>
        <v>519.75</v>
      </c>
      <c r="M2898" s="9">
        <v>0.35</v>
      </c>
    </row>
    <row r="2899" spans="1:13" ht="15.75" customHeight="1" x14ac:dyDescent="0.2">
      <c r="A2899" s="1"/>
      <c r="B2899" s="4" t="s">
        <v>14</v>
      </c>
      <c r="C2899" s="4">
        <v>1185732</v>
      </c>
      <c r="D2899" s="5">
        <v>44263</v>
      </c>
      <c r="E2899" s="4" t="s">
        <v>33</v>
      </c>
      <c r="F2899" s="4" t="s">
        <v>104</v>
      </c>
      <c r="G2899" s="4" t="s">
        <v>105</v>
      </c>
      <c r="H2899" s="4" t="s">
        <v>18</v>
      </c>
      <c r="I2899" s="6">
        <v>0.30000000000000004</v>
      </c>
      <c r="J2899" s="7">
        <v>2000</v>
      </c>
      <c r="K2899" s="8">
        <f t="shared" si="22"/>
        <v>600.00000000000011</v>
      </c>
      <c r="L2899" s="8">
        <f t="shared" si="23"/>
        <v>180.00000000000003</v>
      </c>
      <c r="M2899" s="9">
        <v>0.3</v>
      </c>
    </row>
    <row r="2900" spans="1:13" ht="15.75" customHeight="1" x14ac:dyDescent="0.2">
      <c r="A2900" s="1"/>
      <c r="B2900" s="4" t="s">
        <v>14</v>
      </c>
      <c r="C2900" s="4">
        <v>1185732</v>
      </c>
      <c r="D2900" s="5">
        <v>44263</v>
      </c>
      <c r="E2900" s="4" t="s">
        <v>33</v>
      </c>
      <c r="F2900" s="4" t="s">
        <v>104</v>
      </c>
      <c r="G2900" s="4" t="s">
        <v>105</v>
      </c>
      <c r="H2900" s="4" t="s">
        <v>19</v>
      </c>
      <c r="I2900" s="6">
        <v>0.20000000000000004</v>
      </c>
      <c r="J2900" s="7">
        <v>2250</v>
      </c>
      <c r="K2900" s="8">
        <f t="shared" si="22"/>
        <v>450.00000000000011</v>
      </c>
      <c r="L2900" s="8">
        <f t="shared" si="23"/>
        <v>135.00000000000003</v>
      </c>
      <c r="M2900" s="9">
        <v>0.3</v>
      </c>
    </row>
    <row r="2901" spans="1:13" ht="15.75" customHeight="1" x14ac:dyDescent="0.2">
      <c r="A2901" s="1"/>
      <c r="B2901" s="4" t="s">
        <v>14</v>
      </c>
      <c r="C2901" s="4">
        <v>1185732</v>
      </c>
      <c r="D2901" s="5">
        <v>44263</v>
      </c>
      <c r="E2901" s="4" t="s">
        <v>33</v>
      </c>
      <c r="F2901" s="4" t="s">
        <v>104</v>
      </c>
      <c r="G2901" s="4" t="s">
        <v>105</v>
      </c>
      <c r="H2901" s="4" t="s">
        <v>20</v>
      </c>
      <c r="I2901" s="6">
        <v>0.24999999999999997</v>
      </c>
      <c r="J2901" s="7">
        <v>750</v>
      </c>
      <c r="K2901" s="8">
        <f t="shared" si="22"/>
        <v>187.49999999999997</v>
      </c>
      <c r="L2901" s="8">
        <f t="shared" si="23"/>
        <v>56.249999999999993</v>
      </c>
      <c r="M2901" s="9">
        <v>0.3</v>
      </c>
    </row>
    <row r="2902" spans="1:13" ht="15.75" customHeight="1" x14ac:dyDescent="0.2">
      <c r="A2902" s="1"/>
      <c r="B2902" s="4" t="s">
        <v>14</v>
      </c>
      <c r="C2902" s="4">
        <v>1185732</v>
      </c>
      <c r="D2902" s="5">
        <v>44263</v>
      </c>
      <c r="E2902" s="4" t="s">
        <v>33</v>
      </c>
      <c r="F2902" s="4" t="s">
        <v>104</v>
      </c>
      <c r="G2902" s="4" t="s">
        <v>105</v>
      </c>
      <c r="H2902" s="4" t="s">
        <v>21</v>
      </c>
      <c r="I2902" s="6">
        <v>0.4</v>
      </c>
      <c r="J2902" s="7">
        <v>1250</v>
      </c>
      <c r="K2902" s="8">
        <f t="shared" si="22"/>
        <v>500</v>
      </c>
      <c r="L2902" s="8">
        <f t="shared" si="23"/>
        <v>175</v>
      </c>
      <c r="M2902" s="9">
        <v>0.35</v>
      </c>
    </row>
    <row r="2903" spans="1:13" ht="15.75" customHeight="1" x14ac:dyDescent="0.2">
      <c r="A2903" s="1"/>
      <c r="B2903" s="4" t="s">
        <v>14</v>
      </c>
      <c r="C2903" s="4">
        <v>1185732</v>
      </c>
      <c r="D2903" s="5">
        <v>44263</v>
      </c>
      <c r="E2903" s="4" t="s">
        <v>33</v>
      </c>
      <c r="F2903" s="4" t="s">
        <v>104</v>
      </c>
      <c r="G2903" s="4" t="s">
        <v>105</v>
      </c>
      <c r="H2903" s="4" t="s">
        <v>22</v>
      </c>
      <c r="I2903" s="6">
        <v>0.30000000000000004</v>
      </c>
      <c r="J2903" s="7">
        <v>2250</v>
      </c>
      <c r="K2903" s="8">
        <f t="shared" si="22"/>
        <v>675.00000000000011</v>
      </c>
      <c r="L2903" s="8">
        <f t="shared" si="23"/>
        <v>270.00000000000006</v>
      </c>
      <c r="M2903" s="9">
        <v>0.4</v>
      </c>
    </row>
    <row r="2904" spans="1:13" ht="15.75" customHeight="1" x14ac:dyDescent="0.2">
      <c r="A2904" s="1"/>
      <c r="B2904" s="4" t="s">
        <v>14</v>
      </c>
      <c r="C2904" s="4">
        <v>1185732</v>
      </c>
      <c r="D2904" s="5">
        <v>44295</v>
      </c>
      <c r="E2904" s="4" t="s">
        <v>33</v>
      </c>
      <c r="F2904" s="4" t="s">
        <v>104</v>
      </c>
      <c r="G2904" s="4" t="s">
        <v>105</v>
      </c>
      <c r="H2904" s="4" t="s">
        <v>17</v>
      </c>
      <c r="I2904" s="6">
        <v>0.30000000000000004</v>
      </c>
      <c r="J2904" s="7">
        <v>4500</v>
      </c>
      <c r="K2904" s="8">
        <f t="shared" si="22"/>
        <v>1350.0000000000002</v>
      </c>
      <c r="L2904" s="8">
        <f t="shared" si="23"/>
        <v>472.50000000000006</v>
      </c>
      <c r="M2904" s="9">
        <v>0.35</v>
      </c>
    </row>
    <row r="2905" spans="1:13" ht="15.75" customHeight="1" x14ac:dyDescent="0.2">
      <c r="A2905" s="1"/>
      <c r="B2905" s="4" t="s">
        <v>14</v>
      </c>
      <c r="C2905" s="4">
        <v>1185732</v>
      </c>
      <c r="D2905" s="5">
        <v>44295</v>
      </c>
      <c r="E2905" s="4" t="s">
        <v>33</v>
      </c>
      <c r="F2905" s="4" t="s">
        <v>104</v>
      </c>
      <c r="G2905" s="4" t="s">
        <v>105</v>
      </c>
      <c r="H2905" s="4" t="s">
        <v>18</v>
      </c>
      <c r="I2905" s="6">
        <v>0.30000000000000004</v>
      </c>
      <c r="J2905" s="7">
        <v>1500</v>
      </c>
      <c r="K2905" s="8">
        <f t="shared" si="22"/>
        <v>450.00000000000006</v>
      </c>
      <c r="L2905" s="8">
        <f t="shared" si="23"/>
        <v>135</v>
      </c>
      <c r="M2905" s="9">
        <v>0.3</v>
      </c>
    </row>
    <row r="2906" spans="1:13" ht="15.75" customHeight="1" x14ac:dyDescent="0.2">
      <c r="A2906" s="1"/>
      <c r="B2906" s="4" t="s">
        <v>14</v>
      </c>
      <c r="C2906" s="4">
        <v>1185732</v>
      </c>
      <c r="D2906" s="5">
        <v>44295</v>
      </c>
      <c r="E2906" s="4" t="s">
        <v>33</v>
      </c>
      <c r="F2906" s="4" t="s">
        <v>104</v>
      </c>
      <c r="G2906" s="4" t="s">
        <v>105</v>
      </c>
      <c r="H2906" s="4" t="s">
        <v>19</v>
      </c>
      <c r="I2906" s="6">
        <v>0.20000000000000004</v>
      </c>
      <c r="J2906" s="7">
        <v>1500</v>
      </c>
      <c r="K2906" s="8">
        <f t="shared" si="22"/>
        <v>300.00000000000006</v>
      </c>
      <c r="L2906" s="8">
        <f t="shared" si="23"/>
        <v>90.000000000000014</v>
      </c>
      <c r="M2906" s="9">
        <v>0.3</v>
      </c>
    </row>
    <row r="2907" spans="1:13" ht="15.75" customHeight="1" x14ac:dyDescent="0.2">
      <c r="A2907" s="1"/>
      <c r="B2907" s="4" t="s">
        <v>14</v>
      </c>
      <c r="C2907" s="4">
        <v>1185732</v>
      </c>
      <c r="D2907" s="5">
        <v>44295</v>
      </c>
      <c r="E2907" s="4" t="s">
        <v>33</v>
      </c>
      <c r="F2907" s="4" t="s">
        <v>104</v>
      </c>
      <c r="G2907" s="4" t="s">
        <v>105</v>
      </c>
      <c r="H2907" s="4" t="s">
        <v>20</v>
      </c>
      <c r="I2907" s="6">
        <v>0.24999999999999997</v>
      </c>
      <c r="J2907" s="7">
        <v>750</v>
      </c>
      <c r="K2907" s="8">
        <f t="shared" si="22"/>
        <v>187.49999999999997</v>
      </c>
      <c r="L2907" s="8">
        <f t="shared" si="23"/>
        <v>56.249999999999993</v>
      </c>
      <c r="M2907" s="9">
        <v>0.3</v>
      </c>
    </row>
    <row r="2908" spans="1:13" ht="15.75" customHeight="1" x14ac:dyDescent="0.2">
      <c r="A2908" s="1"/>
      <c r="B2908" s="4" t="s">
        <v>14</v>
      </c>
      <c r="C2908" s="4">
        <v>1185732</v>
      </c>
      <c r="D2908" s="5">
        <v>44295</v>
      </c>
      <c r="E2908" s="4" t="s">
        <v>33</v>
      </c>
      <c r="F2908" s="4" t="s">
        <v>104</v>
      </c>
      <c r="G2908" s="4" t="s">
        <v>105</v>
      </c>
      <c r="H2908" s="4" t="s">
        <v>21</v>
      </c>
      <c r="I2908" s="6">
        <v>0.6</v>
      </c>
      <c r="J2908" s="7">
        <v>1000</v>
      </c>
      <c r="K2908" s="8">
        <f t="shared" si="22"/>
        <v>600</v>
      </c>
      <c r="L2908" s="8">
        <f t="shared" si="23"/>
        <v>210</v>
      </c>
      <c r="M2908" s="9">
        <v>0.35</v>
      </c>
    </row>
    <row r="2909" spans="1:13" ht="15.75" customHeight="1" x14ac:dyDescent="0.2">
      <c r="A2909" s="1"/>
      <c r="B2909" s="4" t="s">
        <v>14</v>
      </c>
      <c r="C2909" s="4">
        <v>1185732</v>
      </c>
      <c r="D2909" s="5">
        <v>44295</v>
      </c>
      <c r="E2909" s="4" t="s">
        <v>33</v>
      </c>
      <c r="F2909" s="4" t="s">
        <v>104</v>
      </c>
      <c r="G2909" s="4" t="s">
        <v>105</v>
      </c>
      <c r="H2909" s="4" t="s">
        <v>22</v>
      </c>
      <c r="I2909" s="6">
        <v>0.5</v>
      </c>
      <c r="J2909" s="7">
        <v>2250</v>
      </c>
      <c r="K2909" s="8">
        <f t="shared" si="22"/>
        <v>1125</v>
      </c>
      <c r="L2909" s="8">
        <f t="shared" si="23"/>
        <v>450</v>
      </c>
      <c r="M2909" s="9">
        <v>0.4</v>
      </c>
    </row>
    <row r="2910" spans="1:13" ht="15.75" customHeight="1" x14ac:dyDescent="0.2">
      <c r="A2910" s="1"/>
      <c r="B2910" s="4" t="s">
        <v>14</v>
      </c>
      <c r="C2910" s="4">
        <v>1185732</v>
      </c>
      <c r="D2910" s="5">
        <v>44326</v>
      </c>
      <c r="E2910" s="4" t="s">
        <v>33</v>
      </c>
      <c r="F2910" s="4" t="s">
        <v>104</v>
      </c>
      <c r="G2910" s="4" t="s">
        <v>105</v>
      </c>
      <c r="H2910" s="4" t="s">
        <v>17</v>
      </c>
      <c r="I2910" s="6">
        <v>0.6</v>
      </c>
      <c r="J2910" s="7">
        <v>4950</v>
      </c>
      <c r="K2910" s="8">
        <f t="shared" si="22"/>
        <v>2970</v>
      </c>
      <c r="L2910" s="8">
        <f t="shared" si="23"/>
        <v>1039.5</v>
      </c>
      <c r="M2910" s="9">
        <v>0.35</v>
      </c>
    </row>
    <row r="2911" spans="1:13" ht="15.75" customHeight="1" x14ac:dyDescent="0.2">
      <c r="A2911" s="1"/>
      <c r="B2911" s="4" t="s">
        <v>14</v>
      </c>
      <c r="C2911" s="4">
        <v>1185732</v>
      </c>
      <c r="D2911" s="5">
        <v>44326</v>
      </c>
      <c r="E2911" s="4" t="s">
        <v>33</v>
      </c>
      <c r="F2911" s="4" t="s">
        <v>104</v>
      </c>
      <c r="G2911" s="4" t="s">
        <v>105</v>
      </c>
      <c r="H2911" s="4" t="s">
        <v>18</v>
      </c>
      <c r="I2911" s="6">
        <v>0.45</v>
      </c>
      <c r="J2911" s="7">
        <v>2000</v>
      </c>
      <c r="K2911" s="8">
        <f t="shared" si="22"/>
        <v>900</v>
      </c>
      <c r="L2911" s="8">
        <f t="shared" si="23"/>
        <v>270</v>
      </c>
      <c r="M2911" s="9">
        <v>0.3</v>
      </c>
    </row>
    <row r="2912" spans="1:13" ht="15.75" customHeight="1" x14ac:dyDescent="0.2">
      <c r="A2912" s="1"/>
      <c r="B2912" s="4" t="s">
        <v>14</v>
      </c>
      <c r="C2912" s="4">
        <v>1185732</v>
      </c>
      <c r="D2912" s="5">
        <v>44326</v>
      </c>
      <c r="E2912" s="4" t="s">
        <v>33</v>
      </c>
      <c r="F2912" s="4" t="s">
        <v>104</v>
      </c>
      <c r="G2912" s="4" t="s">
        <v>105</v>
      </c>
      <c r="H2912" s="4" t="s">
        <v>19</v>
      </c>
      <c r="I2912" s="6">
        <v>0.4</v>
      </c>
      <c r="J2912" s="7">
        <v>1750</v>
      </c>
      <c r="K2912" s="8">
        <f t="shared" si="22"/>
        <v>700</v>
      </c>
      <c r="L2912" s="8">
        <f t="shared" si="23"/>
        <v>210</v>
      </c>
      <c r="M2912" s="9">
        <v>0.3</v>
      </c>
    </row>
    <row r="2913" spans="1:13" ht="15.75" customHeight="1" x14ac:dyDescent="0.2">
      <c r="A2913" s="1"/>
      <c r="B2913" s="4" t="s">
        <v>14</v>
      </c>
      <c r="C2913" s="4">
        <v>1185732</v>
      </c>
      <c r="D2913" s="5">
        <v>44326</v>
      </c>
      <c r="E2913" s="4" t="s">
        <v>33</v>
      </c>
      <c r="F2913" s="4" t="s">
        <v>104</v>
      </c>
      <c r="G2913" s="4" t="s">
        <v>105</v>
      </c>
      <c r="H2913" s="4" t="s">
        <v>20</v>
      </c>
      <c r="I2913" s="6">
        <v>0.4</v>
      </c>
      <c r="J2913" s="7">
        <v>1000</v>
      </c>
      <c r="K2913" s="8">
        <f t="shared" si="22"/>
        <v>400</v>
      </c>
      <c r="L2913" s="8">
        <f t="shared" si="23"/>
        <v>120</v>
      </c>
      <c r="M2913" s="9">
        <v>0.3</v>
      </c>
    </row>
    <row r="2914" spans="1:13" ht="15.75" customHeight="1" x14ac:dyDescent="0.2">
      <c r="A2914" s="1"/>
      <c r="B2914" s="4" t="s">
        <v>14</v>
      </c>
      <c r="C2914" s="4">
        <v>1185732</v>
      </c>
      <c r="D2914" s="5">
        <v>44326</v>
      </c>
      <c r="E2914" s="4" t="s">
        <v>33</v>
      </c>
      <c r="F2914" s="4" t="s">
        <v>104</v>
      </c>
      <c r="G2914" s="4" t="s">
        <v>105</v>
      </c>
      <c r="H2914" s="4" t="s">
        <v>21</v>
      </c>
      <c r="I2914" s="6">
        <v>0.49999999999999994</v>
      </c>
      <c r="J2914" s="7">
        <v>1250</v>
      </c>
      <c r="K2914" s="8">
        <f t="shared" si="22"/>
        <v>624.99999999999989</v>
      </c>
      <c r="L2914" s="8">
        <f t="shared" si="23"/>
        <v>218.74999999999994</v>
      </c>
      <c r="M2914" s="9">
        <v>0.35</v>
      </c>
    </row>
    <row r="2915" spans="1:13" ht="15.75" customHeight="1" x14ac:dyDescent="0.2">
      <c r="A2915" s="1"/>
      <c r="B2915" s="4" t="s">
        <v>14</v>
      </c>
      <c r="C2915" s="4">
        <v>1185732</v>
      </c>
      <c r="D2915" s="5">
        <v>44326</v>
      </c>
      <c r="E2915" s="4" t="s">
        <v>33</v>
      </c>
      <c r="F2915" s="4" t="s">
        <v>104</v>
      </c>
      <c r="G2915" s="4" t="s">
        <v>105</v>
      </c>
      <c r="H2915" s="4" t="s">
        <v>22</v>
      </c>
      <c r="I2915" s="6">
        <v>0.54999999999999993</v>
      </c>
      <c r="J2915" s="7">
        <v>2500</v>
      </c>
      <c r="K2915" s="8">
        <f t="shared" si="22"/>
        <v>1374.9999999999998</v>
      </c>
      <c r="L2915" s="8">
        <f t="shared" si="23"/>
        <v>549.99999999999989</v>
      </c>
      <c r="M2915" s="9">
        <v>0.4</v>
      </c>
    </row>
    <row r="2916" spans="1:13" ht="15.75" customHeight="1" x14ac:dyDescent="0.2">
      <c r="A2916" s="1"/>
      <c r="B2916" s="4" t="s">
        <v>14</v>
      </c>
      <c r="C2916" s="4">
        <v>1185732</v>
      </c>
      <c r="D2916" s="5">
        <v>44356</v>
      </c>
      <c r="E2916" s="4" t="s">
        <v>33</v>
      </c>
      <c r="F2916" s="4" t="s">
        <v>104</v>
      </c>
      <c r="G2916" s="4" t="s">
        <v>105</v>
      </c>
      <c r="H2916" s="4" t="s">
        <v>17</v>
      </c>
      <c r="I2916" s="6">
        <v>0.4</v>
      </c>
      <c r="J2916" s="7">
        <v>5000</v>
      </c>
      <c r="K2916" s="8">
        <f t="shared" si="22"/>
        <v>2000</v>
      </c>
      <c r="L2916" s="8">
        <f t="shared" si="23"/>
        <v>700</v>
      </c>
      <c r="M2916" s="9">
        <v>0.35</v>
      </c>
    </row>
    <row r="2917" spans="1:13" ht="15.75" customHeight="1" x14ac:dyDescent="0.2">
      <c r="A2917" s="1"/>
      <c r="B2917" s="4" t="s">
        <v>14</v>
      </c>
      <c r="C2917" s="4">
        <v>1185732</v>
      </c>
      <c r="D2917" s="5">
        <v>44356</v>
      </c>
      <c r="E2917" s="4" t="s">
        <v>33</v>
      </c>
      <c r="F2917" s="4" t="s">
        <v>104</v>
      </c>
      <c r="G2917" s="4" t="s">
        <v>105</v>
      </c>
      <c r="H2917" s="4" t="s">
        <v>18</v>
      </c>
      <c r="I2917" s="6">
        <v>0.35000000000000009</v>
      </c>
      <c r="J2917" s="7">
        <v>2500</v>
      </c>
      <c r="K2917" s="8">
        <f t="shared" si="22"/>
        <v>875.00000000000023</v>
      </c>
      <c r="L2917" s="8">
        <f t="shared" si="23"/>
        <v>262.50000000000006</v>
      </c>
      <c r="M2917" s="9">
        <v>0.3</v>
      </c>
    </row>
    <row r="2918" spans="1:13" ht="15.75" customHeight="1" x14ac:dyDescent="0.2">
      <c r="A2918" s="1"/>
      <c r="B2918" s="4" t="s">
        <v>14</v>
      </c>
      <c r="C2918" s="4">
        <v>1185732</v>
      </c>
      <c r="D2918" s="5">
        <v>44356</v>
      </c>
      <c r="E2918" s="4" t="s">
        <v>33</v>
      </c>
      <c r="F2918" s="4" t="s">
        <v>104</v>
      </c>
      <c r="G2918" s="4" t="s">
        <v>105</v>
      </c>
      <c r="H2918" s="4" t="s">
        <v>19</v>
      </c>
      <c r="I2918" s="6">
        <v>0.30000000000000004</v>
      </c>
      <c r="J2918" s="7">
        <v>2000</v>
      </c>
      <c r="K2918" s="8">
        <f t="shared" si="22"/>
        <v>600.00000000000011</v>
      </c>
      <c r="L2918" s="8">
        <f t="shared" si="23"/>
        <v>180.00000000000003</v>
      </c>
      <c r="M2918" s="9">
        <v>0.3</v>
      </c>
    </row>
    <row r="2919" spans="1:13" ht="15.75" customHeight="1" x14ac:dyDescent="0.2">
      <c r="A2919" s="1"/>
      <c r="B2919" s="4" t="s">
        <v>14</v>
      </c>
      <c r="C2919" s="4">
        <v>1185732</v>
      </c>
      <c r="D2919" s="5">
        <v>44356</v>
      </c>
      <c r="E2919" s="4" t="s">
        <v>33</v>
      </c>
      <c r="F2919" s="4" t="s">
        <v>104</v>
      </c>
      <c r="G2919" s="4" t="s">
        <v>105</v>
      </c>
      <c r="H2919" s="4" t="s">
        <v>20</v>
      </c>
      <c r="I2919" s="6">
        <v>0.30000000000000004</v>
      </c>
      <c r="J2919" s="7">
        <v>1750</v>
      </c>
      <c r="K2919" s="8">
        <f t="shared" si="22"/>
        <v>525.00000000000011</v>
      </c>
      <c r="L2919" s="8">
        <f t="shared" si="23"/>
        <v>157.50000000000003</v>
      </c>
      <c r="M2919" s="9">
        <v>0.3</v>
      </c>
    </row>
    <row r="2920" spans="1:13" ht="15.75" customHeight="1" x14ac:dyDescent="0.2">
      <c r="A2920" s="1"/>
      <c r="B2920" s="4" t="s">
        <v>14</v>
      </c>
      <c r="C2920" s="4">
        <v>1185732</v>
      </c>
      <c r="D2920" s="5">
        <v>44356</v>
      </c>
      <c r="E2920" s="4" t="s">
        <v>33</v>
      </c>
      <c r="F2920" s="4" t="s">
        <v>104</v>
      </c>
      <c r="G2920" s="4" t="s">
        <v>105</v>
      </c>
      <c r="H2920" s="4" t="s">
        <v>21</v>
      </c>
      <c r="I2920" s="6">
        <v>0.4</v>
      </c>
      <c r="J2920" s="7">
        <v>1750</v>
      </c>
      <c r="K2920" s="8">
        <f t="shared" si="22"/>
        <v>700</v>
      </c>
      <c r="L2920" s="8">
        <f t="shared" si="23"/>
        <v>244.99999999999997</v>
      </c>
      <c r="M2920" s="9">
        <v>0.35</v>
      </c>
    </row>
    <row r="2921" spans="1:13" ht="15.75" customHeight="1" x14ac:dyDescent="0.2">
      <c r="A2921" s="1"/>
      <c r="B2921" s="4" t="s">
        <v>14</v>
      </c>
      <c r="C2921" s="4">
        <v>1185732</v>
      </c>
      <c r="D2921" s="5">
        <v>44356</v>
      </c>
      <c r="E2921" s="4" t="s">
        <v>33</v>
      </c>
      <c r="F2921" s="4" t="s">
        <v>104</v>
      </c>
      <c r="G2921" s="4" t="s">
        <v>105</v>
      </c>
      <c r="H2921" s="4" t="s">
        <v>22</v>
      </c>
      <c r="I2921" s="6">
        <v>0.55000000000000004</v>
      </c>
      <c r="J2921" s="7">
        <v>3250</v>
      </c>
      <c r="K2921" s="8">
        <f t="shared" si="22"/>
        <v>1787.5000000000002</v>
      </c>
      <c r="L2921" s="8">
        <f t="shared" si="23"/>
        <v>715.00000000000011</v>
      </c>
      <c r="M2921" s="9">
        <v>0.4</v>
      </c>
    </row>
    <row r="2922" spans="1:13" ht="15.75" customHeight="1" x14ac:dyDescent="0.2">
      <c r="A2922" s="1"/>
      <c r="B2922" s="4" t="s">
        <v>14</v>
      </c>
      <c r="C2922" s="4">
        <v>1185732</v>
      </c>
      <c r="D2922" s="5">
        <v>44385</v>
      </c>
      <c r="E2922" s="4" t="s">
        <v>33</v>
      </c>
      <c r="F2922" s="4" t="s">
        <v>104</v>
      </c>
      <c r="G2922" s="4" t="s">
        <v>105</v>
      </c>
      <c r="H2922" s="4" t="s">
        <v>17</v>
      </c>
      <c r="I2922" s="6">
        <v>0.5</v>
      </c>
      <c r="J2922" s="7">
        <v>5500</v>
      </c>
      <c r="K2922" s="8">
        <f t="shared" si="22"/>
        <v>2750</v>
      </c>
      <c r="L2922" s="8">
        <f t="shared" si="23"/>
        <v>962.49999999999989</v>
      </c>
      <c r="M2922" s="9">
        <v>0.35</v>
      </c>
    </row>
    <row r="2923" spans="1:13" ht="15.75" customHeight="1" x14ac:dyDescent="0.2">
      <c r="A2923" s="1"/>
      <c r="B2923" s="4" t="s">
        <v>14</v>
      </c>
      <c r="C2923" s="4">
        <v>1185732</v>
      </c>
      <c r="D2923" s="5">
        <v>44385</v>
      </c>
      <c r="E2923" s="4" t="s">
        <v>33</v>
      </c>
      <c r="F2923" s="4" t="s">
        <v>104</v>
      </c>
      <c r="G2923" s="4" t="s">
        <v>105</v>
      </c>
      <c r="H2923" s="4" t="s">
        <v>18</v>
      </c>
      <c r="I2923" s="6">
        <v>0.45000000000000007</v>
      </c>
      <c r="J2923" s="7">
        <v>3000</v>
      </c>
      <c r="K2923" s="8">
        <f t="shared" si="22"/>
        <v>1350.0000000000002</v>
      </c>
      <c r="L2923" s="8">
        <f t="shared" si="23"/>
        <v>405.00000000000006</v>
      </c>
      <c r="M2923" s="9">
        <v>0.3</v>
      </c>
    </row>
    <row r="2924" spans="1:13" ht="15.75" customHeight="1" x14ac:dyDescent="0.2">
      <c r="A2924" s="1"/>
      <c r="B2924" s="4" t="s">
        <v>14</v>
      </c>
      <c r="C2924" s="4">
        <v>1185732</v>
      </c>
      <c r="D2924" s="5">
        <v>44385</v>
      </c>
      <c r="E2924" s="4" t="s">
        <v>33</v>
      </c>
      <c r="F2924" s="4" t="s">
        <v>104</v>
      </c>
      <c r="G2924" s="4" t="s">
        <v>105</v>
      </c>
      <c r="H2924" s="4" t="s">
        <v>19</v>
      </c>
      <c r="I2924" s="6">
        <v>0.4</v>
      </c>
      <c r="J2924" s="7">
        <v>2250</v>
      </c>
      <c r="K2924" s="8">
        <f t="shared" si="22"/>
        <v>900</v>
      </c>
      <c r="L2924" s="8">
        <f t="shared" si="23"/>
        <v>270</v>
      </c>
      <c r="M2924" s="9">
        <v>0.3</v>
      </c>
    </row>
    <row r="2925" spans="1:13" ht="15.75" customHeight="1" x14ac:dyDescent="0.2">
      <c r="A2925" s="1"/>
      <c r="B2925" s="4" t="s">
        <v>14</v>
      </c>
      <c r="C2925" s="4">
        <v>1185732</v>
      </c>
      <c r="D2925" s="5">
        <v>44385</v>
      </c>
      <c r="E2925" s="4" t="s">
        <v>33</v>
      </c>
      <c r="F2925" s="4" t="s">
        <v>104</v>
      </c>
      <c r="G2925" s="4" t="s">
        <v>105</v>
      </c>
      <c r="H2925" s="4" t="s">
        <v>20</v>
      </c>
      <c r="I2925" s="6">
        <v>0.4</v>
      </c>
      <c r="J2925" s="7">
        <v>1750</v>
      </c>
      <c r="K2925" s="8">
        <f t="shared" si="22"/>
        <v>700</v>
      </c>
      <c r="L2925" s="8">
        <f t="shared" si="23"/>
        <v>210</v>
      </c>
      <c r="M2925" s="9">
        <v>0.3</v>
      </c>
    </row>
    <row r="2926" spans="1:13" ht="15.75" customHeight="1" x14ac:dyDescent="0.2">
      <c r="A2926" s="1"/>
      <c r="B2926" s="4" t="s">
        <v>14</v>
      </c>
      <c r="C2926" s="4">
        <v>1185732</v>
      </c>
      <c r="D2926" s="5">
        <v>44385</v>
      </c>
      <c r="E2926" s="4" t="s">
        <v>33</v>
      </c>
      <c r="F2926" s="4" t="s">
        <v>104</v>
      </c>
      <c r="G2926" s="4" t="s">
        <v>105</v>
      </c>
      <c r="H2926" s="4" t="s">
        <v>21</v>
      </c>
      <c r="I2926" s="6">
        <v>0.5</v>
      </c>
      <c r="J2926" s="7">
        <v>2000</v>
      </c>
      <c r="K2926" s="8">
        <f t="shared" si="22"/>
        <v>1000</v>
      </c>
      <c r="L2926" s="8">
        <f t="shared" si="23"/>
        <v>350</v>
      </c>
      <c r="M2926" s="9">
        <v>0.35</v>
      </c>
    </row>
    <row r="2927" spans="1:13" ht="15.75" customHeight="1" x14ac:dyDescent="0.2">
      <c r="A2927" s="1"/>
      <c r="B2927" s="4" t="s">
        <v>14</v>
      </c>
      <c r="C2927" s="4">
        <v>1185732</v>
      </c>
      <c r="D2927" s="5">
        <v>44385</v>
      </c>
      <c r="E2927" s="4" t="s">
        <v>33</v>
      </c>
      <c r="F2927" s="4" t="s">
        <v>104</v>
      </c>
      <c r="G2927" s="4" t="s">
        <v>105</v>
      </c>
      <c r="H2927" s="4" t="s">
        <v>22</v>
      </c>
      <c r="I2927" s="6">
        <v>0.55000000000000004</v>
      </c>
      <c r="J2927" s="7">
        <v>3750</v>
      </c>
      <c r="K2927" s="8">
        <f t="shared" si="22"/>
        <v>2062.5</v>
      </c>
      <c r="L2927" s="8">
        <f t="shared" si="23"/>
        <v>825</v>
      </c>
      <c r="M2927" s="9">
        <v>0.4</v>
      </c>
    </row>
    <row r="2928" spans="1:13" ht="15.75" customHeight="1" x14ac:dyDescent="0.2">
      <c r="A2928" s="1"/>
      <c r="B2928" s="4" t="s">
        <v>14</v>
      </c>
      <c r="C2928" s="4">
        <v>1185732</v>
      </c>
      <c r="D2928" s="5">
        <v>44417</v>
      </c>
      <c r="E2928" s="4" t="s">
        <v>33</v>
      </c>
      <c r="F2928" s="4" t="s">
        <v>104</v>
      </c>
      <c r="G2928" s="4" t="s">
        <v>105</v>
      </c>
      <c r="H2928" s="4" t="s">
        <v>17</v>
      </c>
      <c r="I2928" s="6">
        <v>0.5</v>
      </c>
      <c r="J2928" s="7">
        <v>5250</v>
      </c>
      <c r="K2928" s="8">
        <f t="shared" si="22"/>
        <v>2625</v>
      </c>
      <c r="L2928" s="8">
        <f t="shared" si="23"/>
        <v>918.74999999999989</v>
      </c>
      <c r="M2928" s="9">
        <v>0.35</v>
      </c>
    </row>
    <row r="2929" spans="1:13" ht="15.75" customHeight="1" x14ac:dyDescent="0.2">
      <c r="A2929" s="1"/>
      <c r="B2929" s="4" t="s">
        <v>14</v>
      </c>
      <c r="C2929" s="4">
        <v>1185732</v>
      </c>
      <c r="D2929" s="5">
        <v>44417</v>
      </c>
      <c r="E2929" s="4" t="s">
        <v>33</v>
      </c>
      <c r="F2929" s="4" t="s">
        <v>104</v>
      </c>
      <c r="G2929" s="4" t="s">
        <v>105</v>
      </c>
      <c r="H2929" s="4" t="s">
        <v>18</v>
      </c>
      <c r="I2929" s="6">
        <v>0.45000000000000007</v>
      </c>
      <c r="J2929" s="7">
        <v>3000</v>
      </c>
      <c r="K2929" s="8">
        <f t="shared" si="22"/>
        <v>1350.0000000000002</v>
      </c>
      <c r="L2929" s="8">
        <f t="shared" si="23"/>
        <v>405.00000000000006</v>
      </c>
      <c r="M2929" s="9">
        <v>0.3</v>
      </c>
    </row>
    <row r="2930" spans="1:13" ht="15.75" customHeight="1" x14ac:dyDescent="0.2">
      <c r="A2930" s="1"/>
      <c r="B2930" s="4" t="s">
        <v>14</v>
      </c>
      <c r="C2930" s="4">
        <v>1185732</v>
      </c>
      <c r="D2930" s="5">
        <v>44417</v>
      </c>
      <c r="E2930" s="4" t="s">
        <v>33</v>
      </c>
      <c r="F2930" s="4" t="s">
        <v>104</v>
      </c>
      <c r="G2930" s="4" t="s">
        <v>105</v>
      </c>
      <c r="H2930" s="4" t="s">
        <v>19</v>
      </c>
      <c r="I2930" s="6">
        <v>0.4</v>
      </c>
      <c r="J2930" s="7">
        <v>2250</v>
      </c>
      <c r="K2930" s="8">
        <f t="shared" si="22"/>
        <v>900</v>
      </c>
      <c r="L2930" s="8">
        <f t="shared" si="23"/>
        <v>270</v>
      </c>
      <c r="M2930" s="9">
        <v>0.3</v>
      </c>
    </row>
    <row r="2931" spans="1:13" ht="15.75" customHeight="1" x14ac:dyDescent="0.2">
      <c r="A2931" s="1"/>
      <c r="B2931" s="4" t="s">
        <v>14</v>
      </c>
      <c r="C2931" s="4">
        <v>1185732</v>
      </c>
      <c r="D2931" s="5">
        <v>44417</v>
      </c>
      <c r="E2931" s="4" t="s">
        <v>33</v>
      </c>
      <c r="F2931" s="4" t="s">
        <v>104</v>
      </c>
      <c r="G2931" s="4" t="s">
        <v>105</v>
      </c>
      <c r="H2931" s="4" t="s">
        <v>20</v>
      </c>
      <c r="I2931" s="6">
        <v>0.4</v>
      </c>
      <c r="J2931" s="7">
        <v>2000</v>
      </c>
      <c r="K2931" s="8">
        <f t="shared" si="22"/>
        <v>800</v>
      </c>
      <c r="L2931" s="8">
        <f t="shared" si="23"/>
        <v>240</v>
      </c>
      <c r="M2931" s="9">
        <v>0.3</v>
      </c>
    </row>
    <row r="2932" spans="1:13" ht="15.75" customHeight="1" x14ac:dyDescent="0.2">
      <c r="A2932" s="1"/>
      <c r="B2932" s="4" t="s">
        <v>14</v>
      </c>
      <c r="C2932" s="4">
        <v>1185732</v>
      </c>
      <c r="D2932" s="5">
        <v>44417</v>
      </c>
      <c r="E2932" s="4" t="s">
        <v>33</v>
      </c>
      <c r="F2932" s="4" t="s">
        <v>104</v>
      </c>
      <c r="G2932" s="4" t="s">
        <v>105</v>
      </c>
      <c r="H2932" s="4" t="s">
        <v>21</v>
      </c>
      <c r="I2932" s="6">
        <v>0.5</v>
      </c>
      <c r="J2932" s="7">
        <v>1750</v>
      </c>
      <c r="K2932" s="8">
        <f t="shared" si="22"/>
        <v>875</v>
      </c>
      <c r="L2932" s="8">
        <f t="shared" si="23"/>
        <v>306.25</v>
      </c>
      <c r="M2932" s="9">
        <v>0.35</v>
      </c>
    </row>
    <row r="2933" spans="1:13" ht="15.75" customHeight="1" x14ac:dyDescent="0.2">
      <c r="A2933" s="1"/>
      <c r="B2933" s="4" t="s">
        <v>14</v>
      </c>
      <c r="C2933" s="4">
        <v>1185732</v>
      </c>
      <c r="D2933" s="5">
        <v>44417</v>
      </c>
      <c r="E2933" s="4" t="s">
        <v>33</v>
      </c>
      <c r="F2933" s="4" t="s">
        <v>104</v>
      </c>
      <c r="G2933" s="4" t="s">
        <v>105</v>
      </c>
      <c r="H2933" s="4" t="s">
        <v>22</v>
      </c>
      <c r="I2933" s="6">
        <v>0.55000000000000004</v>
      </c>
      <c r="J2933" s="7">
        <v>3500</v>
      </c>
      <c r="K2933" s="8">
        <f t="shared" si="22"/>
        <v>1925.0000000000002</v>
      </c>
      <c r="L2933" s="8">
        <f t="shared" si="23"/>
        <v>770.00000000000011</v>
      </c>
      <c r="M2933" s="9">
        <v>0.4</v>
      </c>
    </row>
    <row r="2934" spans="1:13" ht="15.75" customHeight="1" x14ac:dyDescent="0.2">
      <c r="A2934" s="1"/>
      <c r="B2934" s="4" t="s">
        <v>14</v>
      </c>
      <c r="C2934" s="4">
        <v>1185732</v>
      </c>
      <c r="D2934" s="5">
        <v>44449</v>
      </c>
      <c r="E2934" s="4" t="s">
        <v>33</v>
      </c>
      <c r="F2934" s="4" t="s">
        <v>104</v>
      </c>
      <c r="G2934" s="4" t="s">
        <v>105</v>
      </c>
      <c r="H2934" s="4" t="s">
        <v>17</v>
      </c>
      <c r="I2934" s="6">
        <v>0.4</v>
      </c>
      <c r="J2934" s="7">
        <v>4750</v>
      </c>
      <c r="K2934" s="8">
        <f t="shared" si="22"/>
        <v>1900</v>
      </c>
      <c r="L2934" s="8">
        <f t="shared" si="23"/>
        <v>665</v>
      </c>
      <c r="M2934" s="9">
        <v>0.35</v>
      </c>
    </row>
    <row r="2935" spans="1:13" ht="15.75" customHeight="1" x14ac:dyDescent="0.2">
      <c r="A2935" s="1"/>
      <c r="B2935" s="4" t="s">
        <v>14</v>
      </c>
      <c r="C2935" s="4">
        <v>1185732</v>
      </c>
      <c r="D2935" s="5">
        <v>44449</v>
      </c>
      <c r="E2935" s="4" t="s">
        <v>33</v>
      </c>
      <c r="F2935" s="4" t="s">
        <v>104</v>
      </c>
      <c r="G2935" s="4" t="s">
        <v>105</v>
      </c>
      <c r="H2935" s="4" t="s">
        <v>18</v>
      </c>
      <c r="I2935" s="6">
        <v>0.35000000000000009</v>
      </c>
      <c r="J2935" s="7">
        <v>2750</v>
      </c>
      <c r="K2935" s="8">
        <f t="shared" si="22"/>
        <v>962.50000000000023</v>
      </c>
      <c r="L2935" s="8">
        <f t="shared" si="23"/>
        <v>288.75000000000006</v>
      </c>
      <c r="M2935" s="9">
        <v>0.3</v>
      </c>
    </row>
    <row r="2936" spans="1:13" ht="15.75" customHeight="1" x14ac:dyDescent="0.2">
      <c r="A2936" s="1"/>
      <c r="B2936" s="4" t="s">
        <v>14</v>
      </c>
      <c r="C2936" s="4">
        <v>1185732</v>
      </c>
      <c r="D2936" s="5">
        <v>44449</v>
      </c>
      <c r="E2936" s="4" t="s">
        <v>33</v>
      </c>
      <c r="F2936" s="4" t="s">
        <v>104</v>
      </c>
      <c r="G2936" s="4" t="s">
        <v>105</v>
      </c>
      <c r="H2936" s="4" t="s">
        <v>19</v>
      </c>
      <c r="I2936" s="6">
        <v>0.30000000000000004</v>
      </c>
      <c r="J2936" s="7">
        <v>1750</v>
      </c>
      <c r="K2936" s="8">
        <f t="shared" si="22"/>
        <v>525.00000000000011</v>
      </c>
      <c r="L2936" s="8">
        <f t="shared" si="23"/>
        <v>157.50000000000003</v>
      </c>
      <c r="M2936" s="9">
        <v>0.3</v>
      </c>
    </row>
    <row r="2937" spans="1:13" ht="15.75" customHeight="1" x14ac:dyDescent="0.2">
      <c r="A2937" s="1"/>
      <c r="B2937" s="4" t="s">
        <v>14</v>
      </c>
      <c r="C2937" s="4">
        <v>1185732</v>
      </c>
      <c r="D2937" s="5">
        <v>44449</v>
      </c>
      <c r="E2937" s="4" t="s">
        <v>33</v>
      </c>
      <c r="F2937" s="4" t="s">
        <v>104</v>
      </c>
      <c r="G2937" s="4" t="s">
        <v>105</v>
      </c>
      <c r="H2937" s="4" t="s">
        <v>20</v>
      </c>
      <c r="I2937" s="6">
        <v>0.30000000000000004</v>
      </c>
      <c r="J2937" s="7">
        <v>1500</v>
      </c>
      <c r="K2937" s="8">
        <f t="shared" si="22"/>
        <v>450.00000000000006</v>
      </c>
      <c r="L2937" s="8">
        <f t="shared" si="23"/>
        <v>135</v>
      </c>
      <c r="M2937" s="9">
        <v>0.3</v>
      </c>
    </row>
    <row r="2938" spans="1:13" ht="15.75" customHeight="1" x14ac:dyDescent="0.2">
      <c r="A2938" s="1"/>
      <c r="B2938" s="4" t="s">
        <v>14</v>
      </c>
      <c r="C2938" s="4">
        <v>1185732</v>
      </c>
      <c r="D2938" s="5">
        <v>44449</v>
      </c>
      <c r="E2938" s="4" t="s">
        <v>33</v>
      </c>
      <c r="F2938" s="4" t="s">
        <v>104</v>
      </c>
      <c r="G2938" s="4" t="s">
        <v>105</v>
      </c>
      <c r="H2938" s="4" t="s">
        <v>21</v>
      </c>
      <c r="I2938" s="6">
        <v>0.4</v>
      </c>
      <c r="J2938" s="7">
        <v>1500</v>
      </c>
      <c r="K2938" s="8">
        <f t="shared" si="22"/>
        <v>600</v>
      </c>
      <c r="L2938" s="8">
        <f t="shared" si="23"/>
        <v>210</v>
      </c>
      <c r="M2938" s="9">
        <v>0.35</v>
      </c>
    </row>
    <row r="2939" spans="1:13" ht="15.75" customHeight="1" x14ac:dyDescent="0.2">
      <c r="A2939" s="1"/>
      <c r="B2939" s="4" t="s">
        <v>14</v>
      </c>
      <c r="C2939" s="4">
        <v>1185732</v>
      </c>
      <c r="D2939" s="5">
        <v>44449</v>
      </c>
      <c r="E2939" s="4" t="s">
        <v>33</v>
      </c>
      <c r="F2939" s="4" t="s">
        <v>104</v>
      </c>
      <c r="G2939" s="4" t="s">
        <v>105</v>
      </c>
      <c r="H2939" s="4" t="s">
        <v>22</v>
      </c>
      <c r="I2939" s="6">
        <v>0.45</v>
      </c>
      <c r="J2939" s="7">
        <v>2250</v>
      </c>
      <c r="K2939" s="8">
        <f t="shared" si="22"/>
        <v>1012.5</v>
      </c>
      <c r="L2939" s="8">
        <f t="shared" si="23"/>
        <v>405</v>
      </c>
      <c r="M2939" s="9">
        <v>0.4</v>
      </c>
    </row>
    <row r="2940" spans="1:13" ht="15.75" customHeight="1" x14ac:dyDescent="0.2">
      <c r="A2940" s="1"/>
      <c r="B2940" s="4" t="s">
        <v>14</v>
      </c>
      <c r="C2940" s="4">
        <v>1185732</v>
      </c>
      <c r="D2940" s="5">
        <v>44478</v>
      </c>
      <c r="E2940" s="4" t="s">
        <v>33</v>
      </c>
      <c r="F2940" s="4" t="s">
        <v>104</v>
      </c>
      <c r="G2940" s="4" t="s">
        <v>105</v>
      </c>
      <c r="H2940" s="4" t="s">
        <v>17</v>
      </c>
      <c r="I2940" s="6">
        <v>0.49999999999999994</v>
      </c>
      <c r="J2940" s="7">
        <v>4000</v>
      </c>
      <c r="K2940" s="8">
        <f t="shared" si="22"/>
        <v>1999.9999999999998</v>
      </c>
      <c r="L2940" s="8">
        <f t="shared" si="23"/>
        <v>699.99999999999989</v>
      </c>
      <c r="M2940" s="9">
        <v>0.35</v>
      </c>
    </row>
    <row r="2941" spans="1:13" ht="15.75" customHeight="1" x14ac:dyDescent="0.2">
      <c r="A2941" s="1"/>
      <c r="B2941" s="4" t="s">
        <v>14</v>
      </c>
      <c r="C2941" s="4">
        <v>1185732</v>
      </c>
      <c r="D2941" s="5">
        <v>44478</v>
      </c>
      <c r="E2941" s="4" t="s">
        <v>33</v>
      </c>
      <c r="F2941" s="4" t="s">
        <v>104</v>
      </c>
      <c r="G2941" s="4" t="s">
        <v>105</v>
      </c>
      <c r="H2941" s="4" t="s">
        <v>18</v>
      </c>
      <c r="I2941" s="6">
        <v>0.4</v>
      </c>
      <c r="J2941" s="7">
        <v>2500</v>
      </c>
      <c r="K2941" s="8">
        <f t="shared" si="22"/>
        <v>1000</v>
      </c>
      <c r="L2941" s="8">
        <f t="shared" si="23"/>
        <v>300</v>
      </c>
      <c r="M2941" s="9">
        <v>0.3</v>
      </c>
    </row>
    <row r="2942" spans="1:13" ht="15.75" customHeight="1" x14ac:dyDescent="0.2">
      <c r="A2942" s="1"/>
      <c r="B2942" s="4" t="s">
        <v>14</v>
      </c>
      <c r="C2942" s="4">
        <v>1185732</v>
      </c>
      <c r="D2942" s="5">
        <v>44478</v>
      </c>
      <c r="E2942" s="4" t="s">
        <v>33</v>
      </c>
      <c r="F2942" s="4" t="s">
        <v>104</v>
      </c>
      <c r="G2942" s="4" t="s">
        <v>105</v>
      </c>
      <c r="H2942" s="4" t="s">
        <v>19</v>
      </c>
      <c r="I2942" s="6">
        <v>0.4</v>
      </c>
      <c r="J2942" s="7">
        <v>1500</v>
      </c>
      <c r="K2942" s="8">
        <f t="shared" si="22"/>
        <v>600</v>
      </c>
      <c r="L2942" s="8">
        <f t="shared" si="23"/>
        <v>180</v>
      </c>
      <c r="M2942" s="9">
        <v>0.3</v>
      </c>
    </row>
    <row r="2943" spans="1:13" ht="15.75" customHeight="1" x14ac:dyDescent="0.2">
      <c r="A2943" s="1"/>
      <c r="B2943" s="4" t="s">
        <v>14</v>
      </c>
      <c r="C2943" s="4">
        <v>1185732</v>
      </c>
      <c r="D2943" s="5">
        <v>44478</v>
      </c>
      <c r="E2943" s="4" t="s">
        <v>33</v>
      </c>
      <c r="F2943" s="4" t="s">
        <v>104</v>
      </c>
      <c r="G2943" s="4" t="s">
        <v>105</v>
      </c>
      <c r="H2943" s="4" t="s">
        <v>20</v>
      </c>
      <c r="I2943" s="6">
        <v>0.4</v>
      </c>
      <c r="J2943" s="7">
        <v>1250</v>
      </c>
      <c r="K2943" s="8">
        <f t="shared" si="22"/>
        <v>500</v>
      </c>
      <c r="L2943" s="8">
        <f t="shared" si="23"/>
        <v>150</v>
      </c>
      <c r="M2943" s="9">
        <v>0.3</v>
      </c>
    </row>
    <row r="2944" spans="1:13" ht="15.75" customHeight="1" x14ac:dyDescent="0.2">
      <c r="A2944" s="1"/>
      <c r="B2944" s="4" t="s">
        <v>14</v>
      </c>
      <c r="C2944" s="4">
        <v>1185732</v>
      </c>
      <c r="D2944" s="5">
        <v>44478</v>
      </c>
      <c r="E2944" s="4" t="s">
        <v>33</v>
      </c>
      <c r="F2944" s="4" t="s">
        <v>104</v>
      </c>
      <c r="G2944" s="4" t="s">
        <v>105</v>
      </c>
      <c r="H2944" s="4" t="s">
        <v>21</v>
      </c>
      <c r="I2944" s="6">
        <v>0.49999999999999994</v>
      </c>
      <c r="J2944" s="7">
        <v>1250</v>
      </c>
      <c r="K2944" s="8">
        <f t="shared" si="22"/>
        <v>624.99999999999989</v>
      </c>
      <c r="L2944" s="8">
        <f t="shared" si="23"/>
        <v>218.74999999999994</v>
      </c>
      <c r="M2944" s="9">
        <v>0.35</v>
      </c>
    </row>
    <row r="2945" spans="1:13" ht="15.75" customHeight="1" x14ac:dyDescent="0.2">
      <c r="A2945" s="1"/>
      <c r="B2945" s="4" t="s">
        <v>14</v>
      </c>
      <c r="C2945" s="4">
        <v>1185732</v>
      </c>
      <c r="D2945" s="5">
        <v>44478</v>
      </c>
      <c r="E2945" s="4" t="s">
        <v>33</v>
      </c>
      <c r="F2945" s="4" t="s">
        <v>104</v>
      </c>
      <c r="G2945" s="4" t="s">
        <v>105</v>
      </c>
      <c r="H2945" s="4" t="s">
        <v>22</v>
      </c>
      <c r="I2945" s="6">
        <v>0.54999999999999982</v>
      </c>
      <c r="J2945" s="7">
        <v>2500</v>
      </c>
      <c r="K2945" s="8">
        <f t="shared" si="22"/>
        <v>1374.9999999999995</v>
      </c>
      <c r="L2945" s="8">
        <f t="shared" si="23"/>
        <v>549.99999999999989</v>
      </c>
      <c r="M2945" s="9">
        <v>0.4</v>
      </c>
    </row>
    <row r="2946" spans="1:13" ht="15.75" customHeight="1" x14ac:dyDescent="0.2">
      <c r="A2946" s="1"/>
      <c r="B2946" s="4" t="s">
        <v>14</v>
      </c>
      <c r="C2946" s="4">
        <v>1185732</v>
      </c>
      <c r="D2946" s="5">
        <v>44509</v>
      </c>
      <c r="E2946" s="4" t="s">
        <v>33</v>
      </c>
      <c r="F2946" s="4" t="s">
        <v>104</v>
      </c>
      <c r="G2946" s="4" t="s">
        <v>105</v>
      </c>
      <c r="H2946" s="4" t="s">
        <v>17</v>
      </c>
      <c r="I2946" s="6">
        <v>0.49999999999999994</v>
      </c>
      <c r="J2946" s="7">
        <v>4000</v>
      </c>
      <c r="K2946" s="8">
        <f t="shared" si="22"/>
        <v>1999.9999999999998</v>
      </c>
      <c r="L2946" s="8">
        <f t="shared" si="23"/>
        <v>699.99999999999989</v>
      </c>
      <c r="M2946" s="9">
        <v>0.35</v>
      </c>
    </row>
    <row r="2947" spans="1:13" ht="15.75" customHeight="1" x14ac:dyDescent="0.2">
      <c r="A2947" s="1"/>
      <c r="B2947" s="4" t="s">
        <v>14</v>
      </c>
      <c r="C2947" s="4">
        <v>1185732</v>
      </c>
      <c r="D2947" s="5">
        <v>44509</v>
      </c>
      <c r="E2947" s="4" t="s">
        <v>33</v>
      </c>
      <c r="F2947" s="4" t="s">
        <v>104</v>
      </c>
      <c r="G2947" s="4" t="s">
        <v>105</v>
      </c>
      <c r="H2947" s="4" t="s">
        <v>18</v>
      </c>
      <c r="I2947" s="6">
        <v>0.4</v>
      </c>
      <c r="J2947" s="7">
        <v>2500</v>
      </c>
      <c r="K2947" s="8">
        <f t="shared" si="22"/>
        <v>1000</v>
      </c>
      <c r="L2947" s="8">
        <f t="shared" si="23"/>
        <v>300</v>
      </c>
      <c r="M2947" s="9">
        <v>0.3</v>
      </c>
    </row>
    <row r="2948" spans="1:13" ht="15.75" customHeight="1" x14ac:dyDescent="0.2">
      <c r="A2948" s="1"/>
      <c r="B2948" s="4" t="s">
        <v>14</v>
      </c>
      <c r="C2948" s="4">
        <v>1185732</v>
      </c>
      <c r="D2948" s="5">
        <v>44509</v>
      </c>
      <c r="E2948" s="4" t="s">
        <v>33</v>
      </c>
      <c r="F2948" s="4" t="s">
        <v>104</v>
      </c>
      <c r="G2948" s="4" t="s">
        <v>105</v>
      </c>
      <c r="H2948" s="4" t="s">
        <v>19</v>
      </c>
      <c r="I2948" s="6">
        <v>0.4</v>
      </c>
      <c r="J2948" s="7">
        <v>1950</v>
      </c>
      <c r="K2948" s="8">
        <f t="shared" si="22"/>
        <v>780</v>
      </c>
      <c r="L2948" s="8">
        <f t="shared" si="23"/>
        <v>234</v>
      </c>
      <c r="M2948" s="9">
        <v>0.3</v>
      </c>
    </row>
    <row r="2949" spans="1:13" ht="15.75" customHeight="1" x14ac:dyDescent="0.2">
      <c r="A2949" s="1"/>
      <c r="B2949" s="4" t="s">
        <v>14</v>
      </c>
      <c r="C2949" s="4">
        <v>1185732</v>
      </c>
      <c r="D2949" s="5">
        <v>44509</v>
      </c>
      <c r="E2949" s="4" t="s">
        <v>33</v>
      </c>
      <c r="F2949" s="4" t="s">
        <v>104</v>
      </c>
      <c r="G2949" s="4" t="s">
        <v>105</v>
      </c>
      <c r="H2949" s="4" t="s">
        <v>20</v>
      </c>
      <c r="I2949" s="6">
        <v>0.4</v>
      </c>
      <c r="J2949" s="7">
        <v>1750</v>
      </c>
      <c r="K2949" s="8">
        <f t="shared" si="22"/>
        <v>700</v>
      </c>
      <c r="L2949" s="8">
        <f t="shared" si="23"/>
        <v>210</v>
      </c>
      <c r="M2949" s="9">
        <v>0.3</v>
      </c>
    </row>
    <row r="2950" spans="1:13" ht="15.75" customHeight="1" x14ac:dyDescent="0.2">
      <c r="A2950" s="1"/>
      <c r="B2950" s="4" t="s">
        <v>14</v>
      </c>
      <c r="C2950" s="4">
        <v>1185732</v>
      </c>
      <c r="D2950" s="5">
        <v>44509</v>
      </c>
      <c r="E2950" s="4" t="s">
        <v>33</v>
      </c>
      <c r="F2950" s="4" t="s">
        <v>104</v>
      </c>
      <c r="G2950" s="4" t="s">
        <v>105</v>
      </c>
      <c r="H2950" s="4" t="s">
        <v>21</v>
      </c>
      <c r="I2950" s="6">
        <v>0.6</v>
      </c>
      <c r="J2950" s="7">
        <v>1500</v>
      </c>
      <c r="K2950" s="8">
        <f t="shared" si="22"/>
        <v>900</v>
      </c>
      <c r="L2950" s="8">
        <f t="shared" si="23"/>
        <v>315</v>
      </c>
      <c r="M2950" s="9">
        <v>0.35</v>
      </c>
    </row>
    <row r="2951" spans="1:13" ht="15.75" customHeight="1" x14ac:dyDescent="0.2">
      <c r="A2951" s="1"/>
      <c r="B2951" s="4" t="s">
        <v>14</v>
      </c>
      <c r="C2951" s="4">
        <v>1185732</v>
      </c>
      <c r="D2951" s="5">
        <v>44509</v>
      </c>
      <c r="E2951" s="4" t="s">
        <v>33</v>
      </c>
      <c r="F2951" s="4" t="s">
        <v>104</v>
      </c>
      <c r="G2951" s="4" t="s">
        <v>105</v>
      </c>
      <c r="H2951" s="4" t="s">
        <v>22</v>
      </c>
      <c r="I2951" s="6">
        <v>0.64999999999999991</v>
      </c>
      <c r="J2951" s="7">
        <v>2500</v>
      </c>
      <c r="K2951" s="8">
        <f t="shared" si="22"/>
        <v>1624.9999999999998</v>
      </c>
      <c r="L2951" s="8">
        <f t="shared" si="23"/>
        <v>650</v>
      </c>
      <c r="M2951" s="9">
        <v>0.4</v>
      </c>
    </row>
    <row r="2952" spans="1:13" ht="15.75" customHeight="1" x14ac:dyDescent="0.2">
      <c r="A2952" s="1"/>
      <c r="B2952" s="4" t="s">
        <v>14</v>
      </c>
      <c r="C2952" s="4">
        <v>1185732</v>
      </c>
      <c r="D2952" s="5">
        <v>44538</v>
      </c>
      <c r="E2952" s="4" t="s">
        <v>33</v>
      </c>
      <c r="F2952" s="4" t="s">
        <v>104</v>
      </c>
      <c r="G2952" s="4" t="s">
        <v>105</v>
      </c>
      <c r="H2952" s="4" t="s">
        <v>17</v>
      </c>
      <c r="I2952" s="6">
        <v>0.6</v>
      </c>
      <c r="J2952" s="7">
        <v>5000</v>
      </c>
      <c r="K2952" s="8">
        <f t="shared" si="22"/>
        <v>3000</v>
      </c>
      <c r="L2952" s="8">
        <f t="shared" si="23"/>
        <v>1050</v>
      </c>
      <c r="M2952" s="9">
        <v>0.35</v>
      </c>
    </row>
    <row r="2953" spans="1:13" ht="15.75" customHeight="1" x14ac:dyDescent="0.2">
      <c r="A2953" s="1"/>
      <c r="B2953" s="4" t="s">
        <v>14</v>
      </c>
      <c r="C2953" s="4">
        <v>1185732</v>
      </c>
      <c r="D2953" s="5">
        <v>44538</v>
      </c>
      <c r="E2953" s="4" t="s">
        <v>33</v>
      </c>
      <c r="F2953" s="4" t="s">
        <v>104</v>
      </c>
      <c r="G2953" s="4" t="s">
        <v>105</v>
      </c>
      <c r="H2953" s="4" t="s">
        <v>18</v>
      </c>
      <c r="I2953" s="6">
        <v>0.5</v>
      </c>
      <c r="J2953" s="7">
        <v>3000</v>
      </c>
      <c r="K2953" s="8">
        <f t="shared" si="22"/>
        <v>1500</v>
      </c>
      <c r="L2953" s="8">
        <f t="shared" si="23"/>
        <v>450</v>
      </c>
      <c r="M2953" s="9">
        <v>0.3</v>
      </c>
    </row>
    <row r="2954" spans="1:13" ht="15.75" customHeight="1" x14ac:dyDescent="0.2">
      <c r="A2954" s="1"/>
      <c r="B2954" s="4" t="s">
        <v>14</v>
      </c>
      <c r="C2954" s="4">
        <v>1185732</v>
      </c>
      <c r="D2954" s="5">
        <v>44538</v>
      </c>
      <c r="E2954" s="4" t="s">
        <v>33</v>
      </c>
      <c r="F2954" s="4" t="s">
        <v>104</v>
      </c>
      <c r="G2954" s="4" t="s">
        <v>105</v>
      </c>
      <c r="H2954" s="4" t="s">
        <v>19</v>
      </c>
      <c r="I2954" s="6">
        <v>0.5</v>
      </c>
      <c r="J2954" s="7">
        <v>2500</v>
      </c>
      <c r="K2954" s="8">
        <f t="shared" si="22"/>
        <v>1250</v>
      </c>
      <c r="L2954" s="8">
        <f t="shared" si="23"/>
        <v>375</v>
      </c>
      <c r="M2954" s="9">
        <v>0.3</v>
      </c>
    </row>
    <row r="2955" spans="1:13" ht="15.75" customHeight="1" x14ac:dyDescent="0.2">
      <c r="A2955" s="1"/>
      <c r="B2955" s="4" t="s">
        <v>14</v>
      </c>
      <c r="C2955" s="4">
        <v>1185732</v>
      </c>
      <c r="D2955" s="5">
        <v>44538</v>
      </c>
      <c r="E2955" s="4" t="s">
        <v>33</v>
      </c>
      <c r="F2955" s="4" t="s">
        <v>104</v>
      </c>
      <c r="G2955" s="4" t="s">
        <v>105</v>
      </c>
      <c r="H2955" s="4" t="s">
        <v>20</v>
      </c>
      <c r="I2955" s="6">
        <v>0.5</v>
      </c>
      <c r="J2955" s="7">
        <v>2000</v>
      </c>
      <c r="K2955" s="8">
        <f t="shared" si="22"/>
        <v>1000</v>
      </c>
      <c r="L2955" s="8">
        <f t="shared" si="23"/>
        <v>300</v>
      </c>
      <c r="M2955" s="9">
        <v>0.3</v>
      </c>
    </row>
    <row r="2956" spans="1:13" ht="15.75" customHeight="1" x14ac:dyDescent="0.2">
      <c r="A2956" s="1"/>
      <c r="B2956" s="4" t="s">
        <v>14</v>
      </c>
      <c r="C2956" s="4">
        <v>1185732</v>
      </c>
      <c r="D2956" s="5">
        <v>44538</v>
      </c>
      <c r="E2956" s="4" t="s">
        <v>33</v>
      </c>
      <c r="F2956" s="4" t="s">
        <v>104</v>
      </c>
      <c r="G2956" s="4" t="s">
        <v>105</v>
      </c>
      <c r="H2956" s="4" t="s">
        <v>21</v>
      </c>
      <c r="I2956" s="6">
        <v>0.6</v>
      </c>
      <c r="J2956" s="7">
        <v>2000</v>
      </c>
      <c r="K2956" s="8">
        <f t="shared" si="22"/>
        <v>1200</v>
      </c>
      <c r="L2956" s="8">
        <f t="shared" si="23"/>
        <v>420</v>
      </c>
      <c r="M2956" s="9">
        <v>0.35</v>
      </c>
    </row>
    <row r="2957" spans="1:13" ht="15.75" customHeight="1" x14ac:dyDescent="0.2">
      <c r="A2957" s="1"/>
      <c r="B2957" s="4" t="s">
        <v>14</v>
      </c>
      <c r="C2957" s="4">
        <v>1185732</v>
      </c>
      <c r="D2957" s="5">
        <v>44538</v>
      </c>
      <c r="E2957" s="4" t="s">
        <v>33</v>
      </c>
      <c r="F2957" s="4" t="s">
        <v>104</v>
      </c>
      <c r="G2957" s="4" t="s">
        <v>105</v>
      </c>
      <c r="H2957" s="4" t="s">
        <v>22</v>
      </c>
      <c r="I2957" s="6">
        <v>0.64999999999999991</v>
      </c>
      <c r="J2957" s="7">
        <v>3000</v>
      </c>
      <c r="K2957" s="8">
        <f t="shared" si="22"/>
        <v>1949.9999999999998</v>
      </c>
      <c r="L2957" s="8">
        <f t="shared" si="23"/>
        <v>780</v>
      </c>
      <c r="M2957" s="9">
        <v>0.4</v>
      </c>
    </row>
    <row r="2958" spans="1:13" ht="15.75" customHeight="1" x14ac:dyDescent="0.2">
      <c r="A2958" s="1" t="s">
        <v>39</v>
      </c>
      <c r="B2958" s="4" t="s">
        <v>14</v>
      </c>
      <c r="C2958" s="4">
        <v>1185732</v>
      </c>
      <c r="D2958" s="5">
        <v>44202</v>
      </c>
      <c r="E2958" s="4" t="s">
        <v>33</v>
      </c>
      <c r="F2958" s="4" t="s">
        <v>106</v>
      </c>
      <c r="G2958" s="4" t="s">
        <v>107</v>
      </c>
      <c r="H2958" s="4" t="s">
        <v>17</v>
      </c>
      <c r="I2958" s="6">
        <v>0.30000000000000004</v>
      </c>
      <c r="J2958" s="7">
        <v>4500</v>
      </c>
      <c r="K2958" s="8">
        <f t="shared" si="22"/>
        <v>1350.0000000000002</v>
      </c>
      <c r="L2958" s="8">
        <f t="shared" si="23"/>
        <v>405.00000000000006</v>
      </c>
      <c r="M2958" s="9">
        <v>0.3</v>
      </c>
    </row>
    <row r="2959" spans="1:13" ht="15.75" customHeight="1" x14ac:dyDescent="0.2">
      <c r="A2959" s="1"/>
      <c r="B2959" s="4" t="s">
        <v>14</v>
      </c>
      <c r="C2959" s="4">
        <v>1185732</v>
      </c>
      <c r="D2959" s="5">
        <v>44202</v>
      </c>
      <c r="E2959" s="4" t="s">
        <v>33</v>
      </c>
      <c r="F2959" s="4" t="s">
        <v>106</v>
      </c>
      <c r="G2959" s="4" t="s">
        <v>107</v>
      </c>
      <c r="H2959" s="4" t="s">
        <v>18</v>
      </c>
      <c r="I2959" s="6">
        <v>0.30000000000000004</v>
      </c>
      <c r="J2959" s="7">
        <v>2500</v>
      </c>
      <c r="K2959" s="8">
        <f t="shared" si="22"/>
        <v>750.00000000000011</v>
      </c>
      <c r="L2959" s="8">
        <f t="shared" si="23"/>
        <v>262.5</v>
      </c>
      <c r="M2959" s="9">
        <v>0.35</v>
      </c>
    </row>
    <row r="2960" spans="1:13" ht="15.75" customHeight="1" x14ac:dyDescent="0.2">
      <c r="A2960" s="1"/>
      <c r="B2960" s="4" t="s">
        <v>14</v>
      </c>
      <c r="C2960" s="4">
        <v>1185732</v>
      </c>
      <c r="D2960" s="5">
        <v>44202</v>
      </c>
      <c r="E2960" s="4" t="s">
        <v>33</v>
      </c>
      <c r="F2960" s="4" t="s">
        <v>106</v>
      </c>
      <c r="G2960" s="4" t="s">
        <v>107</v>
      </c>
      <c r="H2960" s="4" t="s">
        <v>19</v>
      </c>
      <c r="I2960" s="6">
        <v>0.20000000000000007</v>
      </c>
      <c r="J2960" s="7">
        <v>2500</v>
      </c>
      <c r="K2960" s="8">
        <f t="shared" si="22"/>
        <v>500.00000000000017</v>
      </c>
      <c r="L2960" s="8">
        <f t="shared" si="23"/>
        <v>150.00000000000006</v>
      </c>
      <c r="M2960" s="9">
        <v>0.3</v>
      </c>
    </row>
    <row r="2961" spans="1:13" ht="15.75" customHeight="1" x14ac:dyDescent="0.2">
      <c r="A2961" s="1"/>
      <c r="B2961" s="4" t="s">
        <v>14</v>
      </c>
      <c r="C2961" s="4">
        <v>1185732</v>
      </c>
      <c r="D2961" s="5">
        <v>44202</v>
      </c>
      <c r="E2961" s="4" t="s">
        <v>33</v>
      </c>
      <c r="F2961" s="4" t="s">
        <v>106</v>
      </c>
      <c r="G2961" s="4" t="s">
        <v>107</v>
      </c>
      <c r="H2961" s="4" t="s">
        <v>20</v>
      </c>
      <c r="I2961" s="6">
        <v>0.25000000000000006</v>
      </c>
      <c r="J2961" s="7">
        <v>1000</v>
      </c>
      <c r="K2961" s="8">
        <f t="shared" si="22"/>
        <v>250.00000000000006</v>
      </c>
      <c r="L2961" s="8">
        <f t="shared" si="23"/>
        <v>75.000000000000014</v>
      </c>
      <c r="M2961" s="9">
        <v>0.3</v>
      </c>
    </row>
    <row r="2962" spans="1:13" ht="15.75" customHeight="1" x14ac:dyDescent="0.2">
      <c r="A2962" s="1"/>
      <c r="B2962" s="4" t="s">
        <v>14</v>
      </c>
      <c r="C2962" s="4">
        <v>1185732</v>
      </c>
      <c r="D2962" s="5">
        <v>44202</v>
      </c>
      <c r="E2962" s="4" t="s">
        <v>33</v>
      </c>
      <c r="F2962" s="4" t="s">
        <v>106</v>
      </c>
      <c r="G2962" s="4" t="s">
        <v>107</v>
      </c>
      <c r="H2962" s="4" t="s">
        <v>21</v>
      </c>
      <c r="I2962" s="6">
        <v>0.39999999999999997</v>
      </c>
      <c r="J2962" s="7">
        <v>1500</v>
      </c>
      <c r="K2962" s="8">
        <f t="shared" si="22"/>
        <v>600</v>
      </c>
      <c r="L2962" s="8">
        <f t="shared" si="23"/>
        <v>300</v>
      </c>
      <c r="M2962" s="9">
        <v>0.5</v>
      </c>
    </row>
    <row r="2963" spans="1:13" ht="15.75" customHeight="1" x14ac:dyDescent="0.2">
      <c r="A2963" s="1"/>
      <c r="B2963" s="4" t="s">
        <v>14</v>
      </c>
      <c r="C2963" s="4">
        <v>1185732</v>
      </c>
      <c r="D2963" s="5">
        <v>44202</v>
      </c>
      <c r="E2963" s="4" t="s">
        <v>33</v>
      </c>
      <c r="F2963" s="4" t="s">
        <v>106</v>
      </c>
      <c r="G2963" s="4" t="s">
        <v>107</v>
      </c>
      <c r="H2963" s="4" t="s">
        <v>22</v>
      </c>
      <c r="I2963" s="6">
        <v>0.30000000000000004</v>
      </c>
      <c r="J2963" s="7">
        <v>2500</v>
      </c>
      <c r="K2963" s="8">
        <f t="shared" si="22"/>
        <v>750.00000000000011</v>
      </c>
      <c r="L2963" s="8">
        <f t="shared" si="23"/>
        <v>300.00000000000006</v>
      </c>
      <c r="M2963" s="9">
        <v>0.4</v>
      </c>
    </row>
    <row r="2964" spans="1:13" ht="15.75" customHeight="1" x14ac:dyDescent="0.2">
      <c r="A2964" s="1"/>
      <c r="B2964" s="4" t="s">
        <v>14</v>
      </c>
      <c r="C2964" s="4">
        <v>1185732</v>
      </c>
      <c r="D2964" s="5">
        <v>44233</v>
      </c>
      <c r="E2964" s="4" t="s">
        <v>33</v>
      </c>
      <c r="F2964" s="4" t="s">
        <v>106</v>
      </c>
      <c r="G2964" s="4" t="s">
        <v>107</v>
      </c>
      <c r="H2964" s="4" t="s">
        <v>17</v>
      </c>
      <c r="I2964" s="6">
        <v>0.30000000000000004</v>
      </c>
      <c r="J2964" s="7">
        <v>5000</v>
      </c>
      <c r="K2964" s="8">
        <f t="shared" si="22"/>
        <v>1500.0000000000002</v>
      </c>
      <c r="L2964" s="8">
        <f t="shared" si="23"/>
        <v>450.00000000000006</v>
      </c>
      <c r="M2964" s="9">
        <v>0.3</v>
      </c>
    </row>
    <row r="2965" spans="1:13" ht="15.75" customHeight="1" x14ac:dyDescent="0.2">
      <c r="A2965" s="1"/>
      <c r="B2965" s="4" t="s">
        <v>14</v>
      </c>
      <c r="C2965" s="4">
        <v>1185732</v>
      </c>
      <c r="D2965" s="5">
        <v>44233</v>
      </c>
      <c r="E2965" s="4" t="s">
        <v>33</v>
      </c>
      <c r="F2965" s="4" t="s">
        <v>106</v>
      </c>
      <c r="G2965" s="4" t="s">
        <v>107</v>
      </c>
      <c r="H2965" s="4" t="s">
        <v>18</v>
      </c>
      <c r="I2965" s="6">
        <v>0.30000000000000004</v>
      </c>
      <c r="J2965" s="7">
        <v>1500</v>
      </c>
      <c r="K2965" s="8">
        <f t="shared" si="22"/>
        <v>450.00000000000006</v>
      </c>
      <c r="L2965" s="8">
        <f t="shared" si="23"/>
        <v>157.5</v>
      </c>
      <c r="M2965" s="9">
        <v>0.35</v>
      </c>
    </row>
    <row r="2966" spans="1:13" ht="15.75" customHeight="1" x14ac:dyDescent="0.2">
      <c r="A2966" s="1"/>
      <c r="B2966" s="4" t="s">
        <v>14</v>
      </c>
      <c r="C2966" s="4">
        <v>1185732</v>
      </c>
      <c r="D2966" s="5">
        <v>44233</v>
      </c>
      <c r="E2966" s="4" t="s">
        <v>33</v>
      </c>
      <c r="F2966" s="4" t="s">
        <v>106</v>
      </c>
      <c r="G2966" s="4" t="s">
        <v>107</v>
      </c>
      <c r="H2966" s="4" t="s">
        <v>19</v>
      </c>
      <c r="I2966" s="6">
        <v>0.20000000000000007</v>
      </c>
      <c r="J2966" s="7">
        <v>2000</v>
      </c>
      <c r="K2966" s="8">
        <f t="shared" si="22"/>
        <v>400.00000000000011</v>
      </c>
      <c r="L2966" s="8">
        <f t="shared" si="23"/>
        <v>120.00000000000003</v>
      </c>
      <c r="M2966" s="9">
        <v>0.3</v>
      </c>
    </row>
    <row r="2967" spans="1:13" ht="15.75" customHeight="1" x14ac:dyDescent="0.2">
      <c r="A2967" s="1"/>
      <c r="B2967" s="4" t="s">
        <v>14</v>
      </c>
      <c r="C2967" s="4">
        <v>1185732</v>
      </c>
      <c r="D2967" s="5">
        <v>44233</v>
      </c>
      <c r="E2967" s="4" t="s">
        <v>33</v>
      </c>
      <c r="F2967" s="4" t="s">
        <v>106</v>
      </c>
      <c r="G2967" s="4" t="s">
        <v>107</v>
      </c>
      <c r="H2967" s="4" t="s">
        <v>20</v>
      </c>
      <c r="I2967" s="6">
        <v>0.25000000000000006</v>
      </c>
      <c r="J2967" s="7">
        <v>750</v>
      </c>
      <c r="K2967" s="8">
        <f t="shared" si="22"/>
        <v>187.50000000000003</v>
      </c>
      <c r="L2967" s="8">
        <f t="shared" si="23"/>
        <v>56.250000000000007</v>
      </c>
      <c r="M2967" s="9">
        <v>0.3</v>
      </c>
    </row>
    <row r="2968" spans="1:13" ht="15.75" customHeight="1" x14ac:dyDescent="0.2">
      <c r="A2968" s="1"/>
      <c r="B2968" s="4" t="s">
        <v>14</v>
      </c>
      <c r="C2968" s="4">
        <v>1185732</v>
      </c>
      <c r="D2968" s="5">
        <v>44233</v>
      </c>
      <c r="E2968" s="4" t="s">
        <v>33</v>
      </c>
      <c r="F2968" s="4" t="s">
        <v>106</v>
      </c>
      <c r="G2968" s="4" t="s">
        <v>107</v>
      </c>
      <c r="H2968" s="4" t="s">
        <v>21</v>
      </c>
      <c r="I2968" s="6">
        <v>0.39999999999999997</v>
      </c>
      <c r="J2968" s="7">
        <v>1500</v>
      </c>
      <c r="K2968" s="8">
        <f t="shared" si="22"/>
        <v>600</v>
      </c>
      <c r="L2968" s="8">
        <f t="shared" si="23"/>
        <v>300</v>
      </c>
      <c r="M2968" s="9">
        <v>0.5</v>
      </c>
    </row>
    <row r="2969" spans="1:13" ht="15.75" customHeight="1" x14ac:dyDescent="0.2">
      <c r="A2969" s="1"/>
      <c r="B2969" s="4" t="s">
        <v>14</v>
      </c>
      <c r="C2969" s="4">
        <v>1185732</v>
      </c>
      <c r="D2969" s="5">
        <v>44233</v>
      </c>
      <c r="E2969" s="4" t="s">
        <v>33</v>
      </c>
      <c r="F2969" s="4" t="s">
        <v>106</v>
      </c>
      <c r="G2969" s="4" t="s">
        <v>107</v>
      </c>
      <c r="H2969" s="4" t="s">
        <v>22</v>
      </c>
      <c r="I2969" s="6">
        <v>0.14999999999999997</v>
      </c>
      <c r="J2969" s="7">
        <v>2500</v>
      </c>
      <c r="K2969" s="8">
        <f t="shared" si="22"/>
        <v>374.99999999999994</v>
      </c>
      <c r="L2969" s="8">
        <f t="shared" si="23"/>
        <v>149.99999999999997</v>
      </c>
      <c r="M2969" s="9">
        <v>0.4</v>
      </c>
    </row>
    <row r="2970" spans="1:13" ht="15.75" customHeight="1" x14ac:dyDescent="0.2">
      <c r="A2970" s="1"/>
      <c r="B2970" s="4" t="s">
        <v>14</v>
      </c>
      <c r="C2970" s="4">
        <v>1185732</v>
      </c>
      <c r="D2970" s="5">
        <v>44260</v>
      </c>
      <c r="E2970" s="4" t="s">
        <v>33</v>
      </c>
      <c r="F2970" s="4" t="s">
        <v>106</v>
      </c>
      <c r="G2970" s="4" t="s">
        <v>107</v>
      </c>
      <c r="H2970" s="4" t="s">
        <v>17</v>
      </c>
      <c r="I2970" s="6">
        <v>0.20000000000000004</v>
      </c>
      <c r="J2970" s="7">
        <v>4700</v>
      </c>
      <c r="K2970" s="8">
        <f t="shared" si="22"/>
        <v>940.00000000000023</v>
      </c>
      <c r="L2970" s="8">
        <f t="shared" si="23"/>
        <v>282.00000000000006</v>
      </c>
      <c r="M2970" s="9">
        <v>0.3</v>
      </c>
    </row>
    <row r="2971" spans="1:13" ht="15.75" customHeight="1" x14ac:dyDescent="0.2">
      <c r="A2971" s="1"/>
      <c r="B2971" s="4" t="s">
        <v>14</v>
      </c>
      <c r="C2971" s="4">
        <v>1185732</v>
      </c>
      <c r="D2971" s="5">
        <v>44260</v>
      </c>
      <c r="E2971" s="4" t="s">
        <v>33</v>
      </c>
      <c r="F2971" s="4" t="s">
        <v>106</v>
      </c>
      <c r="G2971" s="4" t="s">
        <v>107</v>
      </c>
      <c r="H2971" s="4" t="s">
        <v>18</v>
      </c>
      <c r="I2971" s="6">
        <v>0.20000000000000004</v>
      </c>
      <c r="J2971" s="7">
        <v>1750</v>
      </c>
      <c r="K2971" s="8">
        <f t="shared" si="22"/>
        <v>350.00000000000006</v>
      </c>
      <c r="L2971" s="8">
        <f t="shared" si="23"/>
        <v>122.50000000000001</v>
      </c>
      <c r="M2971" s="9">
        <v>0.35</v>
      </c>
    </row>
    <row r="2972" spans="1:13" ht="15.75" customHeight="1" x14ac:dyDescent="0.2">
      <c r="A2972" s="1"/>
      <c r="B2972" s="4" t="s">
        <v>14</v>
      </c>
      <c r="C2972" s="4">
        <v>1185732</v>
      </c>
      <c r="D2972" s="5">
        <v>44260</v>
      </c>
      <c r="E2972" s="4" t="s">
        <v>33</v>
      </c>
      <c r="F2972" s="4" t="s">
        <v>106</v>
      </c>
      <c r="G2972" s="4" t="s">
        <v>107</v>
      </c>
      <c r="H2972" s="4" t="s">
        <v>19</v>
      </c>
      <c r="I2972" s="6">
        <v>0.10000000000000003</v>
      </c>
      <c r="J2972" s="7">
        <v>2250</v>
      </c>
      <c r="K2972" s="8">
        <f t="shared" si="22"/>
        <v>225.00000000000009</v>
      </c>
      <c r="L2972" s="8">
        <f t="shared" si="23"/>
        <v>67.500000000000028</v>
      </c>
      <c r="M2972" s="9">
        <v>0.3</v>
      </c>
    </row>
    <row r="2973" spans="1:13" ht="15.75" customHeight="1" x14ac:dyDescent="0.2">
      <c r="A2973" s="1"/>
      <c r="B2973" s="4" t="s">
        <v>14</v>
      </c>
      <c r="C2973" s="4">
        <v>1185732</v>
      </c>
      <c r="D2973" s="5">
        <v>44260</v>
      </c>
      <c r="E2973" s="4" t="s">
        <v>33</v>
      </c>
      <c r="F2973" s="4" t="s">
        <v>106</v>
      </c>
      <c r="G2973" s="4" t="s">
        <v>107</v>
      </c>
      <c r="H2973" s="4" t="s">
        <v>20</v>
      </c>
      <c r="I2973" s="6">
        <v>0.14999999999999997</v>
      </c>
      <c r="J2973" s="7">
        <v>1000</v>
      </c>
      <c r="K2973" s="8">
        <f t="shared" si="22"/>
        <v>149.99999999999997</v>
      </c>
      <c r="L2973" s="8">
        <f t="shared" si="23"/>
        <v>44.999999999999993</v>
      </c>
      <c r="M2973" s="9">
        <v>0.3</v>
      </c>
    </row>
    <row r="2974" spans="1:13" ht="15.75" customHeight="1" x14ac:dyDescent="0.2">
      <c r="A2974" s="1"/>
      <c r="B2974" s="4" t="s">
        <v>14</v>
      </c>
      <c r="C2974" s="4">
        <v>1185732</v>
      </c>
      <c r="D2974" s="5">
        <v>44260</v>
      </c>
      <c r="E2974" s="4" t="s">
        <v>33</v>
      </c>
      <c r="F2974" s="4" t="s">
        <v>106</v>
      </c>
      <c r="G2974" s="4" t="s">
        <v>107</v>
      </c>
      <c r="H2974" s="4" t="s">
        <v>21</v>
      </c>
      <c r="I2974" s="6">
        <v>0.30000000000000004</v>
      </c>
      <c r="J2974" s="7">
        <v>1500</v>
      </c>
      <c r="K2974" s="8">
        <f t="shared" si="22"/>
        <v>450.00000000000006</v>
      </c>
      <c r="L2974" s="8">
        <f t="shared" si="23"/>
        <v>225.00000000000003</v>
      </c>
      <c r="M2974" s="9">
        <v>0.5</v>
      </c>
    </row>
    <row r="2975" spans="1:13" ht="15.75" customHeight="1" x14ac:dyDescent="0.2">
      <c r="A2975" s="1"/>
      <c r="B2975" s="4" t="s">
        <v>14</v>
      </c>
      <c r="C2975" s="4">
        <v>1185732</v>
      </c>
      <c r="D2975" s="5">
        <v>44260</v>
      </c>
      <c r="E2975" s="4" t="s">
        <v>33</v>
      </c>
      <c r="F2975" s="4" t="s">
        <v>106</v>
      </c>
      <c r="G2975" s="4" t="s">
        <v>107</v>
      </c>
      <c r="H2975" s="4" t="s">
        <v>22</v>
      </c>
      <c r="I2975" s="6">
        <v>0.20000000000000004</v>
      </c>
      <c r="J2975" s="7">
        <v>2500</v>
      </c>
      <c r="K2975" s="8">
        <f t="shared" si="22"/>
        <v>500.00000000000011</v>
      </c>
      <c r="L2975" s="8">
        <f t="shared" si="23"/>
        <v>200.00000000000006</v>
      </c>
      <c r="M2975" s="9">
        <v>0.4</v>
      </c>
    </row>
    <row r="2976" spans="1:13" ht="15.75" customHeight="1" x14ac:dyDescent="0.2">
      <c r="A2976" s="1"/>
      <c r="B2976" s="4" t="s">
        <v>14</v>
      </c>
      <c r="C2976" s="4">
        <v>1185732</v>
      </c>
      <c r="D2976" s="5">
        <v>44292</v>
      </c>
      <c r="E2976" s="4" t="s">
        <v>33</v>
      </c>
      <c r="F2976" s="4" t="s">
        <v>106</v>
      </c>
      <c r="G2976" s="4" t="s">
        <v>107</v>
      </c>
      <c r="H2976" s="4" t="s">
        <v>17</v>
      </c>
      <c r="I2976" s="6">
        <v>0.20000000000000004</v>
      </c>
      <c r="J2976" s="7">
        <v>4750</v>
      </c>
      <c r="K2976" s="8">
        <f t="shared" si="22"/>
        <v>950.00000000000023</v>
      </c>
      <c r="L2976" s="8">
        <f t="shared" si="23"/>
        <v>285.00000000000006</v>
      </c>
      <c r="M2976" s="9">
        <v>0.3</v>
      </c>
    </row>
    <row r="2977" spans="1:13" ht="15.75" customHeight="1" x14ac:dyDescent="0.2">
      <c r="A2977" s="1"/>
      <c r="B2977" s="4" t="s">
        <v>14</v>
      </c>
      <c r="C2977" s="4">
        <v>1185732</v>
      </c>
      <c r="D2977" s="5">
        <v>44292</v>
      </c>
      <c r="E2977" s="4" t="s">
        <v>33</v>
      </c>
      <c r="F2977" s="4" t="s">
        <v>106</v>
      </c>
      <c r="G2977" s="4" t="s">
        <v>107</v>
      </c>
      <c r="H2977" s="4" t="s">
        <v>18</v>
      </c>
      <c r="I2977" s="6">
        <v>0.20000000000000004</v>
      </c>
      <c r="J2977" s="7">
        <v>1750</v>
      </c>
      <c r="K2977" s="8">
        <f t="shared" si="22"/>
        <v>350.00000000000006</v>
      </c>
      <c r="L2977" s="8">
        <f t="shared" si="23"/>
        <v>122.50000000000001</v>
      </c>
      <c r="M2977" s="9">
        <v>0.35</v>
      </c>
    </row>
    <row r="2978" spans="1:13" ht="15.75" customHeight="1" x14ac:dyDescent="0.2">
      <c r="A2978" s="1"/>
      <c r="B2978" s="4" t="s">
        <v>14</v>
      </c>
      <c r="C2978" s="4">
        <v>1185732</v>
      </c>
      <c r="D2978" s="5">
        <v>44292</v>
      </c>
      <c r="E2978" s="4" t="s">
        <v>33</v>
      </c>
      <c r="F2978" s="4" t="s">
        <v>106</v>
      </c>
      <c r="G2978" s="4" t="s">
        <v>107</v>
      </c>
      <c r="H2978" s="4" t="s">
        <v>19</v>
      </c>
      <c r="I2978" s="6">
        <v>0.10000000000000003</v>
      </c>
      <c r="J2978" s="7">
        <v>1750</v>
      </c>
      <c r="K2978" s="8">
        <f t="shared" si="22"/>
        <v>175.00000000000006</v>
      </c>
      <c r="L2978" s="8">
        <f t="shared" si="23"/>
        <v>52.500000000000014</v>
      </c>
      <c r="M2978" s="9">
        <v>0.3</v>
      </c>
    </row>
    <row r="2979" spans="1:13" ht="15.75" customHeight="1" x14ac:dyDescent="0.2">
      <c r="A2979" s="1"/>
      <c r="B2979" s="4" t="s">
        <v>14</v>
      </c>
      <c r="C2979" s="4">
        <v>1185732</v>
      </c>
      <c r="D2979" s="5">
        <v>44292</v>
      </c>
      <c r="E2979" s="4" t="s">
        <v>33</v>
      </c>
      <c r="F2979" s="4" t="s">
        <v>106</v>
      </c>
      <c r="G2979" s="4" t="s">
        <v>107</v>
      </c>
      <c r="H2979" s="4" t="s">
        <v>20</v>
      </c>
      <c r="I2979" s="6">
        <v>0.14999999999999997</v>
      </c>
      <c r="J2979" s="7">
        <v>1000</v>
      </c>
      <c r="K2979" s="8">
        <f t="shared" si="22"/>
        <v>149.99999999999997</v>
      </c>
      <c r="L2979" s="8">
        <f t="shared" si="23"/>
        <v>44.999999999999993</v>
      </c>
      <c r="M2979" s="9">
        <v>0.3</v>
      </c>
    </row>
    <row r="2980" spans="1:13" ht="15.75" customHeight="1" x14ac:dyDescent="0.2">
      <c r="A2980" s="1"/>
      <c r="B2980" s="4" t="s">
        <v>14</v>
      </c>
      <c r="C2980" s="4">
        <v>1185732</v>
      </c>
      <c r="D2980" s="5">
        <v>44292</v>
      </c>
      <c r="E2980" s="4" t="s">
        <v>33</v>
      </c>
      <c r="F2980" s="4" t="s">
        <v>106</v>
      </c>
      <c r="G2980" s="4" t="s">
        <v>107</v>
      </c>
      <c r="H2980" s="4" t="s">
        <v>21</v>
      </c>
      <c r="I2980" s="6">
        <v>0.6</v>
      </c>
      <c r="J2980" s="7">
        <v>1250</v>
      </c>
      <c r="K2980" s="8">
        <f t="shared" si="22"/>
        <v>750</v>
      </c>
      <c r="L2980" s="8">
        <f t="shared" si="23"/>
        <v>375</v>
      </c>
      <c r="M2980" s="9">
        <v>0.5</v>
      </c>
    </row>
    <row r="2981" spans="1:13" ht="15.75" customHeight="1" x14ac:dyDescent="0.2">
      <c r="A2981" s="1"/>
      <c r="B2981" s="4" t="s">
        <v>14</v>
      </c>
      <c r="C2981" s="4">
        <v>1185732</v>
      </c>
      <c r="D2981" s="5">
        <v>44292</v>
      </c>
      <c r="E2981" s="4" t="s">
        <v>33</v>
      </c>
      <c r="F2981" s="4" t="s">
        <v>106</v>
      </c>
      <c r="G2981" s="4" t="s">
        <v>107</v>
      </c>
      <c r="H2981" s="4" t="s">
        <v>22</v>
      </c>
      <c r="I2981" s="6">
        <v>0.5</v>
      </c>
      <c r="J2981" s="7">
        <v>2500</v>
      </c>
      <c r="K2981" s="8">
        <f t="shared" si="22"/>
        <v>1250</v>
      </c>
      <c r="L2981" s="8">
        <f t="shared" si="23"/>
        <v>500</v>
      </c>
      <c r="M2981" s="9">
        <v>0.4</v>
      </c>
    </row>
    <row r="2982" spans="1:13" ht="15.75" customHeight="1" x14ac:dyDescent="0.2">
      <c r="A2982" s="1"/>
      <c r="B2982" s="4" t="s">
        <v>14</v>
      </c>
      <c r="C2982" s="4">
        <v>1185732</v>
      </c>
      <c r="D2982" s="5">
        <v>44323</v>
      </c>
      <c r="E2982" s="4" t="s">
        <v>33</v>
      </c>
      <c r="F2982" s="4" t="s">
        <v>106</v>
      </c>
      <c r="G2982" s="4" t="s">
        <v>107</v>
      </c>
      <c r="H2982" s="4" t="s">
        <v>17</v>
      </c>
      <c r="I2982" s="6">
        <v>0.6</v>
      </c>
      <c r="J2982" s="7">
        <v>5200</v>
      </c>
      <c r="K2982" s="8">
        <f t="shared" si="22"/>
        <v>3120</v>
      </c>
      <c r="L2982" s="8">
        <f t="shared" si="23"/>
        <v>936</v>
      </c>
      <c r="M2982" s="9">
        <v>0.3</v>
      </c>
    </row>
    <row r="2983" spans="1:13" ht="15.75" customHeight="1" x14ac:dyDescent="0.2">
      <c r="A2983" s="1"/>
      <c r="B2983" s="4" t="s">
        <v>14</v>
      </c>
      <c r="C2983" s="4">
        <v>1185732</v>
      </c>
      <c r="D2983" s="5">
        <v>44323</v>
      </c>
      <c r="E2983" s="4" t="s">
        <v>33</v>
      </c>
      <c r="F2983" s="4" t="s">
        <v>106</v>
      </c>
      <c r="G2983" s="4" t="s">
        <v>107</v>
      </c>
      <c r="H2983" s="4" t="s">
        <v>18</v>
      </c>
      <c r="I2983" s="6">
        <v>0.4</v>
      </c>
      <c r="J2983" s="7">
        <v>2250</v>
      </c>
      <c r="K2983" s="8">
        <f t="shared" si="22"/>
        <v>900</v>
      </c>
      <c r="L2983" s="8">
        <f t="shared" si="23"/>
        <v>315</v>
      </c>
      <c r="M2983" s="9">
        <v>0.35</v>
      </c>
    </row>
    <row r="2984" spans="1:13" ht="15.75" customHeight="1" x14ac:dyDescent="0.2">
      <c r="A2984" s="1"/>
      <c r="B2984" s="4" t="s">
        <v>14</v>
      </c>
      <c r="C2984" s="4">
        <v>1185732</v>
      </c>
      <c r="D2984" s="5">
        <v>44323</v>
      </c>
      <c r="E2984" s="4" t="s">
        <v>33</v>
      </c>
      <c r="F2984" s="4" t="s">
        <v>106</v>
      </c>
      <c r="G2984" s="4" t="s">
        <v>107</v>
      </c>
      <c r="H2984" s="4" t="s">
        <v>19</v>
      </c>
      <c r="I2984" s="6">
        <v>0.35000000000000003</v>
      </c>
      <c r="J2984" s="7">
        <v>2000</v>
      </c>
      <c r="K2984" s="8">
        <f t="shared" si="22"/>
        <v>700.00000000000011</v>
      </c>
      <c r="L2984" s="8">
        <f t="shared" si="23"/>
        <v>210.00000000000003</v>
      </c>
      <c r="M2984" s="9">
        <v>0.3</v>
      </c>
    </row>
    <row r="2985" spans="1:13" ht="15.75" customHeight="1" x14ac:dyDescent="0.2">
      <c r="A2985" s="1"/>
      <c r="B2985" s="4" t="s">
        <v>14</v>
      </c>
      <c r="C2985" s="4">
        <v>1185732</v>
      </c>
      <c r="D2985" s="5">
        <v>44323</v>
      </c>
      <c r="E2985" s="4" t="s">
        <v>33</v>
      </c>
      <c r="F2985" s="4" t="s">
        <v>106</v>
      </c>
      <c r="G2985" s="4" t="s">
        <v>107</v>
      </c>
      <c r="H2985" s="4" t="s">
        <v>20</v>
      </c>
      <c r="I2985" s="6">
        <v>0.35000000000000003</v>
      </c>
      <c r="J2985" s="7">
        <v>1250</v>
      </c>
      <c r="K2985" s="8">
        <f t="shared" si="22"/>
        <v>437.50000000000006</v>
      </c>
      <c r="L2985" s="8">
        <f t="shared" si="23"/>
        <v>131.25</v>
      </c>
      <c r="M2985" s="9">
        <v>0.3</v>
      </c>
    </row>
    <row r="2986" spans="1:13" ht="15.75" customHeight="1" x14ac:dyDescent="0.2">
      <c r="A2986" s="1"/>
      <c r="B2986" s="4" t="s">
        <v>14</v>
      </c>
      <c r="C2986" s="4">
        <v>1185732</v>
      </c>
      <c r="D2986" s="5">
        <v>44323</v>
      </c>
      <c r="E2986" s="4" t="s">
        <v>33</v>
      </c>
      <c r="F2986" s="4" t="s">
        <v>106</v>
      </c>
      <c r="G2986" s="4" t="s">
        <v>107</v>
      </c>
      <c r="H2986" s="4" t="s">
        <v>21</v>
      </c>
      <c r="I2986" s="6">
        <v>0.44999999999999996</v>
      </c>
      <c r="J2986" s="7">
        <v>1500</v>
      </c>
      <c r="K2986" s="8">
        <f t="shared" si="22"/>
        <v>674.99999999999989</v>
      </c>
      <c r="L2986" s="8">
        <f t="shared" si="23"/>
        <v>337.49999999999994</v>
      </c>
      <c r="M2986" s="9">
        <v>0.5</v>
      </c>
    </row>
    <row r="2987" spans="1:13" ht="15.75" customHeight="1" x14ac:dyDescent="0.2">
      <c r="A2987" s="1"/>
      <c r="B2987" s="4" t="s">
        <v>14</v>
      </c>
      <c r="C2987" s="4">
        <v>1185732</v>
      </c>
      <c r="D2987" s="5">
        <v>44323</v>
      </c>
      <c r="E2987" s="4" t="s">
        <v>33</v>
      </c>
      <c r="F2987" s="4" t="s">
        <v>106</v>
      </c>
      <c r="G2987" s="4" t="s">
        <v>107</v>
      </c>
      <c r="H2987" s="4" t="s">
        <v>22</v>
      </c>
      <c r="I2987" s="6">
        <v>0.49999999999999994</v>
      </c>
      <c r="J2987" s="7">
        <v>2750</v>
      </c>
      <c r="K2987" s="8">
        <f t="shared" si="22"/>
        <v>1374.9999999999998</v>
      </c>
      <c r="L2987" s="8">
        <f t="shared" si="23"/>
        <v>549.99999999999989</v>
      </c>
      <c r="M2987" s="9">
        <v>0.4</v>
      </c>
    </row>
    <row r="2988" spans="1:13" ht="15.75" customHeight="1" x14ac:dyDescent="0.2">
      <c r="A2988" s="1"/>
      <c r="B2988" s="4" t="s">
        <v>14</v>
      </c>
      <c r="C2988" s="4">
        <v>1185732</v>
      </c>
      <c r="D2988" s="5">
        <v>44353</v>
      </c>
      <c r="E2988" s="4" t="s">
        <v>33</v>
      </c>
      <c r="F2988" s="4" t="s">
        <v>106</v>
      </c>
      <c r="G2988" s="4" t="s">
        <v>107</v>
      </c>
      <c r="H2988" s="4" t="s">
        <v>17</v>
      </c>
      <c r="I2988" s="6">
        <v>0.35000000000000003</v>
      </c>
      <c r="J2988" s="7">
        <v>5250</v>
      </c>
      <c r="K2988" s="8">
        <f t="shared" si="22"/>
        <v>1837.5000000000002</v>
      </c>
      <c r="L2988" s="8">
        <f t="shared" si="23"/>
        <v>551.25</v>
      </c>
      <c r="M2988" s="9">
        <v>0.3</v>
      </c>
    </row>
    <row r="2989" spans="1:13" ht="15.75" customHeight="1" x14ac:dyDescent="0.2">
      <c r="A2989" s="1"/>
      <c r="B2989" s="4" t="s">
        <v>14</v>
      </c>
      <c r="C2989" s="4">
        <v>1185732</v>
      </c>
      <c r="D2989" s="5">
        <v>44353</v>
      </c>
      <c r="E2989" s="4" t="s">
        <v>33</v>
      </c>
      <c r="F2989" s="4" t="s">
        <v>106</v>
      </c>
      <c r="G2989" s="4" t="s">
        <v>107</v>
      </c>
      <c r="H2989" s="4" t="s">
        <v>18</v>
      </c>
      <c r="I2989" s="6">
        <v>0.3000000000000001</v>
      </c>
      <c r="J2989" s="7">
        <v>2750</v>
      </c>
      <c r="K2989" s="8">
        <f t="shared" si="22"/>
        <v>825.00000000000023</v>
      </c>
      <c r="L2989" s="8">
        <f t="shared" si="23"/>
        <v>288.75000000000006</v>
      </c>
      <c r="M2989" s="9">
        <v>0.35</v>
      </c>
    </row>
    <row r="2990" spans="1:13" ht="15.75" customHeight="1" x14ac:dyDescent="0.2">
      <c r="A2990" s="1"/>
      <c r="B2990" s="4" t="s">
        <v>14</v>
      </c>
      <c r="C2990" s="4">
        <v>1185732</v>
      </c>
      <c r="D2990" s="5">
        <v>44353</v>
      </c>
      <c r="E2990" s="4" t="s">
        <v>33</v>
      </c>
      <c r="F2990" s="4" t="s">
        <v>106</v>
      </c>
      <c r="G2990" s="4" t="s">
        <v>107</v>
      </c>
      <c r="H2990" s="4" t="s">
        <v>19</v>
      </c>
      <c r="I2990" s="6">
        <v>0.25000000000000006</v>
      </c>
      <c r="J2990" s="7">
        <v>2000</v>
      </c>
      <c r="K2990" s="8">
        <f t="shared" si="22"/>
        <v>500.00000000000011</v>
      </c>
      <c r="L2990" s="8">
        <f t="shared" si="23"/>
        <v>150.00000000000003</v>
      </c>
      <c r="M2990" s="9">
        <v>0.3</v>
      </c>
    </row>
    <row r="2991" spans="1:13" ht="15.75" customHeight="1" x14ac:dyDescent="0.2">
      <c r="A2991" s="1"/>
      <c r="B2991" s="4" t="s">
        <v>14</v>
      </c>
      <c r="C2991" s="4">
        <v>1185732</v>
      </c>
      <c r="D2991" s="5">
        <v>44353</v>
      </c>
      <c r="E2991" s="4" t="s">
        <v>33</v>
      </c>
      <c r="F2991" s="4" t="s">
        <v>106</v>
      </c>
      <c r="G2991" s="4" t="s">
        <v>107</v>
      </c>
      <c r="H2991" s="4" t="s">
        <v>20</v>
      </c>
      <c r="I2991" s="6">
        <v>0.25000000000000006</v>
      </c>
      <c r="J2991" s="7">
        <v>1750</v>
      </c>
      <c r="K2991" s="8">
        <f t="shared" si="22"/>
        <v>437.50000000000011</v>
      </c>
      <c r="L2991" s="8">
        <f t="shared" si="23"/>
        <v>131.25000000000003</v>
      </c>
      <c r="M2991" s="9">
        <v>0.3</v>
      </c>
    </row>
    <row r="2992" spans="1:13" ht="15.75" customHeight="1" x14ac:dyDescent="0.2">
      <c r="A2992" s="1"/>
      <c r="B2992" s="4" t="s">
        <v>14</v>
      </c>
      <c r="C2992" s="4">
        <v>1185732</v>
      </c>
      <c r="D2992" s="5">
        <v>44353</v>
      </c>
      <c r="E2992" s="4" t="s">
        <v>33</v>
      </c>
      <c r="F2992" s="4" t="s">
        <v>106</v>
      </c>
      <c r="G2992" s="4" t="s">
        <v>107</v>
      </c>
      <c r="H2992" s="4" t="s">
        <v>21</v>
      </c>
      <c r="I2992" s="6">
        <v>0.35000000000000003</v>
      </c>
      <c r="J2992" s="7">
        <v>1750</v>
      </c>
      <c r="K2992" s="8">
        <f t="shared" si="22"/>
        <v>612.50000000000011</v>
      </c>
      <c r="L2992" s="8">
        <f t="shared" si="23"/>
        <v>306.25000000000006</v>
      </c>
      <c r="M2992" s="9">
        <v>0.5</v>
      </c>
    </row>
    <row r="2993" spans="1:13" ht="15.75" customHeight="1" x14ac:dyDescent="0.2">
      <c r="A2993" s="1"/>
      <c r="B2993" s="4" t="s">
        <v>14</v>
      </c>
      <c r="C2993" s="4">
        <v>1185732</v>
      </c>
      <c r="D2993" s="5">
        <v>44353</v>
      </c>
      <c r="E2993" s="4" t="s">
        <v>33</v>
      </c>
      <c r="F2993" s="4" t="s">
        <v>106</v>
      </c>
      <c r="G2993" s="4" t="s">
        <v>107</v>
      </c>
      <c r="H2993" s="4" t="s">
        <v>22</v>
      </c>
      <c r="I2993" s="6">
        <v>0.55000000000000004</v>
      </c>
      <c r="J2993" s="7">
        <v>3250</v>
      </c>
      <c r="K2993" s="8">
        <f t="shared" si="22"/>
        <v>1787.5000000000002</v>
      </c>
      <c r="L2993" s="8">
        <f t="shared" si="23"/>
        <v>715.00000000000011</v>
      </c>
      <c r="M2993" s="9">
        <v>0.4</v>
      </c>
    </row>
    <row r="2994" spans="1:13" ht="15.75" customHeight="1" x14ac:dyDescent="0.2">
      <c r="A2994" s="1"/>
      <c r="B2994" s="4" t="s">
        <v>14</v>
      </c>
      <c r="C2994" s="4">
        <v>1185732</v>
      </c>
      <c r="D2994" s="5">
        <v>44382</v>
      </c>
      <c r="E2994" s="4" t="s">
        <v>33</v>
      </c>
      <c r="F2994" s="4" t="s">
        <v>106</v>
      </c>
      <c r="G2994" s="4" t="s">
        <v>107</v>
      </c>
      <c r="H2994" s="4" t="s">
        <v>17</v>
      </c>
      <c r="I2994" s="6">
        <v>0.5</v>
      </c>
      <c r="J2994" s="7">
        <v>5500</v>
      </c>
      <c r="K2994" s="8">
        <f t="shared" si="22"/>
        <v>2750</v>
      </c>
      <c r="L2994" s="8">
        <f t="shared" si="23"/>
        <v>825</v>
      </c>
      <c r="M2994" s="9">
        <v>0.3</v>
      </c>
    </row>
    <row r="2995" spans="1:13" ht="15.75" customHeight="1" x14ac:dyDescent="0.2">
      <c r="A2995" s="1"/>
      <c r="B2995" s="4" t="s">
        <v>14</v>
      </c>
      <c r="C2995" s="4">
        <v>1185732</v>
      </c>
      <c r="D2995" s="5">
        <v>44382</v>
      </c>
      <c r="E2995" s="4" t="s">
        <v>33</v>
      </c>
      <c r="F2995" s="4" t="s">
        <v>106</v>
      </c>
      <c r="G2995" s="4" t="s">
        <v>107</v>
      </c>
      <c r="H2995" s="4" t="s">
        <v>18</v>
      </c>
      <c r="I2995" s="6">
        <v>0.45000000000000007</v>
      </c>
      <c r="J2995" s="7">
        <v>3000</v>
      </c>
      <c r="K2995" s="8">
        <f t="shared" si="22"/>
        <v>1350.0000000000002</v>
      </c>
      <c r="L2995" s="8">
        <f t="shared" si="23"/>
        <v>472.50000000000006</v>
      </c>
      <c r="M2995" s="9">
        <v>0.35</v>
      </c>
    </row>
    <row r="2996" spans="1:13" ht="15.75" customHeight="1" x14ac:dyDescent="0.2">
      <c r="A2996" s="1"/>
      <c r="B2996" s="4" t="s">
        <v>14</v>
      </c>
      <c r="C2996" s="4">
        <v>1185732</v>
      </c>
      <c r="D2996" s="5">
        <v>44382</v>
      </c>
      <c r="E2996" s="4" t="s">
        <v>33</v>
      </c>
      <c r="F2996" s="4" t="s">
        <v>106</v>
      </c>
      <c r="G2996" s="4" t="s">
        <v>107</v>
      </c>
      <c r="H2996" s="4" t="s">
        <v>19</v>
      </c>
      <c r="I2996" s="6">
        <v>0.4</v>
      </c>
      <c r="J2996" s="7">
        <v>2250</v>
      </c>
      <c r="K2996" s="8">
        <f t="shared" si="22"/>
        <v>900</v>
      </c>
      <c r="L2996" s="8">
        <f t="shared" si="23"/>
        <v>270</v>
      </c>
      <c r="M2996" s="9">
        <v>0.3</v>
      </c>
    </row>
    <row r="2997" spans="1:13" ht="15.75" customHeight="1" x14ac:dyDescent="0.2">
      <c r="A2997" s="1"/>
      <c r="B2997" s="4" t="s">
        <v>14</v>
      </c>
      <c r="C2997" s="4">
        <v>1185732</v>
      </c>
      <c r="D2997" s="5">
        <v>44382</v>
      </c>
      <c r="E2997" s="4" t="s">
        <v>33</v>
      </c>
      <c r="F2997" s="4" t="s">
        <v>106</v>
      </c>
      <c r="G2997" s="4" t="s">
        <v>107</v>
      </c>
      <c r="H2997" s="4" t="s">
        <v>20</v>
      </c>
      <c r="I2997" s="6">
        <v>0.4</v>
      </c>
      <c r="J2997" s="7">
        <v>1750</v>
      </c>
      <c r="K2997" s="8">
        <f t="shared" si="22"/>
        <v>700</v>
      </c>
      <c r="L2997" s="8">
        <f t="shared" si="23"/>
        <v>210</v>
      </c>
      <c r="M2997" s="9">
        <v>0.3</v>
      </c>
    </row>
    <row r="2998" spans="1:13" ht="15.75" customHeight="1" x14ac:dyDescent="0.2">
      <c r="A2998" s="1"/>
      <c r="B2998" s="4" t="s">
        <v>14</v>
      </c>
      <c r="C2998" s="4">
        <v>1185732</v>
      </c>
      <c r="D2998" s="5">
        <v>44382</v>
      </c>
      <c r="E2998" s="4" t="s">
        <v>33</v>
      </c>
      <c r="F2998" s="4" t="s">
        <v>106</v>
      </c>
      <c r="G2998" s="4" t="s">
        <v>107</v>
      </c>
      <c r="H2998" s="4" t="s">
        <v>21</v>
      </c>
      <c r="I2998" s="6">
        <v>0.5</v>
      </c>
      <c r="J2998" s="7">
        <v>2000</v>
      </c>
      <c r="K2998" s="8">
        <f t="shared" si="22"/>
        <v>1000</v>
      </c>
      <c r="L2998" s="8">
        <f t="shared" si="23"/>
        <v>500</v>
      </c>
      <c r="M2998" s="9">
        <v>0.5</v>
      </c>
    </row>
    <row r="2999" spans="1:13" ht="15.75" customHeight="1" x14ac:dyDescent="0.2">
      <c r="A2999" s="1"/>
      <c r="B2999" s="4" t="s">
        <v>14</v>
      </c>
      <c r="C2999" s="4">
        <v>1185732</v>
      </c>
      <c r="D2999" s="5">
        <v>44382</v>
      </c>
      <c r="E2999" s="4" t="s">
        <v>33</v>
      </c>
      <c r="F2999" s="4" t="s">
        <v>106</v>
      </c>
      <c r="G2999" s="4" t="s">
        <v>107</v>
      </c>
      <c r="H2999" s="4" t="s">
        <v>22</v>
      </c>
      <c r="I2999" s="6">
        <v>0.55000000000000004</v>
      </c>
      <c r="J2999" s="7">
        <v>3750</v>
      </c>
      <c r="K2999" s="8">
        <f t="shared" si="22"/>
        <v>2062.5</v>
      </c>
      <c r="L2999" s="8">
        <f t="shared" si="23"/>
        <v>825</v>
      </c>
      <c r="M2999" s="9">
        <v>0.4</v>
      </c>
    </row>
    <row r="3000" spans="1:13" ht="15.75" customHeight="1" x14ac:dyDescent="0.2">
      <c r="A3000" s="1"/>
      <c r="B3000" s="4" t="s">
        <v>14</v>
      </c>
      <c r="C3000" s="4">
        <v>1185732</v>
      </c>
      <c r="D3000" s="5">
        <v>44414</v>
      </c>
      <c r="E3000" s="4" t="s">
        <v>33</v>
      </c>
      <c r="F3000" s="4" t="s">
        <v>106</v>
      </c>
      <c r="G3000" s="4" t="s">
        <v>107</v>
      </c>
      <c r="H3000" s="4" t="s">
        <v>17</v>
      </c>
      <c r="I3000" s="6">
        <v>0.5</v>
      </c>
      <c r="J3000" s="7">
        <v>5250</v>
      </c>
      <c r="K3000" s="8">
        <f t="shared" si="22"/>
        <v>2625</v>
      </c>
      <c r="L3000" s="8">
        <f t="shared" si="23"/>
        <v>787.5</v>
      </c>
      <c r="M3000" s="9">
        <v>0.3</v>
      </c>
    </row>
    <row r="3001" spans="1:13" ht="15.75" customHeight="1" x14ac:dyDescent="0.2">
      <c r="A3001" s="1"/>
      <c r="B3001" s="4" t="s">
        <v>14</v>
      </c>
      <c r="C3001" s="4">
        <v>1185732</v>
      </c>
      <c r="D3001" s="5">
        <v>44414</v>
      </c>
      <c r="E3001" s="4" t="s">
        <v>33</v>
      </c>
      <c r="F3001" s="4" t="s">
        <v>106</v>
      </c>
      <c r="G3001" s="4" t="s">
        <v>107</v>
      </c>
      <c r="H3001" s="4" t="s">
        <v>18</v>
      </c>
      <c r="I3001" s="6">
        <v>0.45000000000000007</v>
      </c>
      <c r="J3001" s="7">
        <v>3000</v>
      </c>
      <c r="K3001" s="8">
        <f t="shared" si="22"/>
        <v>1350.0000000000002</v>
      </c>
      <c r="L3001" s="8">
        <f t="shared" si="23"/>
        <v>472.50000000000006</v>
      </c>
      <c r="M3001" s="9">
        <v>0.35</v>
      </c>
    </row>
    <row r="3002" spans="1:13" ht="15.75" customHeight="1" x14ac:dyDescent="0.2">
      <c r="A3002" s="1"/>
      <c r="B3002" s="4" t="s">
        <v>14</v>
      </c>
      <c r="C3002" s="4">
        <v>1185732</v>
      </c>
      <c r="D3002" s="5">
        <v>44414</v>
      </c>
      <c r="E3002" s="4" t="s">
        <v>33</v>
      </c>
      <c r="F3002" s="4" t="s">
        <v>106</v>
      </c>
      <c r="G3002" s="4" t="s">
        <v>107</v>
      </c>
      <c r="H3002" s="4" t="s">
        <v>19</v>
      </c>
      <c r="I3002" s="6">
        <v>0.4</v>
      </c>
      <c r="J3002" s="7">
        <v>2250</v>
      </c>
      <c r="K3002" s="8">
        <f t="shared" si="22"/>
        <v>900</v>
      </c>
      <c r="L3002" s="8">
        <f t="shared" si="23"/>
        <v>270</v>
      </c>
      <c r="M3002" s="9">
        <v>0.3</v>
      </c>
    </row>
    <row r="3003" spans="1:13" ht="15.75" customHeight="1" x14ac:dyDescent="0.2">
      <c r="A3003" s="1"/>
      <c r="B3003" s="4" t="s">
        <v>14</v>
      </c>
      <c r="C3003" s="4">
        <v>1185732</v>
      </c>
      <c r="D3003" s="5">
        <v>44414</v>
      </c>
      <c r="E3003" s="4" t="s">
        <v>33</v>
      </c>
      <c r="F3003" s="4" t="s">
        <v>106</v>
      </c>
      <c r="G3003" s="4" t="s">
        <v>107</v>
      </c>
      <c r="H3003" s="4" t="s">
        <v>20</v>
      </c>
      <c r="I3003" s="6">
        <v>0.4</v>
      </c>
      <c r="J3003" s="7">
        <v>2000</v>
      </c>
      <c r="K3003" s="8">
        <f t="shared" si="22"/>
        <v>800</v>
      </c>
      <c r="L3003" s="8">
        <f t="shared" si="23"/>
        <v>240</v>
      </c>
      <c r="M3003" s="9">
        <v>0.3</v>
      </c>
    </row>
    <row r="3004" spans="1:13" ht="15.75" customHeight="1" x14ac:dyDescent="0.2">
      <c r="A3004" s="1"/>
      <c r="B3004" s="4" t="s">
        <v>14</v>
      </c>
      <c r="C3004" s="4">
        <v>1185732</v>
      </c>
      <c r="D3004" s="5">
        <v>44414</v>
      </c>
      <c r="E3004" s="4" t="s">
        <v>33</v>
      </c>
      <c r="F3004" s="4" t="s">
        <v>106</v>
      </c>
      <c r="G3004" s="4" t="s">
        <v>107</v>
      </c>
      <c r="H3004" s="4" t="s">
        <v>21</v>
      </c>
      <c r="I3004" s="6">
        <v>0.5</v>
      </c>
      <c r="J3004" s="7">
        <v>1750</v>
      </c>
      <c r="K3004" s="8">
        <f t="shared" si="22"/>
        <v>875</v>
      </c>
      <c r="L3004" s="8">
        <f t="shared" si="23"/>
        <v>437.5</v>
      </c>
      <c r="M3004" s="9">
        <v>0.5</v>
      </c>
    </row>
    <row r="3005" spans="1:13" ht="15.75" customHeight="1" x14ac:dyDescent="0.2">
      <c r="A3005" s="1"/>
      <c r="B3005" s="4" t="s">
        <v>14</v>
      </c>
      <c r="C3005" s="4">
        <v>1185732</v>
      </c>
      <c r="D3005" s="5">
        <v>44414</v>
      </c>
      <c r="E3005" s="4" t="s">
        <v>33</v>
      </c>
      <c r="F3005" s="4" t="s">
        <v>106</v>
      </c>
      <c r="G3005" s="4" t="s">
        <v>107</v>
      </c>
      <c r="H3005" s="4" t="s">
        <v>22</v>
      </c>
      <c r="I3005" s="6">
        <v>0.55000000000000004</v>
      </c>
      <c r="J3005" s="7">
        <v>3500</v>
      </c>
      <c r="K3005" s="8">
        <f t="shared" si="22"/>
        <v>1925.0000000000002</v>
      </c>
      <c r="L3005" s="8">
        <f t="shared" si="23"/>
        <v>770.00000000000011</v>
      </c>
      <c r="M3005" s="9">
        <v>0.4</v>
      </c>
    </row>
    <row r="3006" spans="1:13" ht="15.75" customHeight="1" x14ac:dyDescent="0.2">
      <c r="A3006" s="1"/>
      <c r="B3006" s="4" t="s">
        <v>14</v>
      </c>
      <c r="C3006" s="4">
        <v>1185732</v>
      </c>
      <c r="D3006" s="5">
        <v>44446</v>
      </c>
      <c r="E3006" s="4" t="s">
        <v>33</v>
      </c>
      <c r="F3006" s="4" t="s">
        <v>106</v>
      </c>
      <c r="G3006" s="4" t="s">
        <v>107</v>
      </c>
      <c r="H3006" s="4" t="s">
        <v>17</v>
      </c>
      <c r="I3006" s="6">
        <v>0.35000000000000003</v>
      </c>
      <c r="J3006" s="7">
        <v>4750</v>
      </c>
      <c r="K3006" s="8">
        <f t="shared" si="22"/>
        <v>1662.5000000000002</v>
      </c>
      <c r="L3006" s="8">
        <f t="shared" si="23"/>
        <v>498.75000000000006</v>
      </c>
      <c r="M3006" s="9">
        <v>0.3</v>
      </c>
    </row>
    <row r="3007" spans="1:13" ht="15.75" customHeight="1" x14ac:dyDescent="0.2">
      <c r="A3007" s="1"/>
      <c r="B3007" s="4" t="s">
        <v>14</v>
      </c>
      <c r="C3007" s="4">
        <v>1185732</v>
      </c>
      <c r="D3007" s="5">
        <v>44446</v>
      </c>
      <c r="E3007" s="4" t="s">
        <v>33</v>
      </c>
      <c r="F3007" s="4" t="s">
        <v>106</v>
      </c>
      <c r="G3007" s="4" t="s">
        <v>107</v>
      </c>
      <c r="H3007" s="4" t="s">
        <v>18</v>
      </c>
      <c r="I3007" s="6">
        <v>0.3000000000000001</v>
      </c>
      <c r="J3007" s="7">
        <v>2750</v>
      </c>
      <c r="K3007" s="8">
        <f t="shared" si="22"/>
        <v>825.00000000000023</v>
      </c>
      <c r="L3007" s="8">
        <f t="shared" si="23"/>
        <v>288.75000000000006</v>
      </c>
      <c r="M3007" s="9">
        <v>0.35</v>
      </c>
    </row>
    <row r="3008" spans="1:13" ht="15.75" customHeight="1" x14ac:dyDescent="0.2">
      <c r="A3008" s="1"/>
      <c r="B3008" s="4" t="s">
        <v>14</v>
      </c>
      <c r="C3008" s="4">
        <v>1185732</v>
      </c>
      <c r="D3008" s="5">
        <v>44446</v>
      </c>
      <c r="E3008" s="4" t="s">
        <v>33</v>
      </c>
      <c r="F3008" s="4" t="s">
        <v>106</v>
      </c>
      <c r="G3008" s="4" t="s">
        <v>107</v>
      </c>
      <c r="H3008" s="4" t="s">
        <v>19</v>
      </c>
      <c r="I3008" s="6">
        <v>0.25000000000000006</v>
      </c>
      <c r="J3008" s="7">
        <v>1750</v>
      </c>
      <c r="K3008" s="8">
        <f t="shared" si="22"/>
        <v>437.50000000000011</v>
      </c>
      <c r="L3008" s="8">
        <f t="shared" si="23"/>
        <v>131.25000000000003</v>
      </c>
      <c r="M3008" s="9">
        <v>0.3</v>
      </c>
    </row>
    <row r="3009" spans="1:13" ht="15.75" customHeight="1" x14ac:dyDescent="0.2">
      <c r="A3009" s="1"/>
      <c r="B3009" s="4" t="s">
        <v>14</v>
      </c>
      <c r="C3009" s="4">
        <v>1185732</v>
      </c>
      <c r="D3009" s="5">
        <v>44446</v>
      </c>
      <c r="E3009" s="4" t="s">
        <v>33</v>
      </c>
      <c r="F3009" s="4" t="s">
        <v>106</v>
      </c>
      <c r="G3009" s="4" t="s">
        <v>107</v>
      </c>
      <c r="H3009" s="4" t="s">
        <v>20</v>
      </c>
      <c r="I3009" s="6">
        <v>0.25000000000000006</v>
      </c>
      <c r="J3009" s="7">
        <v>1500</v>
      </c>
      <c r="K3009" s="8">
        <f t="shared" si="22"/>
        <v>375.00000000000006</v>
      </c>
      <c r="L3009" s="8">
        <f t="shared" si="23"/>
        <v>112.50000000000001</v>
      </c>
      <c r="M3009" s="9">
        <v>0.3</v>
      </c>
    </row>
    <row r="3010" spans="1:13" ht="15.75" customHeight="1" x14ac:dyDescent="0.2">
      <c r="A3010" s="1"/>
      <c r="B3010" s="4" t="s">
        <v>14</v>
      </c>
      <c r="C3010" s="4">
        <v>1185732</v>
      </c>
      <c r="D3010" s="5">
        <v>44446</v>
      </c>
      <c r="E3010" s="4" t="s">
        <v>33</v>
      </c>
      <c r="F3010" s="4" t="s">
        <v>106</v>
      </c>
      <c r="G3010" s="4" t="s">
        <v>107</v>
      </c>
      <c r="H3010" s="4" t="s">
        <v>21</v>
      </c>
      <c r="I3010" s="6">
        <v>0.35000000000000003</v>
      </c>
      <c r="J3010" s="7">
        <v>1500</v>
      </c>
      <c r="K3010" s="8">
        <f t="shared" si="22"/>
        <v>525</v>
      </c>
      <c r="L3010" s="8">
        <f t="shared" si="23"/>
        <v>262.5</v>
      </c>
      <c r="M3010" s="9">
        <v>0.5</v>
      </c>
    </row>
    <row r="3011" spans="1:13" ht="15.75" customHeight="1" x14ac:dyDescent="0.2">
      <c r="A3011" s="1"/>
      <c r="B3011" s="4" t="s">
        <v>14</v>
      </c>
      <c r="C3011" s="4">
        <v>1185732</v>
      </c>
      <c r="D3011" s="5">
        <v>44446</v>
      </c>
      <c r="E3011" s="4" t="s">
        <v>33</v>
      </c>
      <c r="F3011" s="4" t="s">
        <v>106</v>
      </c>
      <c r="G3011" s="4" t="s">
        <v>107</v>
      </c>
      <c r="H3011" s="4" t="s">
        <v>22</v>
      </c>
      <c r="I3011" s="6">
        <v>0.4</v>
      </c>
      <c r="J3011" s="7">
        <v>2250</v>
      </c>
      <c r="K3011" s="8">
        <f t="shared" si="22"/>
        <v>900</v>
      </c>
      <c r="L3011" s="8">
        <f t="shared" si="23"/>
        <v>360</v>
      </c>
      <c r="M3011" s="9">
        <v>0.4</v>
      </c>
    </row>
    <row r="3012" spans="1:13" ht="15.75" customHeight="1" x14ac:dyDescent="0.2">
      <c r="A3012" s="1"/>
      <c r="B3012" s="4" t="s">
        <v>14</v>
      </c>
      <c r="C3012" s="4">
        <v>1185732</v>
      </c>
      <c r="D3012" s="5">
        <v>44475</v>
      </c>
      <c r="E3012" s="4" t="s">
        <v>33</v>
      </c>
      <c r="F3012" s="4" t="s">
        <v>106</v>
      </c>
      <c r="G3012" s="4" t="s">
        <v>107</v>
      </c>
      <c r="H3012" s="4" t="s">
        <v>17</v>
      </c>
      <c r="I3012" s="6">
        <v>0.44999999999999996</v>
      </c>
      <c r="J3012" s="7">
        <v>4000</v>
      </c>
      <c r="K3012" s="8">
        <f t="shared" si="22"/>
        <v>1799.9999999999998</v>
      </c>
      <c r="L3012" s="8">
        <f t="shared" si="23"/>
        <v>539.99999999999989</v>
      </c>
      <c r="M3012" s="9">
        <v>0.3</v>
      </c>
    </row>
    <row r="3013" spans="1:13" ht="15.75" customHeight="1" x14ac:dyDescent="0.2">
      <c r="A3013" s="1"/>
      <c r="B3013" s="4" t="s">
        <v>14</v>
      </c>
      <c r="C3013" s="4">
        <v>1185732</v>
      </c>
      <c r="D3013" s="5">
        <v>44475</v>
      </c>
      <c r="E3013" s="4" t="s">
        <v>33</v>
      </c>
      <c r="F3013" s="4" t="s">
        <v>106</v>
      </c>
      <c r="G3013" s="4" t="s">
        <v>107</v>
      </c>
      <c r="H3013" s="4" t="s">
        <v>18</v>
      </c>
      <c r="I3013" s="6">
        <v>0.35000000000000003</v>
      </c>
      <c r="J3013" s="7">
        <v>2500</v>
      </c>
      <c r="K3013" s="8">
        <f t="shared" si="22"/>
        <v>875.00000000000011</v>
      </c>
      <c r="L3013" s="8">
        <f t="shared" si="23"/>
        <v>306.25</v>
      </c>
      <c r="M3013" s="9">
        <v>0.35</v>
      </c>
    </row>
    <row r="3014" spans="1:13" ht="15.75" customHeight="1" x14ac:dyDescent="0.2">
      <c r="A3014" s="1"/>
      <c r="B3014" s="4" t="s">
        <v>14</v>
      </c>
      <c r="C3014" s="4">
        <v>1185732</v>
      </c>
      <c r="D3014" s="5">
        <v>44475</v>
      </c>
      <c r="E3014" s="4" t="s">
        <v>33</v>
      </c>
      <c r="F3014" s="4" t="s">
        <v>106</v>
      </c>
      <c r="G3014" s="4" t="s">
        <v>107</v>
      </c>
      <c r="H3014" s="4" t="s">
        <v>19</v>
      </c>
      <c r="I3014" s="6">
        <v>0.35000000000000003</v>
      </c>
      <c r="J3014" s="7">
        <v>1500</v>
      </c>
      <c r="K3014" s="8">
        <f t="shared" si="22"/>
        <v>525</v>
      </c>
      <c r="L3014" s="8">
        <f t="shared" si="23"/>
        <v>157.5</v>
      </c>
      <c r="M3014" s="9">
        <v>0.3</v>
      </c>
    </row>
    <row r="3015" spans="1:13" ht="15.75" customHeight="1" x14ac:dyDescent="0.2">
      <c r="A3015" s="1"/>
      <c r="B3015" s="4" t="s">
        <v>14</v>
      </c>
      <c r="C3015" s="4">
        <v>1185732</v>
      </c>
      <c r="D3015" s="5">
        <v>44475</v>
      </c>
      <c r="E3015" s="4" t="s">
        <v>33</v>
      </c>
      <c r="F3015" s="4" t="s">
        <v>106</v>
      </c>
      <c r="G3015" s="4" t="s">
        <v>107</v>
      </c>
      <c r="H3015" s="4" t="s">
        <v>20</v>
      </c>
      <c r="I3015" s="6">
        <v>0.35000000000000003</v>
      </c>
      <c r="J3015" s="7">
        <v>1250</v>
      </c>
      <c r="K3015" s="8">
        <f t="shared" si="22"/>
        <v>437.50000000000006</v>
      </c>
      <c r="L3015" s="8">
        <f t="shared" si="23"/>
        <v>131.25</v>
      </c>
      <c r="M3015" s="9">
        <v>0.3</v>
      </c>
    </row>
    <row r="3016" spans="1:13" ht="15.75" customHeight="1" x14ac:dyDescent="0.2">
      <c r="A3016" s="1"/>
      <c r="B3016" s="4" t="s">
        <v>14</v>
      </c>
      <c r="C3016" s="4">
        <v>1185732</v>
      </c>
      <c r="D3016" s="5">
        <v>44475</v>
      </c>
      <c r="E3016" s="4" t="s">
        <v>33</v>
      </c>
      <c r="F3016" s="4" t="s">
        <v>106</v>
      </c>
      <c r="G3016" s="4" t="s">
        <v>107</v>
      </c>
      <c r="H3016" s="4" t="s">
        <v>21</v>
      </c>
      <c r="I3016" s="6">
        <v>0.44999999999999996</v>
      </c>
      <c r="J3016" s="7">
        <v>1250</v>
      </c>
      <c r="K3016" s="8">
        <f t="shared" si="22"/>
        <v>562.5</v>
      </c>
      <c r="L3016" s="8">
        <f t="shared" si="23"/>
        <v>281.25</v>
      </c>
      <c r="M3016" s="9">
        <v>0.5</v>
      </c>
    </row>
    <row r="3017" spans="1:13" ht="15.75" customHeight="1" x14ac:dyDescent="0.2">
      <c r="A3017" s="1"/>
      <c r="B3017" s="4" t="s">
        <v>14</v>
      </c>
      <c r="C3017" s="4">
        <v>1185732</v>
      </c>
      <c r="D3017" s="5">
        <v>44475</v>
      </c>
      <c r="E3017" s="4" t="s">
        <v>33</v>
      </c>
      <c r="F3017" s="4" t="s">
        <v>106</v>
      </c>
      <c r="G3017" s="4" t="s">
        <v>107</v>
      </c>
      <c r="H3017" s="4" t="s">
        <v>22</v>
      </c>
      <c r="I3017" s="6">
        <v>0.49999999999999983</v>
      </c>
      <c r="J3017" s="7">
        <v>2500</v>
      </c>
      <c r="K3017" s="8">
        <f t="shared" si="22"/>
        <v>1249.9999999999995</v>
      </c>
      <c r="L3017" s="8">
        <f t="shared" si="23"/>
        <v>499.99999999999983</v>
      </c>
      <c r="M3017" s="9">
        <v>0.4</v>
      </c>
    </row>
    <row r="3018" spans="1:13" ht="15.75" customHeight="1" x14ac:dyDescent="0.2">
      <c r="A3018" s="1"/>
      <c r="B3018" s="4" t="s">
        <v>14</v>
      </c>
      <c r="C3018" s="4">
        <v>1185732</v>
      </c>
      <c r="D3018" s="5">
        <v>44506</v>
      </c>
      <c r="E3018" s="4" t="s">
        <v>33</v>
      </c>
      <c r="F3018" s="4" t="s">
        <v>106</v>
      </c>
      <c r="G3018" s="4" t="s">
        <v>107</v>
      </c>
      <c r="H3018" s="4" t="s">
        <v>17</v>
      </c>
      <c r="I3018" s="6">
        <v>0.44999999999999996</v>
      </c>
      <c r="J3018" s="7">
        <v>4000</v>
      </c>
      <c r="K3018" s="8">
        <f t="shared" si="22"/>
        <v>1799.9999999999998</v>
      </c>
      <c r="L3018" s="8">
        <f t="shared" si="23"/>
        <v>539.99999999999989</v>
      </c>
      <c r="M3018" s="9">
        <v>0.3</v>
      </c>
    </row>
    <row r="3019" spans="1:13" ht="15.75" customHeight="1" x14ac:dyDescent="0.2">
      <c r="A3019" s="1"/>
      <c r="B3019" s="4" t="s">
        <v>14</v>
      </c>
      <c r="C3019" s="4">
        <v>1185732</v>
      </c>
      <c r="D3019" s="5">
        <v>44506</v>
      </c>
      <c r="E3019" s="4" t="s">
        <v>33</v>
      </c>
      <c r="F3019" s="4" t="s">
        <v>106</v>
      </c>
      <c r="G3019" s="4" t="s">
        <v>107</v>
      </c>
      <c r="H3019" s="4" t="s">
        <v>18</v>
      </c>
      <c r="I3019" s="6">
        <v>0.35000000000000003</v>
      </c>
      <c r="J3019" s="7">
        <v>2750</v>
      </c>
      <c r="K3019" s="8">
        <f t="shared" si="22"/>
        <v>962.50000000000011</v>
      </c>
      <c r="L3019" s="8">
        <f t="shared" si="23"/>
        <v>336.875</v>
      </c>
      <c r="M3019" s="9">
        <v>0.35</v>
      </c>
    </row>
    <row r="3020" spans="1:13" ht="15.75" customHeight="1" x14ac:dyDescent="0.2">
      <c r="A3020" s="1"/>
      <c r="B3020" s="4" t="s">
        <v>14</v>
      </c>
      <c r="C3020" s="4">
        <v>1185732</v>
      </c>
      <c r="D3020" s="5">
        <v>44506</v>
      </c>
      <c r="E3020" s="4" t="s">
        <v>33</v>
      </c>
      <c r="F3020" s="4" t="s">
        <v>106</v>
      </c>
      <c r="G3020" s="4" t="s">
        <v>107</v>
      </c>
      <c r="H3020" s="4" t="s">
        <v>19</v>
      </c>
      <c r="I3020" s="6">
        <v>0.35000000000000003</v>
      </c>
      <c r="J3020" s="7">
        <v>2200</v>
      </c>
      <c r="K3020" s="8">
        <f t="shared" si="22"/>
        <v>770.00000000000011</v>
      </c>
      <c r="L3020" s="8">
        <f t="shared" si="23"/>
        <v>231.00000000000003</v>
      </c>
      <c r="M3020" s="9">
        <v>0.3</v>
      </c>
    </row>
    <row r="3021" spans="1:13" ht="15.75" customHeight="1" x14ac:dyDescent="0.2">
      <c r="A3021" s="1"/>
      <c r="B3021" s="4" t="s">
        <v>14</v>
      </c>
      <c r="C3021" s="4">
        <v>1185732</v>
      </c>
      <c r="D3021" s="5">
        <v>44506</v>
      </c>
      <c r="E3021" s="4" t="s">
        <v>33</v>
      </c>
      <c r="F3021" s="4" t="s">
        <v>106</v>
      </c>
      <c r="G3021" s="4" t="s">
        <v>107</v>
      </c>
      <c r="H3021" s="4" t="s">
        <v>20</v>
      </c>
      <c r="I3021" s="6">
        <v>0.35000000000000003</v>
      </c>
      <c r="J3021" s="7">
        <v>2000</v>
      </c>
      <c r="K3021" s="8">
        <f t="shared" si="22"/>
        <v>700.00000000000011</v>
      </c>
      <c r="L3021" s="8">
        <f t="shared" si="23"/>
        <v>210.00000000000003</v>
      </c>
      <c r="M3021" s="9">
        <v>0.3</v>
      </c>
    </row>
    <row r="3022" spans="1:13" ht="15.75" customHeight="1" x14ac:dyDescent="0.2">
      <c r="A3022" s="1"/>
      <c r="B3022" s="4" t="s">
        <v>14</v>
      </c>
      <c r="C3022" s="4">
        <v>1185732</v>
      </c>
      <c r="D3022" s="5">
        <v>44506</v>
      </c>
      <c r="E3022" s="4" t="s">
        <v>33</v>
      </c>
      <c r="F3022" s="4" t="s">
        <v>106</v>
      </c>
      <c r="G3022" s="4" t="s">
        <v>107</v>
      </c>
      <c r="H3022" s="4" t="s">
        <v>21</v>
      </c>
      <c r="I3022" s="6">
        <v>0.6</v>
      </c>
      <c r="J3022" s="7">
        <v>1750</v>
      </c>
      <c r="K3022" s="8">
        <f t="shared" si="22"/>
        <v>1050</v>
      </c>
      <c r="L3022" s="8">
        <f t="shared" si="23"/>
        <v>525</v>
      </c>
      <c r="M3022" s="9">
        <v>0.5</v>
      </c>
    </row>
    <row r="3023" spans="1:13" ht="15.75" customHeight="1" x14ac:dyDescent="0.2">
      <c r="A3023" s="1"/>
      <c r="B3023" s="4" t="s">
        <v>14</v>
      </c>
      <c r="C3023" s="4">
        <v>1185732</v>
      </c>
      <c r="D3023" s="5">
        <v>44506</v>
      </c>
      <c r="E3023" s="4" t="s">
        <v>33</v>
      </c>
      <c r="F3023" s="4" t="s">
        <v>106</v>
      </c>
      <c r="G3023" s="4" t="s">
        <v>107</v>
      </c>
      <c r="H3023" s="4" t="s">
        <v>22</v>
      </c>
      <c r="I3023" s="6">
        <v>0.64999999999999991</v>
      </c>
      <c r="J3023" s="7">
        <v>2750</v>
      </c>
      <c r="K3023" s="8">
        <f t="shared" si="22"/>
        <v>1787.4999999999998</v>
      </c>
      <c r="L3023" s="8">
        <f t="shared" si="23"/>
        <v>715</v>
      </c>
      <c r="M3023" s="9">
        <v>0.4</v>
      </c>
    </row>
    <row r="3024" spans="1:13" ht="15.75" customHeight="1" x14ac:dyDescent="0.2">
      <c r="A3024" s="1"/>
      <c r="B3024" s="4" t="s">
        <v>14</v>
      </c>
      <c r="C3024" s="4">
        <v>1185732</v>
      </c>
      <c r="D3024" s="5">
        <v>44535</v>
      </c>
      <c r="E3024" s="4" t="s">
        <v>33</v>
      </c>
      <c r="F3024" s="4" t="s">
        <v>106</v>
      </c>
      <c r="G3024" s="4" t="s">
        <v>107</v>
      </c>
      <c r="H3024" s="4" t="s">
        <v>17</v>
      </c>
      <c r="I3024" s="6">
        <v>0.6</v>
      </c>
      <c r="J3024" s="7">
        <v>5250</v>
      </c>
      <c r="K3024" s="8">
        <f t="shared" si="22"/>
        <v>3150</v>
      </c>
      <c r="L3024" s="8">
        <f t="shared" si="23"/>
        <v>945</v>
      </c>
      <c r="M3024" s="9">
        <v>0.3</v>
      </c>
    </row>
    <row r="3025" spans="1:13" ht="15.75" customHeight="1" x14ac:dyDescent="0.2">
      <c r="A3025" s="1"/>
      <c r="B3025" s="4" t="s">
        <v>14</v>
      </c>
      <c r="C3025" s="4">
        <v>1185732</v>
      </c>
      <c r="D3025" s="5">
        <v>44535</v>
      </c>
      <c r="E3025" s="4" t="s">
        <v>33</v>
      </c>
      <c r="F3025" s="4" t="s">
        <v>106</v>
      </c>
      <c r="G3025" s="4" t="s">
        <v>107</v>
      </c>
      <c r="H3025" s="4" t="s">
        <v>18</v>
      </c>
      <c r="I3025" s="6">
        <v>0.5</v>
      </c>
      <c r="J3025" s="7">
        <v>3250</v>
      </c>
      <c r="K3025" s="8">
        <f t="shared" si="22"/>
        <v>1625</v>
      </c>
      <c r="L3025" s="8">
        <f t="shared" si="23"/>
        <v>568.75</v>
      </c>
      <c r="M3025" s="9">
        <v>0.35</v>
      </c>
    </row>
    <row r="3026" spans="1:13" ht="15.75" customHeight="1" x14ac:dyDescent="0.2">
      <c r="A3026" s="1"/>
      <c r="B3026" s="4" t="s">
        <v>14</v>
      </c>
      <c r="C3026" s="4">
        <v>1185732</v>
      </c>
      <c r="D3026" s="5">
        <v>44535</v>
      </c>
      <c r="E3026" s="4" t="s">
        <v>33</v>
      </c>
      <c r="F3026" s="4" t="s">
        <v>106</v>
      </c>
      <c r="G3026" s="4" t="s">
        <v>107</v>
      </c>
      <c r="H3026" s="4" t="s">
        <v>19</v>
      </c>
      <c r="I3026" s="6">
        <v>0.5</v>
      </c>
      <c r="J3026" s="7">
        <v>2750</v>
      </c>
      <c r="K3026" s="8">
        <f t="shared" si="22"/>
        <v>1375</v>
      </c>
      <c r="L3026" s="8">
        <f t="shared" si="23"/>
        <v>412.5</v>
      </c>
      <c r="M3026" s="9">
        <v>0.3</v>
      </c>
    </row>
    <row r="3027" spans="1:13" ht="15.75" customHeight="1" x14ac:dyDescent="0.2">
      <c r="A3027" s="1"/>
      <c r="B3027" s="4" t="s">
        <v>14</v>
      </c>
      <c r="C3027" s="4">
        <v>1185732</v>
      </c>
      <c r="D3027" s="5">
        <v>44535</v>
      </c>
      <c r="E3027" s="4" t="s">
        <v>33</v>
      </c>
      <c r="F3027" s="4" t="s">
        <v>106</v>
      </c>
      <c r="G3027" s="4" t="s">
        <v>107</v>
      </c>
      <c r="H3027" s="4" t="s">
        <v>20</v>
      </c>
      <c r="I3027" s="6">
        <v>0.5</v>
      </c>
      <c r="J3027" s="7">
        <v>2250</v>
      </c>
      <c r="K3027" s="8">
        <f t="shared" si="22"/>
        <v>1125</v>
      </c>
      <c r="L3027" s="8">
        <f t="shared" si="23"/>
        <v>337.5</v>
      </c>
      <c r="M3027" s="9">
        <v>0.3</v>
      </c>
    </row>
    <row r="3028" spans="1:13" ht="15.75" customHeight="1" x14ac:dyDescent="0.2">
      <c r="A3028" s="1"/>
      <c r="B3028" s="4" t="s">
        <v>14</v>
      </c>
      <c r="C3028" s="4">
        <v>1185732</v>
      </c>
      <c r="D3028" s="5">
        <v>44535</v>
      </c>
      <c r="E3028" s="4" t="s">
        <v>33</v>
      </c>
      <c r="F3028" s="4" t="s">
        <v>106</v>
      </c>
      <c r="G3028" s="4" t="s">
        <v>107</v>
      </c>
      <c r="H3028" s="4" t="s">
        <v>21</v>
      </c>
      <c r="I3028" s="6">
        <v>0.6</v>
      </c>
      <c r="J3028" s="7">
        <v>2250</v>
      </c>
      <c r="K3028" s="8">
        <f t="shared" si="22"/>
        <v>1350</v>
      </c>
      <c r="L3028" s="8">
        <f t="shared" si="23"/>
        <v>675</v>
      </c>
      <c r="M3028" s="9">
        <v>0.5</v>
      </c>
    </row>
    <row r="3029" spans="1:13" ht="15.75" customHeight="1" x14ac:dyDescent="0.2">
      <c r="A3029" s="1"/>
      <c r="B3029" s="4" t="s">
        <v>14</v>
      </c>
      <c r="C3029" s="4">
        <v>1185732</v>
      </c>
      <c r="D3029" s="5">
        <v>44535</v>
      </c>
      <c r="E3029" s="4" t="s">
        <v>33</v>
      </c>
      <c r="F3029" s="4" t="s">
        <v>106</v>
      </c>
      <c r="G3029" s="4" t="s">
        <v>107</v>
      </c>
      <c r="H3029" s="4" t="s">
        <v>22</v>
      </c>
      <c r="I3029" s="6">
        <v>0.64999999999999991</v>
      </c>
      <c r="J3029" s="7">
        <v>3250</v>
      </c>
      <c r="K3029" s="8">
        <f t="shared" si="22"/>
        <v>2112.4999999999995</v>
      </c>
      <c r="L3029" s="8">
        <f t="shared" si="23"/>
        <v>844.99999999999989</v>
      </c>
      <c r="M3029" s="9">
        <v>0.4</v>
      </c>
    </row>
    <row r="3030" spans="1:13" ht="15.75" customHeight="1" x14ac:dyDescent="0.2">
      <c r="A3030" s="1" t="s">
        <v>39</v>
      </c>
      <c r="B3030" s="4" t="s">
        <v>14</v>
      </c>
      <c r="C3030" s="4">
        <v>1185732</v>
      </c>
      <c r="D3030" s="5">
        <v>44199</v>
      </c>
      <c r="E3030" s="4" t="s">
        <v>33</v>
      </c>
      <c r="F3030" s="4" t="s">
        <v>108</v>
      </c>
      <c r="G3030" s="4" t="s">
        <v>109</v>
      </c>
      <c r="H3030" s="4" t="s">
        <v>17</v>
      </c>
      <c r="I3030" s="6">
        <v>0.30000000000000004</v>
      </c>
      <c r="J3030" s="7">
        <v>4500</v>
      </c>
      <c r="K3030" s="8">
        <f t="shared" si="22"/>
        <v>1350.0000000000002</v>
      </c>
      <c r="L3030" s="8">
        <f t="shared" si="23"/>
        <v>405.00000000000006</v>
      </c>
      <c r="M3030" s="9">
        <v>0.3</v>
      </c>
    </row>
    <row r="3031" spans="1:13" ht="15.75" customHeight="1" x14ac:dyDescent="0.2">
      <c r="A3031" s="1"/>
      <c r="B3031" s="4" t="s">
        <v>14</v>
      </c>
      <c r="C3031" s="4">
        <v>1185732</v>
      </c>
      <c r="D3031" s="5">
        <v>44199</v>
      </c>
      <c r="E3031" s="4" t="s">
        <v>33</v>
      </c>
      <c r="F3031" s="4" t="s">
        <v>108</v>
      </c>
      <c r="G3031" s="4" t="s">
        <v>109</v>
      </c>
      <c r="H3031" s="4" t="s">
        <v>18</v>
      </c>
      <c r="I3031" s="6">
        <v>0.30000000000000004</v>
      </c>
      <c r="J3031" s="7">
        <v>2500</v>
      </c>
      <c r="K3031" s="8">
        <f t="shared" si="22"/>
        <v>750.00000000000011</v>
      </c>
      <c r="L3031" s="8">
        <f t="shared" si="23"/>
        <v>262.5</v>
      </c>
      <c r="M3031" s="9">
        <v>0.35</v>
      </c>
    </row>
    <row r="3032" spans="1:13" ht="15.75" customHeight="1" x14ac:dyDescent="0.2">
      <c r="A3032" s="1"/>
      <c r="B3032" s="4" t="s">
        <v>14</v>
      </c>
      <c r="C3032" s="4">
        <v>1185732</v>
      </c>
      <c r="D3032" s="5">
        <v>44199</v>
      </c>
      <c r="E3032" s="4" t="s">
        <v>33</v>
      </c>
      <c r="F3032" s="4" t="s">
        <v>108</v>
      </c>
      <c r="G3032" s="4" t="s">
        <v>109</v>
      </c>
      <c r="H3032" s="4" t="s">
        <v>19</v>
      </c>
      <c r="I3032" s="6">
        <v>0.20000000000000007</v>
      </c>
      <c r="J3032" s="7">
        <v>2500</v>
      </c>
      <c r="K3032" s="8">
        <f t="shared" si="22"/>
        <v>500.00000000000017</v>
      </c>
      <c r="L3032" s="8">
        <f t="shared" si="23"/>
        <v>150.00000000000006</v>
      </c>
      <c r="M3032" s="9">
        <v>0.3</v>
      </c>
    </row>
    <row r="3033" spans="1:13" ht="15.75" customHeight="1" x14ac:dyDescent="0.2">
      <c r="A3033" s="1"/>
      <c r="B3033" s="4" t="s">
        <v>14</v>
      </c>
      <c r="C3033" s="4">
        <v>1185732</v>
      </c>
      <c r="D3033" s="5">
        <v>44199</v>
      </c>
      <c r="E3033" s="4" t="s">
        <v>33</v>
      </c>
      <c r="F3033" s="4" t="s">
        <v>108</v>
      </c>
      <c r="G3033" s="4" t="s">
        <v>109</v>
      </c>
      <c r="H3033" s="4" t="s">
        <v>20</v>
      </c>
      <c r="I3033" s="6">
        <v>0.25000000000000006</v>
      </c>
      <c r="J3033" s="7">
        <v>1000</v>
      </c>
      <c r="K3033" s="8">
        <f t="shared" si="22"/>
        <v>250.00000000000006</v>
      </c>
      <c r="L3033" s="8">
        <f t="shared" si="23"/>
        <v>75.000000000000014</v>
      </c>
      <c r="M3033" s="9">
        <v>0.3</v>
      </c>
    </row>
    <row r="3034" spans="1:13" ht="15.75" customHeight="1" x14ac:dyDescent="0.2">
      <c r="A3034" s="1"/>
      <c r="B3034" s="4" t="s">
        <v>14</v>
      </c>
      <c r="C3034" s="4">
        <v>1185732</v>
      </c>
      <c r="D3034" s="5">
        <v>44199</v>
      </c>
      <c r="E3034" s="4" t="s">
        <v>33</v>
      </c>
      <c r="F3034" s="4" t="s">
        <v>108</v>
      </c>
      <c r="G3034" s="4" t="s">
        <v>109</v>
      </c>
      <c r="H3034" s="4" t="s">
        <v>21</v>
      </c>
      <c r="I3034" s="6">
        <v>0.39999999999999997</v>
      </c>
      <c r="J3034" s="7">
        <v>1500</v>
      </c>
      <c r="K3034" s="8">
        <f t="shared" si="22"/>
        <v>600</v>
      </c>
      <c r="L3034" s="8">
        <f t="shared" si="23"/>
        <v>300</v>
      </c>
      <c r="M3034" s="9">
        <v>0.5</v>
      </c>
    </row>
    <row r="3035" spans="1:13" ht="15.75" customHeight="1" x14ac:dyDescent="0.2">
      <c r="A3035" s="1"/>
      <c r="B3035" s="4" t="s">
        <v>14</v>
      </c>
      <c r="C3035" s="4">
        <v>1185732</v>
      </c>
      <c r="D3035" s="5">
        <v>44199</v>
      </c>
      <c r="E3035" s="4" t="s">
        <v>33</v>
      </c>
      <c r="F3035" s="4" t="s">
        <v>108</v>
      </c>
      <c r="G3035" s="4" t="s">
        <v>109</v>
      </c>
      <c r="H3035" s="4" t="s">
        <v>22</v>
      </c>
      <c r="I3035" s="6">
        <v>0.30000000000000004</v>
      </c>
      <c r="J3035" s="7">
        <v>2500</v>
      </c>
      <c r="K3035" s="8">
        <f t="shared" si="22"/>
        <v>750.00000000000011</v>
      </c>
      <c r="L3035" s="8">
        <f t="shared" si="23"/>
        <v>300.00000000000006</v>
      </c>
      <c r="M3035" s="9">
        <v>0.4</v>
      </c>
    </row>
    <row r="3036" spans="1:13" ht="15.75" customHeight="1" x14ac:dyDescent="0.2">
      <c r="A3036" s="1"/>
      <c r="B3036" s="4" t="s">
        <v>14</v>
      </c>
      <c r="C3036" s="4">
        <v>1185732</v>
      </c>
      <c r="D3036" s="5">
        <v>44230</v>
      </c>
      <c r="E3036" s="4" t="s">
        <v>33</v>
      </c>
      <c r="F3036" s="4" t="s">
        <v>108</v>
      </c>
      <c r="G3036" s="4" t="s">
        <v>109</v>
      </c>
      <c r="H3036" s="4" t="s">
        <v>17</v>
      </c>
      <c r="I3036" s="6">
        <v>0.30000000000000004</v>
      </c>
      <c r="J3036" s="7">
        <v>5000</v>
      </c>
      <c r="K3036" s="8">
        <f t="shared" si="22"/>
        <v>1500.0000000000002</v>
      </c>
      <c r="L3036" s="8">
        <f t="shared" si="23"/>
        <v>450.00000000000006</v>
      </c>
      <c r="M3036" s="9">
        <v>0.3</v>
      </c>
    </row>
    <row r="3037" spans="1:13" ht="15.75" customHeight="1" x14ac:dyDescent="0.2">
      <c r="A3037" s="1"/>
      <c r="B3037" s="4" t="s">
        <v>14</v>
      </c>
      <c r="C3037" s="4">
        <v>1185732</v>
      </c>
      <c r="D3037" s="5">
        <v>44230</v>
      </c>
      <c r="E3037" s="4" t="s">
        <v>33</v>
      </c>
      <c r="F3037" s="4" t="s">
        <v>108</v>
      </c>
      <c r="G3037" s="4" t="s">
        <v>109</v>
      </c>
      <c r="H3037" s="4" t="s">
        <v>18</v>
      </c>
      <c r="I3037" s="6">
        <v>0.30000000000000004</v>
      </c>
      <c r="J3037" s="7">
        <v>1500</v>
      </c>
      <c r="K3037" s="8">
        <f t="shared" si="22"/>
        <v>450.00000000000006</v>
      </c>
      <c r="L3037" s="8">
        <f t="shared" si="23"/>
        <v>157.5</v>
      </c>
      <c r="M3037" s="9">
        <v>0.35</v>
      </c>
    </row>
    <row r="3038" spans="1:13" ht="15.75" customHeight="1" x14ac:dyDescent="0.2">
      <c r="A3038" s="1"/>
      <c r="B3038" s="4" t="s">
        <v>14</v>
      </c>
      <c r="C3038" s="4">
        <v>1185732</v>
      </c>
      <c r="D3038" s="5">
        <v>44230</v>
      </c>
      <c r="E3038" s="4" t="s">
        <v>33</v>
      </c>
      <c r="F3038" s="4" t="s">
        <v>108</v>
      </c>
      <c r="G3038" s="4" t="s">
        <v>109</v>
      </c>
      <c r="H3038" s="4" t="s">
        <v>19</v>
      </c>
      <c r="I3038" s="6">
        <v>0.20000000000000007</v>
      </c>
      <c r="J3038" s="7">
        <v>2000</v>
      </c>
      <c r="K3038" s="8">
        <f t="shared" si="22"/>
        <v>400.00000000000011</v>
      </c>
      <c r="L3038" s="8">
        <f t="shared" si="23"/>
        <v>120.00000000000003</v>
      </c>
      <c r="M3038" s="9">
        <v>0.3</v>
      </c>
    </row>
    <row r="3039" spans="1:13" ht="15.75" customHeight="1" x14ac:dyDescent="0.2">
      <c r="A3039" s="1"/>
      <c r="B3039" s="4" t="s">
        <v>14</v>
      </c>
      <c r="C3039" s="4">
        <v>1185732</v>
      </c>
      <c r="D3039" s="5">
        <v>44230</v>
      </c>
      <c r="E3039" s="4" t="s">
        <v>33</v>
      </c>
      <c r="F3039" s="4" t="s">
        <v>108</v>
      </c>
      <c r="G3039" s="4" t="s">
        <v>109</v>
      </c>
      <c r="H3039" s="4" t="s">
        <v>20</v>
      </c>
      <c r="I3039" s="6">
        <v>0.25000000000000006</v>
      </c>
      <c r="J3039" s="7">
        <v>750</v>
      </c>
      <c r="K3039" s="8">
        <f t="shared" si="22"/>
        <v>187.50000000000003</v>
      </c>
      <c r="L3039" s="8">
        <f t="shared" si="23"/>
        <v>56.250000000000007</v>
      </c>
      <c r="M3039" s="9">
        <v>0.3</v>
      </c>
    </row>
    <row r="3040" spans="1:13" ht="15.75" customHeight="1" x14ac:dyDescent="0.2">
      <c r="A3040" s="1"/>
      <c r="B3040" s="4" t="s">
        <v>14</v>
      </c>
      <c r="C3040" s="4">
        <v>1185732</v>
      </c>
      <c r="D3040" s="5">
        <v>44230</v>
      </c>
      <c r="E3040" s="4" t="s">
        <v>33</v>
      </c>
      <c r="F3040" s="4" t="s">
        <v>108</v>
      </c>
      <c r="G3040" s="4" t="s">
        <v>109</v>
      </c>
      <c r="H3040" s="4" t="s">
        <v>21</v>
      </c>
      <c r="I3040" s="6">
        <v>0.39999999999999997</v>
      </c>
      <c r="J3040" s="7">
        <v>1500</v>
      </c>
      <c r="K3040" s="8">
        <f t="shared" si="22"/>
        <v>600</v>
      </c>
      <c r="L3040" s="8">
        <f t="shared" si="23"/>
        <v>300</v>
      </c>
      <c r="M3040" s="9">
        <v>0.5</v>
      </c>
    </row>
    <row r="3041" spans="1:13" ht="15.75" customHeight="1" x14ac:dyDescent="0.2">
      <c r="A3041" s="1"/>
      <c r="B3041" s="4" t="s">
        <v>14</v>
      </c>
      <c r="C3041" s="4">
        <v>1185732</v>
      </c>
      <c r="D3041" s="5">
        <v>44230</v>
      </c>
      <c r="E3041" s="4" t="s">
        <v>33</v>
      </c>
      <c r="F3041" s="4" t="s">
        <v>108</v>
      </c>
      <c r="G3041" s="4" t="s">
        <v>109</v>
      </c>
      <c r="H3041" s="4" t="s">
        <v>22</v>
      </c>
      <c r="I3041" s="6">
        <v>0.14999999999999997</v>
      </c>
      <c r="J3041" s="7">
        <v>2500</v>
      </c>
      <c r="K3041" s="8">
        <f t="shared" si="22"/>
        <v>374.99999999999994</v>
      </c>
      <c r="L3041" s="8">
        <f t="shared" si="23"/>
        <v>149.99999999999997</v>
      </c>
      <c r="M3041" s="9">
        <v>0.4</v>
      </c>
    </row>
    <row r="3042" spans="1:13" ht="15.75" customHeight="1" x14ac:dyDescent="0.2">
      <c r="A3042" s="1"/>
      <c r="B3042" s="4" t="s">
        <v>14</v>
      </c>
      <c r="C3042" s="4">
        <v>1185732</v>
      </c>
      <c r="D3042" s="5">
        <v>44257</v>
      </c>
      <c r="E3042" s="4" t="s">
        <v>33</v>
      </c>
      <c r="F3042" s="4" t="s">
        <v>108</v>
      </c>
      <c r="G3042" s="4" t="s">
        <v>109</v>
      </c>
      <c r="H3042" s="4" t="s">
        <v>17</v>
      </c>
      <c r="I3042" s="6">
        <v>0.20000000000000004</v>
      </c>
      <c r="J3042" s="7">
        <v>4700</v>
      </c>
      <c r="K3042" s="8">
        <f t="shared" si="22"/>
        <v>940.00000000000023</v>
      </c>
      <c r="L3042" s="8">
        <f t="shared" si="23"/>
        <v>282.00000000000006</v>
      </c>
      <c r="M3042" s="9">
        <v>0.3</v>
      </c>
    </row>
    <row r="3043" spans="1:13" ht="15.75" customHeight="1" x14ac:dyDescent="0.2">
      <c r="A3043" s="1"/>
      <c r="B3043" s="4" t="s">
        <v>14</v>
      </c>
      <c r="C3043" s="4">
        <v>1185732</v>
      </c>
      <c r="D3043" s="5">
        <v>44257</v>
      </c>
      <c r="E3043" s="4" t="s">
        <v>33</v>
      </c>
      <c r="F3043" s="4" t="s">
        <v>108</v>
      </c>
      <c r="G3043" s="4" t="s">
        <v>109</v>
      </c>
      <c r="H3043" s="4" t="s">
        <v>18</v>
      </c>
      <c r="I3043" s="6">
        <v>0.20000000000000004</v>
      </c>
      <c r="J3043" s="7">
        <v>1750</v>
      </c>
      <c r="K3043" s="8">
        <f t="shared" si="22"/>
        <v>350.00000000000006</v>
      </c>
      <c r="L3043" s="8">
        <f t="shared" si="23"/>
        <v>122.50000000000001</v>
      </c>
      <c r="M3043" s="9">
        <v>0.35</v>
      </c>
    </row>
    <row r="3044" spans="1:13" ht="15.75" customHeight="1" x14ac:dyDescent="0.2">
      <c r="A3044" s="1"/>
      <c r="B3044" s="4" t="s">
        <v>14</v>
      </c>
      <c r="C3044" s="4">
        <v>1185732</v>
      </c>
      <c r="D3044" s="5">
        <v>44257</v>
      </c>
      <c r="E3044" s="4" t="s">
        <v>33</v>
      </c>
      <c r="F3044" s="4" t="s">
        <v>108</v>
      </c>
      <c r="G3044" s="4" t="s">
        <v>109</v>
      </c>
      <c r="H3044" s="4" t="s">
        <v>19</v>
      </c>
      <c r="I3044" s="6">
        <v>0.10000000000000003</v>
      </c>
      <c r="J3044" s="7">
        <v>2250</v>
      </c>
      <c r="K3044" s="8">
        <f t="shared" si="22"/>
        <v>225.00000000000009</v>
      </c>
      <c r="L3044" s="8">
        <f t="shared" si="23"/>
        <v>67.500000000000028</v>
      </c>
      <c r="M3044" s="9">
        <v>0.3</v>
      </c>
    </row>
    <row r="3045" spans="1:13" ht="15.75" customHeight="1" x14ac:dyDescent="0.2">
      <c r="A3045" s="1"/>
      <c r="B3045" s="4" t="s">
        <v>14</v>
      </c>
      <c r="C3045" s="4">
        <v>1185732</v>
      </c>
      <c r="D3045" s="5">
        <v>44257</v>
      </c>
      <c r="E3045" s="4" t="s">
        <v>33</v>
      </c>
      <c r="F3045" s="4" t="s">
        <v>108</v>
      </c>
      <c r="G3045" s="4" t="s">
        <v>109</v>
      </c>
      <c r="H3045" s="4" t="s">
        <v>20</v>
      </c>
      <c r="I3045" s="6">
        <v>0.14999999999999997</v>
      </c>
      <c r="J3045" s="7">
        <v>750</v>
      </c>
      <c r="K3045" s="8">
        <f t="shared" si="22"/>
        <v>112.49999999999997</v>
      </c>
      <c r="L3045" s="8">
        <f t="shared" si="23"/>
        <v>33.749999999999993</v>
      </c>
      <c r="M3045" s="9">
        <v>0.3</v>
      </c>
    </row>
    <row r="3046" spans="1:13" ht="15.75" customHeight="1" x14ac:dyDescent="0.2">
      <c r="A3046" s="1"/>
      <c r="B3046" s="4" t="s">
        <v>14</v>
      </c>
      <c r="C3046" s="4">
        <v>1185732</v>
      </c>
      <c r="D3046" s="5">
        <v>44257</v>
      </c>
      <c r="E3046" s="4" t="s">
        <v>33</v>
      </c>
      <c r="F3046" s="4" t="s">
        <v>108</v>
      </c>
      <c r="G3046" s="4" t="s">
        <v>109</v>
      </c>
      <c r="H3046" s="4" t="s">
        <v>21</v>
      </c>
      <c r="I3046" s="6">
        <v>0.30000000000000004</v>
      </c>
      <c r="J3046" s="7">
        <v>1250</v>
      </c>
      <c r="K3046" s="8">
        <f t="shared" si="22"/>
        <v>375.00000000000006</v>
      </c>
      <c r="L3046" s="8">
        <f t="shared" si="23"/>
        <v>187.50000000000003</v>
      </c>
      <c r="M3046" s="9">
        <v>0.5</v>
      </c>
    </row>
    <row r="3047" spans="1:13" ht="15.75" customHeight="1" x14ac:dyDescent="0.2">
      <c r="A3047" s="1"/>
      <c r="B3047" s="4" t="s">
        <v>14</v>
      </c>
      <c r="C3047" s="4">
        <v>1185732</v>
      </c>
      <c r="D3047" s="5">
        <v>44257</v>
      </c>
      <c r="E3047" s="4" t="s">
        <v>33</v>
      </c>
      <c r="F3047" s="4" t="s">
        <v>108</v>
      </c>
      <c r="G3047" s="4" t="s">
        <v>109</v>
      </c>
      <c r="H3047" s="4" t="s">
        <v>22</v>
      </c>
      <c r="I3047" s="6">
        <v>0.20000000000000004</v>
      </c>
      <c r="J3047" s="7">
        <v>2250</v>
      </c>
      <c r="K3047" s="8">
        <f t="shared" si="22"/>
        <v>450.00000000000011</v>
      </c>
      <c r="L3047" s="8">
        <f t="shared" si="23"/>
        <v>180.00000000000006</v>
      </c>
      <c r="M3047" s="9">
        <v>0.4</v>
      </c>
    </row>
    <row r="3048" spans="1:13" ht="15.75" customHeight="1" x14ac:dyDescent="0.2">
      <c r="A3048" s="1"/>
      <c r="B3048" s="4" t="s">
        <v>14</v>
      </c>
      <c r="C3048" s="4">
        <v>1185732</v>
      </c>
      <c r="D3048" s="5">
        <v>44289</v>
      </c>
      <c r="E3048" s="4" t="s">
        <v>33</v>
      </c>
      <c r="F3048" s="4" t="s">
        <v>108</v>
      </c>
      <c r="G3048" s="4" t="s">
        <v>109</v>
      </c>
      <c r="H3048" s="4" t="s">
        <v>17</v>
      </c>
      <c r="I3048" s="6">
        <v>0.20000000000000004</v>
      </c>
      <c r="J3048" s="7">
        <v>4500</v>
      </c>
      <c r="K3048" s="8">
        <f t="shared" si="22"/>
        <v>900.00000000000023</v>
      </c>
      <c r="L3048" s="8">
        <f t="shared" si="23"/>
        <v>270.00000000000006</v>
      </c>
      <c r="M3048" s="9">
        <v>0.3</v>
      </c>
    </row>
    <row r="3049" spans="1:13" ht="15.75" customHeight="1" x14ac:dyDescent="0.2">
      <c r="A3049" s="1"/>
      <c r="B3049" s="4" t="s">
        <v>14</v>
      </c>
      <c r="C3049" s="4">
        <v>1185732</v>
      </c>
      <c r="D3049" s="5">
        <v>44289</v>
      </c>
      <c r="E3049" s="4" t="s">
        <v>33</v>
      </c>
      <c r="F3049" s="4" t="s">
        <v>108</v>
      </c>
      <c r="G3049" s="4" t="s">
        <v>109</v>
      </c>
      <c r="H3049" s="4" t="s">
        <v>18</v>
      </c>
      <c r="I3049" s="6">
        <v>0.20000000000000004</v>
      </c>
      <c r="J3049" s="7">
        <v>1500</v>
      </c>
      <c r="K3049" s="8">
        <f t="shared" si="22"/>
        <v>300.00000000000006</v>
      </c>
      <c r="L3049" s="8">
        <f t="shared" si="23"/>
        <v>105.00000000000001</v>
      </c>
      <c r="M3049" s="9">
        <v>0.35</v>
      </c>
    </row>
    <row r="3050" spans="1:13" ht="15.75" customHeight="1" x14ac:dyDescent="0.2">
      <c r="A3050" s="1"/>
      <c r="B3050" s="4" t="s">
        <v>14</v>
      </c>
      <c r="C3050" s="4">
        <v>1185732</v>
      </c>
      <c r="D3050" s="5">
        <v>44289</v>
      </c>
      <c r="E3050" s="4" t="s">
        <v>33</v>
      </c>
      <c r="F3050" s="4" t="s">
        <v>108</v>
      </c>
      <c r="G3050" s="4" t="s">
        <v>109</v>
      </c>
      <c r="H3050" s="4" t="s">
        <v>19</v>
      </c>
      <c r="I3050" s="6">
        <v>0.10000000000000003</v>
      </c>
      <c r="J3050" s="7">
        <v>1500</v>
      </c>
      <c r="K3050" s="8">
        <f t="shared" si="22"/>
        <v>150.00000000000006</v>
      </c>
      <c r="L3050" s="8">
        <f t="shared" si="23"/>
        <v>45.000000000000014</v>
      </c>
      <c r="M3050" s="9">
        <v>0.3</v>
      </c>
    </row>
    <row r="3051" spans="1:13" ht="15.75" customHeight="1" x14ac:dyDescent="0.2">
      <c r="A3051" s="1"/>
      <c r="B3051" s="4" t="s">
        <v>14</v>
      </c>
      <c r="C3051" s="4">
        <v>1185732</v>
      </c>
      <c r="D3051" s="5">
        <v>44289</v>
      </c>
      <c r="E3051" s="4" t="s">
        <v>33</v>
      </c>
      <c r="F3051" s="4" t="s">
        <v>108</v>
      </c>
      <c r="G3051" s="4" t="s">
        <v>109</v>
      </c>
      <c r="H3051" s="4" t="s">
        <v>20</v>
      </c>
      <c r="I3051" s="6">
        <v>0.14999999999999997</v>
      </c>
      <c r="J3051" s="7">
        <v>750</v>
      </c>
      <c r="K3051" s="8">
        <f t="shared" si="22"/>
        <v>112.49999999999997</v>
      </c>
      <c r="L3051" s="8">
        <f t="shared" si="23"/>
        <v>33.749999999999993</v>
      </c>
      <c r="M3051" s="9">
        <v>0.3</v>
      </c>
    </row>
    <row r="3052" spans="1:13" ht="15.75" customHeight="1" x14ac:dyDescent="0.2">
      <c r="A3052" s="1"/>
      <c r="B3052" s="4" t="s">
        <v>14</v>
      </c>
      <c r="C3052" s="4">
        <v>1185732</v>
      </c>
      <c r="D3052" s="5">
        <v>44289</v>
      </c>
      <c r="E3052" s="4" t="s">
        <v>33</v>
      </c>
      <c r="F3052" s="4" t="s">
        <v>108</v>
      </c>
      <c r="G3052" s="4" t="s">
        <v>109</v>
      </c>
      <c r="H3052" s="4" t="s">
        <v>21</v>
      </c>
      <c r="I3052" s="6">
        <v>0.6</v>
      </c>
      <c r="J3052" s="7">
        <v>1000</v>
      </c>
      <c r="K3052" s="8">
        <f t="shared" si="22"/>
        <v>600</v>
      </c>
      <c r="L3052" s="8">
        <f t="shared" si="23"/>
        <v>300</v>
      </c>
      <c r="M3052" s="9">
        <v>0.5</v>
      </c>
    </row>
    <row r="3053" spans="1:13" ht="15.75" customHeight="1" x14ac:dyDescent="0.2">
      <c r="A3053" s="1"/>
      <c r="B3053" s="4" t="s">
        <v>14</v>
      </c>
      <c r="C3053" s="4">
        <v>1185732</v>
      </c>
      <c r="D3053" s="5">
        <v>44289</v>
      </c>
      <c r="E3053" s="4" t="s">
        <v>33</v>
      </c>
      <c r="F3053" s="4" t="s">
        <v>108</v>
      </c>
      <c r="G3053" s="4" t="s">
        <v>109</v>
      </c>
      <c r="H3053" s="4" t="s">
        <v>22</v>
      </c>
      <c r="I3053" s="6">
        <v>0.5</v>
      </c>
      <c r="J3053" s="7">
        <v>2250</v>
      </c>
      <c r="K3053" s="8">
        <f t="shared" si="22"/>
        <v>1125</v>
      </c>
      <c r="L3053" s="8">
        <f t="shared" si="23"/>
        <v>450</v>
      </c>
      <c r="M3053" s="9">
        <v>0.4</v>
      </c>
    </row>
    <row r="3054" spans="1:13" ht="15.75" customHeight="1" x14ac:dyDescent="0.2">
      <c r="A3054" s="1"/>
      <c r="B3054" s="4" t="s">
        <v>14</v>
      </c>
      <c r="C3054" s="4">
        <v>1185732</v>
      </c>
      <c r="D3054" s="5">
        <v>44320</v>
      </c>
      <c r="E3054" s="4" t="s">
        <v>33</v>
      </c>
      <c r="F3054" s="4" t="s">
        <v>108</v>
      </c>
      <c r="G3054" s="4" t="s">
        <v>109</v>
      </c>
      <c r="H3054" s="4" t="s">
        <v>17</v>
      </c>
      <c r="I3054" s="6">
        <v>0.6</v>
      </c>
      <c r="J3054" s="7">
        <v>4950</v>
      </c>
      <c r="K3054" s="8">
        <f t="shared" si="22"/>
        <v>2970</v>
      </c>
      <c r="L3054" s="8">
        <f t="shared" si="23"/>
        <v>891</v>
      </c>
      <c r="M3054" s="9">
        <v>0.3</v>
      </c>
    </row>
    <row r="3055" spans="1:13" ht="15.75" customHeight="1" x14ac:dyDescent="0.2">
      <c r="A3055" s="1"/>
      <c r="B3055" s="4" t="s">
        <v>14</v>
      </c>
      <c r="C3055" s="4">
        <v>1185732</v>
      </c>
      <c r="D3055" s="5">
        <v>44320</v>
      </c>
      <c r="E3055" s="4" t="s">
        <v>33</v>
      </c>
      <c r="F3055" s="4" t="s">
        <v>108</v>
      </c>
      <c r="G3055" s="4" t="s">
        <v>109</v>
      </c>
      <c r="H3055" s="4" t="s">
        <v>18</v>
      </c>
      <c r="I3055" s="6">
        <v>0.4</v>
      </c>
      <c r="J3055" s="7">
        <v>2000</v>
      </c>
      <c r="K3055" s="8">
        <f t="shared" si="22"/>
        <v>800</v>
      </c>
      <c r="L3055" s="8">
        <f t="shared" si="23"/>
        <v>280</v>
      </c>
      <c r="M3055" s="9">
        <v>0.35</v>
      </c>
    </row>
    <row r="3056" spans="1:13" ht="15.75" customHeight="1" x14ac:dyDescent="0.2">
      <c r="A3056" s="1"/>
      <c r="B3056" s="4" t="s">
        <v>14</v>
      </c>
      <c r="C3056" s="4">
        <v>1185732</v>
      </c>
      <c r="D3056" s="5">
        <v>44320</v>
      </c>
      <c r="E3056" s="4" t="s">
        <v>33</v>
      </c>
      <c r="F3056" s="4" t="s">
        <v>108</v>
      </c>
      <c r="G3056" s="4" t="s">
        <v>109</v>
      </c>
      <c r="H3056" s="4" t="s">
        <v>19</v>
      </c>
      <c r="I3056" s="6">
        <v>0.35000000000000003</v>
      </c>
      <c r="J3056" s="7">
        <v>1750</v>
      </c>
      <c r="K3056" s="8">
        <f t="shared" si="22"/>
        <v>612.50000000000011</v>
      </c>
      <c r="L3056" s="8">
        <f t="shared" si="23"/>
        <v>183.75000000000003</v>
      </c>
      <c r="M3056" s="9">
        <v>0.3</v>
      </c>
    </row>
    <row r="3057" spans="1:13" ht="15.75" customHeight="1" x14ac:dyDescent="0.2">
      <c r="A3057" s="1"/>
      <c r="B3057" s="4" t="s">
        <v>14</v>
      </c>
      <c r="C3057" s="4">
        <v>1185732</v>
      </c>
      <c r="D3057" s="5">
        <v>44320</v>
      </c>
      <c r="E3057" s="4" t="s">
        <v>33</v>
      </c>
      <c r="F3057" s="4" t="s">
        <v>108</v>
      </c>
      <c r="G3057" s="4" t="s">
        <v>109</v>
      </c>
      <c r="H3057" s="4" t="s">
        <v>20</v>
      </c>
      <c r="I3057" s="6">
        <v>0.35000000000000003</v>
      </c>
      <c r="J3057" s="7">
        <v>1500</v>
      </c>
      <c r="K3057" s="8">
        <f t="shared" si="22"/>
        <v>525</v>
      </c>
      <c r="L3057" s="8">
        <f t="shared" si="23"/>
        <v>157.5</v>
      </c>
      <c r="M3057" s="9">
        <v>0.3</v>
      </c>
    </row>
    <row r="3058" spans="1:13" ht="15.75" customHeight="1" x14ac:dyDescent="0.2">
      <c r="A3058" s="1"/>
      <c r="B3058" s="4" t="s">
        <v>14</v>
      </c>
      <c r="C3058" s="4">
        <v>1185732</v>
      </c>
      <c r="D3058" s="5">
        <v>44320</v>
      </c>
      <c r="E3058" s="4" t="s">
        <v>33</v>
      </c>
      <c r="F3058" s="4" t="s">
        <v>108</v>
      </c>
      <c r="G3058" s="4" t="s">
        <v>109</v>
      </c>
      <c r="H3058" s="4" t="s">
        <v>21</v>
      </c>
      <c r="I3058" s="6">
        <v>0.44999999999999996</v>
      </c>
      <c r="J3058" s="7">
        <v>1750</v>
      </c>
      <c r="K3058" s="8">
        <f t="shared" si="22"/>
        <v>787.49999999999989</v>
      </c>
      <c r="L3058" s="8">
        <f t="shared" si="23"/>
        <v>393.74999999999994</v>
      </c>
      <c r="M3058" s="9">
        <v>0.5</v>
      </c>
    </row>
    <row r="3059" spans="1:13" ht="15.75" customHeight="1" x14ac:dyDescent="0.2">
      <c r="A3059" s="1"/>
      <c r="B3059" s="4" t="s">
        <v>14</v>
      </c>
      <c r="C3059" s="4">
        <v>1185732</v>
      </c>
      <c r="D3059" s="5">
        <v>44320</v>
      </c>
      <c r="E3059" s="4" t="s">
        <v>33</v>
      </c>
      <c r="F3059" s="4" t="s">
        <v>108</v>
      </c>
      <c r="G3059" s="4" t="s">
        <v>109</v>
      </c>
      <c r="H3059" s="4" t="s">
        <v>22</v>
      </c>
      <c r="I3059" s="6">
        <v>0.49999999999999994</v>
      </c>
      <c r="J3059" s="7">
        <v>3000</v>
      </c>
      <c r="K3059" s="8">
        <f t="shared" si="22"/>
        <v>1499.9999999999998</v>
      </c>
      <c r="L3059" s="8">
        <f t="shared" si="23"/>
        <v>599.99999999999989</v>
      </c>
      <c r="M3059" s="9">
        <v>0.4</v>
      </c>
    </row>
    <row r="3060" spans="1:13" ht="15.75" customHeight="1" x14ac:dyDescent="0.2">
      <c r="A3060" s="1"/>
      <c r="B3060" s="4" t="s">
        <v>14</v>
      </c>
      <c r="C3060" s="4">
        <v>1185732</v>
      </c>
      <c r="D3060" s="5">
        <v>44350</v>
      </c>
      <c r="E3060" s="4" t="s">
        <v>33</v>
      </c>
      <c r="F3060" s="4" t="s">
        <v>108</v>
      </c>
      <c r="G3060" s="4" t="s">
        <v>109</v>
      </c>
      <c r="H3060" s="4" t="s">
        <v>17</v>
      </c>
      <c r="I3060" s="6">
        <v>0.35000000000000003</v>
      </c>
      <c r="J3060" s="7">
        <v>5500</v>
      </c>
      <c r="K3060" s="8">
        <f t="shared" si="22"/>
        <v>1925.0000000000002</v>
      </c>
      <c r="L3060" s="8">
        <f t="shared" si="23"/>
        <v>577.5</v>
      </c>
      <c r="M3060" s="9">
        <v>0.3</v>
      </c>
    </row>
    <row r="3061" spans="1:13" ht="15.75" customHeight="1" x14ac:dyDescent="0.2">
      <c r="A3061" s="1"/>
      <c r="B3061" s="4" t="s">
        <v>14</v>
      </c>
      <c r="C3061" s="4">
        <v>1185732</v>
      </c>
      <c r="D3061" s="5">
        <v>44350</v>
      </c>
      <c r="E3061" s="4" t="s">
        <v>33</v>
      </c>
      <c r="F3061" s="4" t="s">
        <v>108</v>
      </c>
      <c r="G3061" s="4" t="s">
        <v>109</v>
      </c>
      <c r="H3061" s="4" t="s">
        <v>18</v>
      </c>
      <c r="I3061" s="6">
        <v>0.3000000000000001</v>
      </c>
      <c r="J3061" s="7">
        <v>3000</v>
      </c>
      <c r="K3061" s="8">
        <f t="shared" si="22"/>
        <v>900.00000000000034</v>
      </c>
      <c r="L3061" s="8">
        <f t="shared" si="23"/>
        <v>315.00000000000011</v>
      </c>
      <c r="M3061" s="9">
        <v>0.35</v>
      </c>
    </row>
    <row r="3062" spans="1:13" ht="15.75" customHeight="1" x14ac:dyDescent="0.2">
      <c r="A3062" s="1"/>
      <c r="B3062" s="4" t="s">
        <v>14</v>
      </c>
      <c r="C3062" s="4">
        <v>1185732</v>
      </c>
      <c r="D3062" s="5">
        <v>44350</v>
      </c>
      <c r="E3062" s="4" t="s">
        <v>33</v>
      </c>
      <c r="F3062" s="4" t="s">
        <v>108</v>
      </c>
      <c r="G3062" s="4" t="s">
        <v>109</v>
      </c>
      <c r="H3062" s="4" t="s">
        <v>19</v>
      </c>
      <c r="I3062" s="6">
        <v>0.25000000000000006</v>
      </c>
      <c r="J3062" s="7">
        <v>2000</v>
      </c>
      <c r="K3062" s="8">
        <f t="shared" si="22"/>
        <v>500.00000000000011</v>
      </c>
      <c r="L3062" s="8">
        <f t="shared" si="23"/>
        <v>150.00000000000003</v>
      </c>
      <c r="M3062" s="9">
        <v>0.3</v>
      </c>
    </row>
    <row r="3063" spans="1:13" ht="15.75" customHeight="1" x14ac:dyDescent="0.2">
      <c r="A3063" s="1"/>
      <c r="B3063" s="4" t="s">
        <v>14</v>
      </c>
      <c r="C3063" s="4">
        <v>1185732</v>
      </c>
      <c r="D3063" s="5">
        <v>44350</v>
      </c>
      <c r="E3063" s="4" t="s">
        <v>33</v>
      </c>
      <c r="F3063" s="4" t="s">
        <v>108</v>
      </c>
      <c r="G3063" s="4" t="s">
        <v>109</v>
      </c>
      <c r="H3063" s="4" t="s">
        <v>20</v>
      </c>
      <c r="I3063" s="6">
        <v>0.25000000000000006</v>
      </c>
      <c r="J3063" s="7">
        <v>1750</v>
      </c>
      <c r="K3063" s="8">
        <f t="shared" si="22"/>
        <v>437.50000000000011</v>
      </c>
      <c r="L3063" s="8">
        <f t="shared" si="23"/>
        <v>131.25000000000003</v>
      </c>
      <c r="M3063" s="9">
        <v>0.3</v>
      </c>
    </row>
    <row r="3064" spans="1:13" ht="15.75" customHeight="1" x14ac:dyDescent="0.2">
      <c r="A3064" s="1"/>
      <c r="B3064" s="4" t="s">
        <v>14</v>
      </c>
      <c r="C3064" s="4">
        <v>1185732</v>
      </c>
      <c r="D3064" s="5">
        <v>44350</v>
      </c>
      <c r="E3064" s="4" t="s">
        <v>33</v>
      </c>
      <c r="F3064" s="4" t="s">
        <v>108</v>
      </c>
      <c r="G3064" s="4" t="s">
        <v>109</v>
      </c>
      <c r="H3064" s="4" t="s">
        <v>21</v>
      </c>
      <c r="I3064" s="6">
        <v>0.35000000000000003</v>
      </c>
      <c r="J3064" s="7">
        <v>1750</v>
      </c>
      <c r="K3064" s="8">
        <f t="shared" si="22"/>
        <v>612.50000000000011</v>
      </c>
      <c r="L3064" s="8">
        <f t="shared" si="23"/>
        <v>306.25000000000006</v>
      </c>
      <c r="M3064" s="9">
        <v>0.5</v>
      </c>
    </row>
    <row r="3065" spans="1:13" ht="15.75" customHeight="1" x14ac:dyDescent="0.2">
      <c r="A3065" s="1"/>
      <c r="B3065" s="4" t="s">
        <v>14</v>
      </c>
      <c r="C3065" s="4">
        <v>1185732</v>
      </c>
      <c r="D3065" s="5">
        <v>44350</v>
      </c>
      <c r="E3065" s="4" t="s">
        <v>33</v>
      </c>
      <c r="F3065" s="4" t="s">
        <v>108</v>
      </c>
      <c r="G3065" s="4" t="s">
        <v>109</v>
      </c>
      <c r="H3065" s="4" t="s">
        <v>22</v>
      </c>
      <c r="I3065" s="6">
        <v>0.55000000000000004</v>
      </c>
      <c r="J3065" s="7">
        <v>3250</v>
      </c>
      <c r="K3065" s="8">
        <f t="shared" si="22"/>
        <v>1787.5000000000002</v>
      </c>
      <c r="L3065" s="8">
        <f t="shared" si="23"/>
        <v>715.00000000000011</v>
      </c>
      <c r="M3065" s="9">
        <v>0.4</v>
      </c>
    </row>
    <row r="3066" spans="1:13" ht="15.75" customHeight="1" x14ac:dyDescent="0.2">
      <c r="A3066" s="1"/>
      <c r="B3066" s="4" t="s">
        <v>14</v>
      </c>
      <c r="C3066" s="4">
        <v>1185732</v>
      </c>
      <c r="D3066" s="5">
        <v>44379</v>
      </c>
      <c r="E3066" s="4" t="s">
        <v>33</v>
      </c>
      <c r="F3066" s="4" t="s">
        <v>108</v>
      </c>
      <c r="G3066" s="4" t="s">
        <v>109</v>
      </c>
      <c r="H3066" s="4" t="s">
        <v>17</v>
      </c>
      <c r="I3066" s="6">
        <v>0.5</v>
      </c>
      <c r="J3066" s="7">
        <v>5500</v>
      </c>
      <c r="K3066" s="8">
        <f t="shared" ref="K3066:K3320" si="24">I3066*J3066</f>
        <v>2750</v>
      </c>
      <c r="L3066" s="8">
        <f t="shared" ref="L3066:L3320" si="25">K3066*M3066</f>
        <v>825</v>
      </c>
      <c r="M3066" s="9">
        <v>0.3</v>
      </c>
    </row>
    <row r="3067" spans="1:13" ht="15.75" customHeight="1" x14ac:dyDescent="0.2">
      <c r="A3067" s="1"/>
      <c r="B3067" s="4" t="s">
        <v>14</v>
      </c>
      <c r="C3067" s="4">
        <v>1185732</v>
      </c>
      <c r="D3067" s="5">
        <v>44379</v>
      </c>
      <c r="E3067" s="4" t="s">
        <v>33</v>
      </c>
      <c r="F3067" s="4" t="s">
        <v>108</v>
      </c>
      <c r="G3067" s="4" t="s">
        <v>109</v>
      </c>
      <c r="H3067" s="4" t="s">
        <v>18</v>
      </c>
      <c r="I3067" s="6">
        <v>0.45000000000000007</v>
      </c>
      <c r="J3067" s="7">
        <v>3000</v>
      </c>
      <c r="K3067" s="8">
        <f t="shared" si="24"/>
        <v>1350.0000000000002</v>
      </c>
      <c r="L3067" s="8">
        <f t="shared" si="25"/>
        <v>472.50000000000006</v>
      </c>
      <c r="M3067" s="9">
        <v>0.35</v>
      </c>
    </row>
    <row r="3068" spans="1:13" ht="15.75" customHeight="1" x14ac:dyDescent="0.2">
      <c r="A3068" s="1"/>
      <c r="B3068" s="4" t="s">
        <v>14</v>
      </c>
      <c r="C3068" s="4">
        <v>1185732</v>
      </c>
      <c r="D3068" s="5">
        <v>44379</v>
      </c>
      <c r="E3068" s="4" t="s">
        <v>33</v>
      </c>
      <c r="F3068" s="4" t="s">
        <v>108</v>
      </c>
      <c r="G3068" s="4" t="s">
        <v>109</v>
      </c>
      <c r="H3068" s="4" t="s">
        <v>19</v>
      </c>
      <c r="I3068" s="6">
        <v>0.4</v>
      </c>
      <c r="J3068" s="7">
        <v>2250</v>
      </c>
      <c r="K3068" s="8">
        <f t="shared" si="24"/>
        <v>900</v>
      </c>
      <c r="L3068" s="8">
        <f t="shared" si="25"/>
        <v>270</v>
      </c>
      <c r="M3068" s="9">
        <v>0.3</v>
      </c>
    </row>
    <row r="3069" spans="1:13" ht="15.75" customHeight="1" x14ac:dyDescent="0.2">
      <c r="A3069" s="1"/>
      <c r="B3069" s="4" t="s">
        <v>14</v>
      </c>
      <c r="C3069" s="4">
        <v>1185732</v>
      </c>
      <c r="D3069" s="5">
        <v>44379</v>
      </c>
      <c r="E3069" s="4" t="s">
        <v>33</v>
      </c>
      <c r="F3069" s="4" t="s">
        <v>108</v>
      </c>
      <c r="G3069" s="4" t="s">
        <v>109</v>
      </c>
      <c r="H3069" s="4" t="s">
        <v>20</v>
      </c>
      <c r="I3069" s="6">
        <v>0.4</v>
      </c>
      <c r="J3069" s="7">
        <v>1750</v>
      </c>
      <c r="K3069" s="8">
        <f t="shared" si="24"/>
        <v>700</v>
      </c>
      <c r="L3069" s="8">
        <f t="shared" si="25"/>
        <v>210</v>
      </c>
      <c r="M3069" s="9">
        <v>0.3</v>
      </c>
    </row>
    <row r="3070" spans="1:13" ht="15.75" customHeight="1" x14ac:dyDescent="0.2">
      <c r="A3070" s="1"/>
      <c r="B3070" s="4" t="s">
        <v>14</v>
      </c>
      <c r="C3070" s="4">
        <v>1185732</v>
      </c>
      <c r="D3070" s="5">
        <v>44379</v>
      </c>
      <c r="E3070" s="4" t="s">
        <v>33</v>
      </c>
      <c r="F3070" s="4" t="s">
        <v>108</v>
      </c>
      <c r="G3070" s="4" t="s">
        <v>109</v>
      </c>
      <c r="H3070" s="4" t="s">
        <v>21</v>
      </c>
      <c r="I3070" s="6">
        <v>0.5</v>
      </c>
      <c r="J3070" s="7">
        <v>2000</v>
      </c>
      <c r="K3070" s="8">
        <f t="shared" si="24"/>
        <v>1000</v>
      </c>
      <c r="L3070" s="8">
        <f t="shared" si="25"/>
        <v>500</v>
      </c>
      <c r="M3070" s="9">
        <v>0.5</v>
      </c>
    </row>
    <row r="3071" spans="1:13" ht="15.75" customHeight="1" x14ac:dyDescent="0.2">
      <c r="A3071" s="1"/>
      <c r="B3071" s="4" t="s">
        <v>14</v>
      </c>
      <c r="C3071" s="4">
        <v>1185732</v>
      </c>
      <c r="D3071" s="5">
        <v>44379</v>
      </c>
      <c r="E3071" s="4" t="s">
        <v>33</v>
      </c>
      <c r="F3071" s="4" t="s">
        <v>108</v>
      </c>
      <c r="G3071" s="4" t="s">
        <v>109</v>
      </c>
      <c r="H3071" s="4" t="s">
        <v>22</v>
      </c>
      <c r="I3071" s="6">
        <v>0.55000000000000004</v>
      </c>
      <c r="J3071" s="7">
        <v>3750</v>
      </c>
      <c r="K3071" s="8">
        <f t="shared" si="24"/>
        <v>2062.5</v>
      </c>
      <c r="L3071" s="8">
        <f t="shared" si="25"/>
        <v>825</v>
      </c>
      <c r="M3071" s="9">
        <v>0.4</v>
      </c>
    </row>
    <row r="3072" spans="1:13" ht="15.75" customHeight="1" x14ac:dyDescent="0.2">
      <c r="A3072" s="1"/>
      <c r="B3072" s="4" t="s">
        <v>14</v>
      </c>
      <c r="C3072" s="4">
        <v>1185732</v>
      </c>
      <c r="D3072" s="5">
        <v>44411</v>
      </c>
      <c r="E3072" s="4" t="s">
        <v>33</v>
      </c>
      <c r="F3072" s="4" t="s">
        <v>108</v>
      </c>
      <c r="G3072" s="4" t="s">
        <v>109</v>
      </c>
      <c r="H3072" s="4" t="s">
        <v>17</v>
      </c>
      <c r="I3072" s="6">
        <v>0.5</v>
      </c>
      <c r="J3072" s="7">
        <v>5250</v>
      </c>
      <c r="K3072" s="8">
        <f t="shared" si="24"/>
        <v>2625</v>
      </c>
      <c r="L3072" s="8">
        <f t="shared" si="25"/>
        <v>787.5</v>
      </c>
      <c r="M3072" s="9">
        <v>0.3</v>
      </c>
    </row>
    <row r="3073" spans="1:13" ht="15.75" customHeight="1" x14ac:dyDescent="0.2">
      <c r="A3073" s="1"/>
      <c r="B3073" s="4" t="s">
        <v>14</v>
      </c>
      <c r="C3073" s="4">
        <v>1185732</v>
      </c>
      <c r="D3073" s="5">
        <v>44411</v>
      </c>
      <c r="E3073" s="4" t="s">
        <v>33</v>
      </c>
      <c r="F3073" s="4" t="s">
        <v>108</v>
      </c>
      <c r="G3073" s="4" t="s">
        <v>109</v>
      </c>
      <c r="H3073" s="4" t="s">
        <v>18</v>
      </c>
      <c r="I3073" s="6">
        <v>0.45000000000000007</v>
      </c>
      <c r="J3073" s="7">
        <v>3000</v>
      </c>
      <c r="K3073" s="8">
        <f t="shared" si="24"/>
        <v>1350.0000000000002</v>
      </c>
      <c r="L3073" s="8">
        <f t="shared" si="25"/>
        <v>472.50000000000006</v>
      </c>
      <c r="M3073" s="9">
        <v>0.35</v>
      </c>
    </row>
    <row r="3074" spans="1:13" ht="15.75" customHeight="1" x14ac:dyDescent="0.2">
      <c r="A3074" s="1"/>
      <c r="B3074" s="4" t="s">
        <v>14</v>
      </c>
      <c r="C3074" s="4">
        <v>1185732</v>
      </c>
      <c r="D3074" s="5">
        <v>44411</v>
      </c>
      <c r="E3074" s="4" t="s">
        <v>33</v>
      </c>
      <c r="F3074" s="4" t="s">
        <v>108</v>
      </c>
      <c r="G3074" s="4" t="s">
        <v>109</v>
      </c>
      <c r="H3074" s="4" t="s">
        <v>19</v>
      </c>
      <c r="I3074" s="6">
        <v>0.4</v>
      </c>
      <c r="J3074" s="7">
        <v>2250</v>
      </c>
      <c r="K3074" s="8">
        <f t="shared" si="24"/>
        <v>900</v>
      </c>
      <c r="L3074" s="8">
        <f t="shared" si="25"/>
        <v>270</v>
      </c>
      <c r="M3074" s="9">
        <v>0.3</v>
      </c>
    </row>
    <row r="3075" spans="1:13" ht="15.75" customHeight="1" x14ac:dyDescent="0.2">
      <c r="A3075" s="1"/>
      <c r="B3075" s="4" t="s">
        <v>14</v>
      </c>
      <c r="C3075" s="4">
        <v>1185732</v>
      </c>
      <c r="D3075" s="5">
        <v>44411</v>
      </c>
      <c r="E3075" s="4" t="s">
        <v>33</v>
      </c>
      <c r="F3075" s="4" t="s">
        <v>108</v>
      </c>
      <c r="G3075" s="4" t="s">
        <v>109</v>
      </c>
      <c r="H3075" s="4" t="s">
        <v>20</v>
      </c>
      <c r="I3075" s="6">
        <v>0.4</v>
      </c>
      <c r="J3075" s="7">
        <v>2000</v>
      </c>
      <c r="K3075" s="8">
        <f t="shared" si="24"/>
        <v>800</v>
      </c>
      <c r="L3075" s="8">
        <f t="shared" si="25"/>
        <v>240</v>
      </c>
      <c r="M3075" s="9">
        <v>0.3</v>
      </c>
    </row>
    <row r="3076" spans="1:13" ht="15.75" customHeight="1" x14ac:dyDescent="0.2">
      <c r="A3076" s="1"/>
      <c r="B3076" s="4" t="s">
        <v>14</v>
      </c>
      <c r="C3076" s="4">
        <v>1185732</v>
      </c>
      <c r="D3076" s="5">
        <v>44411</v>
      </c>
      <c r="E3076" s="4" t="s">
        <v>33</v>
      </c>
      <c r="F3076" s="4" t="s">
        <v>108</v>
      </c>
      <c r="G3076" s="4" t="s">
        <v>109</v>
      </c>
      <c r="H3076" s="4" t="s">
        <v>21</v>
      </c>
      <c r="I3076" s="6">
        <v>0.5</v>
      </c>
      <c r="J3076" s="7">
        <v>1750</v>
      </c>
      <c r="K3076" s="8">
        <f t="shared" si="24"/>
        <v>875</v>
      </c>
      <c r="L3076" s="8">
        <f t="shared" si="25"/>
        <v>437.5</v>
      </c>
      <c r="M3076" s="9">
        <v>0.5</v>
      </c>
    </row>
    <row r="3077" spans="1:13" ht="15.75" customHeight="1" x14ac:dyDescent="0.2">
      <c r="A3077" s="1"/>
      <c r="B3077" s="4" t="s">
        <v>14</v>
      </c>
      <c r="C3077" s="4">
        <v>1185732</v>
      </c>
      <c r="D3077" s="5">
        <v>44411</v>
      </c>
      <c r="E3077" s="4" t="s">
        <v>33</v>
      </c>
      <c r="F3077" s="4" t="s">
        <v>108</v>
      </c>
      <c r="G3077" s="4" t="s">
        <v>109</v>
      </c>
      <c r="H3077" s="4" t="s">
        <v>22</v>
      </c>
      <c r="I3077" s="6">
        <v>0.55000000000000004</v>
      </c>
      <c r="J3077" s="7">
        <v>3500</v>
      </c>
      <c r="K3077" s="8">
        <f t="shared" si="24"/>
        <v>1925.0000000000002</v>
      </c>
      <c r="L3077" s="8">
        <f t="shared" si="25"/>
        <v>770.00000000000011</v>
      </c>
      <c r="M3077" s="9">
        <v>0.4</v>
      </c>
    </row>
    <row r="3078" spans="1:13" ht="15.75" customHeight="1" x14ac:dyDescent="0.2">
      <c r="A3078" s="1"/>
      <c r="B3078" s="4" t="s">
        <v>14</v>
      </c>
      <c r="C3078" s="4">
        <v>1185732</v>
      </c>
      <c r="D3078" s="5">
        <v>44443</v>
      </c>
      <c r="E3078" s="4" t="s">
        <v>33</v>
      </c>
      <c r="F3078" s="4" t="s">
        <v>108</v>
      </c>
      <c r="G3078" s="4" t="s">
        <v>109</v>
      </c>
      <c r="H3078" s="4" t="s">
        <v>17</v>
      </c>
      <c r="I3078" s="6">
        <v>0.35000000000000003</v>
      </c>
      <c r="J3078" s="7">
        <v>4750</v>
      </c>
      <c r="K3078" s="8">
        <f t="shared" si="24"/>
        <v>1662.5000000000002</v>
      </c>
      <c r="L3078" s="8">
        <f t="shared" si="25"/>
        <v>498.75000000000006</v>
      </c>
      <c r="M3078" s="9">
        <v>0.3</v>
      </c>
    </row>
    <row r="3079" spans="1:13" ht="15.75" customHeight="1" x14ac:dyDescent="0.2">
      <c r="A3079" s="1"/>
      <c r="B3079" s="4" t="s">
        <v>14</v>
      </c>
      <c r="C3079" s="4">
        <v>1185732</v>
      </c>
      <c r="D3079" s="5">
        <v>44443</v>
      </c>
      <c r="E3079" s="4" t="s">
        <v>33</v>
      </c>
      <c r="F3079" s="4" t="s">
        <v>108</v>
      </c>
      <c r="G3079" s="4" t="s">
        <v>109</v>
      </c>
      <c r="H3079" s="4" t="s">
        <v>18</v>
      </c>
      <c r="I3079" s="6">
        <v>0.3000000000000001</v>
      </c>
      <c r="J3079" s="7">
        <v>2500</v>
      </c>
      <c r="K3079" s="8">
        <f t="shared" si="24"/>
        <v>750.00000000000023</v>
      </c>
      <c r="L3079" s="8">
        <f t="shared" si="25"/>
        <v>262.50000000000006</v>
      </c>
      <c r="M3079" s="9">
        <v>0.35</v>
      </c>
    </row>
    <row r="3080" spans="1:13" ht="15.75" customHeight="1" x14ac:dyDescent="0.2">
      <c r="A3080" s="1"/>
      <c r="B3080" s="4" t="s">
        <v>14</v>
      </c>
      <c r="C3080" s="4">
        <v>1185732</v>
      </c>
      <c r="D3080" s="5">
        <v>44443</v>
      </c>
      <c r="E3080" s="4" t="s">
        <v>33</v>
      </c>
      <c r="F3080" s="4" t="s">
        <v>108</v>
      </c>
      <c r="G3080" s="4" t="s">
        <v>109</v>
      </c>
      <c r="H3080" s="4" t="s">
        <v>19</v>
      </c>
      <c r="I3080" s="6">
        <v>0.25000000000000006</v>
      </c>
      <c r="J3080" s="7">
        <v>1500</v>
      </c>
      <c r="K3080" s="8">
        <f t="shared" si="24"/>
        <v>375.00000000000006</v>
      </c>
      <c r="L3080" s="8">
        <f t="shared" si="25"/>
        <v>112.50000000000001</v>
      </c>
      <c r="M3080" s="9">
        <v>0.3</v>
      </c>
    </row>
    <row r="3081" spans="1:13" ht="15.75" customHeight="1" x14ac:dyDescent="0.2">
      <c r="A3081" s="1"/>
      <c r="B3081" s="4" t="s">
        <v>14</v>
      </c>
      <c r="C3081" s="4">
        <v>1185732</v>
      </c>
      <c r="D3081" s="5">
        <v>44443</v>
      </c>
      <c r="E3081" s="4" t="s">
        <v>33</v>
      </c>
      <c r="F3081" s="4" t="s">
        <v>108</v>
      </c>
      <c r="G3081" s="4" t="s">
        <v>109</v>
      </c>
      <c r="H3081" s="4" t="s">
        <v>20</v>
      </c>
      <c r="I3081" s="6">
        <v>0.25000000000000006</v>
      </c>
      <c r="J3081" s="7">
        <v>1250</v>
      </c>
      <c r="K3081" s="8">
        <f t="shared" si="24"/>
        <v>312.50000000000006</v>
      </c>
      <c r="L3081" s="8">
        <f t="shared" si="25"/>
        <v>93.750000000000014</v>
      </c>
      <c r="M3081" s="9">
        <v>0.3</v>
      </c>
    </row>
    <row r="3082" spans="1:13" ht="15.75" customHeight="1" x14ac:dyDescent="0.2">
      <c r="A3082" s="1"/>
      <c r="B3082" s="4" t="s">
        <v>14</v>
      </c>
      <c r="C3082" s="4">
        <v>1185732</v>
      </c>
      <c r="D3082" s="5">
        <v>44443</v>
      </c>
      <c r="E3082" s="4" t="s">
        <v>33</v>
      </c>
      <c r="F3082" s="4" t="s">
        <v>108</v>
      </c>
      <c r="G3082" s="4" t="s">
        <v>109</v>
      </c>
      <c r="H3082" s="4" t="s">
        <v>21</v>
      </c>
      <c r="I3082" s="6">
        <v>0.35000000000000003</v>
      </c>
      <c r="J3082" s="7">
        <v>1250</v>
      </c>
      <c r="K3082" s="8">
        <f t="shared" si="24"/>
        <v>437.50000000000006</v>
      </c>
      <c r="L3082" s="8">
        <f t="shared" si="25"/>
        <v>218.75000000000003</v>
      </c>
      <c r="M3082" s="9">
        <v>0.5</v>
      </c>
    </row>
    <row r="3083" spans="1:13" ht="15.75" customHeight="1" x14ac:dyDescent="0.2">
      <c r="A3083" s="1"/>
      <c r="B3083" s="4" t="s">
        <v>14</v>
      </c>
      <c r="C3083" s="4">
        <v>1185732</v>
      </c>
      <c r="D3083" s="5">
        <v>44443</v>
      </c>
      <c r="E3083" s="4" t="s">
        <v>33</v>
      </c>
      <c r="F3083" s="4" t="s">
        <v>108</v>
      </c>
      <c r="G3083" s="4" t="s">
        <v>109</v>
      </c>
      <c r="H3083" s="4" t="s">
        <v>22</v>
      </c>
      <c r="I3083" s="6">
        <v>0.4</v>
      </c>
      <c r="J3083" s="7">
        <v>2000</v>
      </c>
      <c r="K3083" s="8">
        <f t="shared" si="24"/>
        <v>800</v>
      </c>
      <c r="L3083" s="8">
        <f t="shared" si="25"/>
        <v>320</v>
      </c>
      <c r="M3083" s="9">
        <v>0.4</v>
      </c>
    </row>
    <row r="3084" spans="1:13" ht="15.75" customHeight="1" x14ac:dyDescent="0.2">
      <c r="A3084" s="1"/>
      <c r="B3084" s="4" t="s">
        <v>14</v>
      </c>
      <c r="C3084" s="4">
        <v>1185732</v>
      </c>
      <c r="D3084" s="5">
        <v>44472</v>
      </c>
      <c r="E3084" s="4" t="s">
        <v>33</v>
      </c>
      <c r="F3084" s="4" t="s">
        <v>108</v>
      </c>
      <c r="G3084" s="4" t="s">
        <v>109</v>
      </c>
      <c r="H3084" s="4" t="s">
        <v>17</v>
      </c>
      <c r="I3084" s="6">
        <v>0.44999999999999996</v>
      </c>
      <c r="J3084" s="7">
        <v>3750</v>
      </c>
      <c r="K3084" s="8">
        <f t="shared" si="24"/>
        <v>1687.4999999999998</v>
      </c>
      <c r="L3084" s="8">
        <f t="shared" si="25"/>
        <v>506.24999999999989</v>
      </c>
      <c r="M3084" s="9">
        <v>0.3</v>
      </c>
    </row>
    <row r="3085" spans="1:13" ht="15.75" customHeight="1" x14ac:dyDescent="0.2">
      <c r="A3085" s="1"/>
      <c r="B3085" s="4" t="s">
        <v>14</v>
      </c>
      <c r="C3085" s="4">
        <v>1185732</v>
      </c>
      <c r="D3085" s="5">
        <v>44472</v>
      </c>
      <c r="E3085" s="4" t="s">
        <v>33</v>
      </c>
      <c r="F3085" s="4" t="s">
        <v>108</v>
      </c>
      <c r="G3085" s="4" t="s">
        <v>109</v>
      </c>
      <c r="H3085" s="4" t="s">
        <v>18</v>
      </c>
      <c r="I3085" s="6">
        <v>0.35000000000000003</v>
      </c>
      <c r="J3085" s="7">
        <v>2250</v>
      </c>
      <c r="K3085" s="8">
        <f t="shared" si="24"/>
        <v>787.50000000000011</v>
      </c>
      <c r="L3085" s="8">
        <f t="shared" si="25"/>
        <v>275.625</v>
      </c>
      <c r="M3085" s="9">
        <v>0.35</v>
      </c>
    </row>
    <row r="3086" spans="1:13" ht="15.75" customHeight="1" x14ac:dyDescent="0.2">
      <c r="A3086" s="1"/>
      <c r="B3086" s="4" t="s">
        <v>14</v>
      </c>
      <c r="C3086" s="4">
        <v>1185732</v>
      </c>
      <c r="D3086" s="5">
        <v>44472</v>
      </c>
      <c r="E3086" s="4" t="s">
        <v>33</v>
      </c>
      <c r="F3086" s="4" t="s">
        <v>108</v>
      </c>
      <c r="G3086" s="4" t="s">
        <v>109</v>
      </c>
      <c r="H3086" s="4" t="s">
        <v>19</v>
      </c>
      <c r="I3086" s="6">
        <v>0.35000000000000003</v>
      </c>
      <c r="J3086" s="7">
        <v>1250</v>
      </c>
      <c r="K3086" s="8">
        <f t="shared" si="24"/>
        <v>437.50000000000006</v>
      </c>
      <c r="L3086" s="8">
        <f t="shared" si="25"/>
        <v>131.25</v>
      </c>
      <c r="M3086" s="9">
        <v>0.3</v>
      </c>
    </row>
    <row r="3087" spans="1:13" ht="15.75" customHeight="1" x14ac:dyDescent="0.2">
      <c r="A3087" s="1"/>
      <c r="B3087" s="4" t="s">
        <v>14</v>
      </c>
      <c r="C3087" s="4">
        <v>1185732</v>
      </c>
      <c r="D3087" s="5">
        <v>44472</v>
      </c>
      <c r="E3087" s="4" t="s">
        <v>33</v>
      </c>
      <c r="F3087" s="4" t="s">
        <v>108</v>
      </c>
      <c r="G3087" s="4" t="s">
        <v>109</v>
      </c>
      <c r="H3087" s="4" t="s">
        <v>20</v>
      </c>
      <c r="I3087" s="6">
        <v>0.35000000000000003</v>
      </c>
      <c r="J3087" s="7">
        <v>1250</v>
      </c>
      <c r="K3087" s="8">
        <f t="shared" si="24"/>
        <v>437.50000000000006</v>
      </c>
      <c r="L3087" s="8">
        <f t="shared" si="25"/>
        <v>131.25</v>
      </c>
      <c r="M3087" s="9">
        <v>0.3</v>
      </c>
    </row>
    <row r="3088" spans="1:13" ht="15.75" customHeight="1" x14ac:dyDescent="0.2">
      <c r="A3088" s="1"/>
      <c r="B3088" s="4" t="s">
        <v>14</v>
      </c>
      <c r="C3088" s="4">
        <v>1185732</v>
      </c>
      <c r="D3088" s="5">
        <v>44472</v>
      </c>
      <c r="E3088" s="4" t="s">
        <v>33</v>
      </c>
      <c r="F3088" s="4" t="s">
        <v>108</v>
      </c>
      <c r="G3088" s="4" t="s">
        <v>109</v>
      </c>
      <c r="H3088" s="4" t="s">
        <v>21</v>
      </c>
      <c r="I3088" s="6">
        <v>0.44999999999999996</v>
      </c>
      <c r="J3088" s="7">
        <v>1250</v>
      </c>
      <c r="K3088" s="8">
        <f t="shared" si="24"/>
        <v>562.5</v>
      </c>
      <c r="L3088" s="8">
        <f t="shared" si="25"/>
        <v>281.25</v>
      </c>
      <c r="M3088" s="9">
        <v>0.5</v>
      </c>
    </row>
    <row r="3089" spans="1:13" ht="15.75" customHeight="1" x14ac:dyDescent="0.2">
      <c r="A3089" s="1"/>
      <c r="B3089" s="4" t="s">
        <v>14</v>
      </c>
      <c r="C3089" s="4">
        <v>1185732</v>
      </c>
      <c r="D3089" s="5">
        <v>44472</v>
      </c>
      <c r="E3089" s="4" t="s">
        <v>33</v>
      </c>
      <c r="F3089" s="4" t="s">
        <v>108</v>
      </c>
      <c r="G3089" s="4" t="s">
        <v>109</v>
      </c>
      <c r="H3089" s="4" t="s">
        <v>22</v>
      </c>
      <c r="I3089" s="6">
        <v>0.49999999999999983</v>
      </c>
      <c r="J3089" s="7">
        <v>2500</v>
      </c>
      <c r="K3089" s="8">
        <f t="shared" si="24"/>
        <v>1249.9999999999995</v>
      </c>
      <c r="L3089" s="8">
        <f t="shared" si="25"/>
        <v>499.99999999999983</v>
      </c>
      <c r="M3089" s="9">
        <v>0.4</v>
      </c>
    </row>
    <row r="3090" spans="1:13" ht="15.75" customHeight="1" x14ac:dyDescent="0.2">
      <c r="A3090" s="1"/>
      <c r="B3090" s="4" t="s">
        <v>14</v>
      </c>
      <c r="C3090" s="4">
        <v>1185732</v>
      </c>
      <c r="D3090" s="5">
        <v>44503</v>
      </c>
      <c r="E3090" s="4" t="s">
        <v>33</v>
      </c>
      <c r="F3090" s="4" t="s">
        <v>108</v>
      </c>
      <c r="G3090" s="4" t="s">
        <v>109</v>
      </c>
      <c r="H3090" s="4" t="s">
        <v>17</v>
      </c>
      <c r="I3090" s="6">
        <v>0.44999999999999996</v>
      </c>
      <c r="J3090" s="7">
        <v>4000</v>
      </c>
      <c r="K3090" s="8">
        <f t="shared" si="24"/>
        <v>1799.9999999999998</v>
      </c>
      <c r="L3090" s="8">
        <f t="shared" si="25"/>
        <v>539.99999999999989</v>
      </c>
      <c r="M3090" s="9">
        <v>0.3</v>
      </c>
    </row>
    <row r="3091" spans="1:13" ht="15.75" customHeight="1" x14ac:dyDescent="0.2">
      <c r="A3091" s="1"/>
      <c r="B3091" s="4" t="s">
        <v>14</v>
      </c>
      <c r="C3091" s="4">
        <v>1185732</v>
      </c>
      <c r="D3091" s="5">
        <v>44503</v>
      </c>
      <c r="E3091" s="4" t="s">
        <v>33</v>
      </c>
      <c r="F3091" s="4" t="s">
        <v>108</v>
      </c>
      <c r="G3091" s="4" t="s">
        <v>109</v>
      </c>
      <c r="H3091" s="4" t="s">
        <v>18</v>
      </c>
      <c r="I3091" s="6">
        <v>0.35000000000000003</v>
      </c>
      <c r="J3091" s="7">
        <v>3000</v>
      </c>
      <c r="K3091" s="8">
        <f t="shared" si="24"/>
        <v>1050</v>
      </c>
      <c r="L3091" s="8">
        <f t="shared" si="25"/>
        <v>367.5</v>
      </c>
      <c r="M3091" s="9">
        <v>0.35</v>
      </c>
    </row>
    <row r="3092" spans="1:13" ht="15.75" customHeight="1" x14ac:dyDescent="0.2">
      <c r="A3092" s="1"/>
      <c r="B3092" s="4" t="s">
        <v>14</v>
      </c>
      <c r="C3092" s="4">
        <v>1185732</v>
      </c>
      <c r="D3092" s="5">
        <v>44503</v>
      </c>
      <c r="E3092" s="4" t="s">
        <v>33</v>
      </c>
      <c r="F3092" s="4" t="s">
        <v>108</v>
      </c>
      <c r="G3092" s="4" t="s">
        <v>109</v>
      </c>
      <c r="H3092" s="4" t="s">
        <v>19</v>
      </c>
      <c r="I3092" s="6">
        <v>0.35000000000000003</v>
      </c>
      <c r="J3092" s="7">
        <v>2450</v>
      </c>
      <c r="K3092" s="8">
        <f t="shared" si="24"/>
        <v>857.50000000000011</v>
      </c>
      <c r="L3092" s="8">
        <f t="shared" si="25"/>
        <v>257.25</v>
      </c>
      <c r="M3092" s="9">
        <v>0.3</v>
      </c>
    </row>
    <row r="3093" spans="1:13" ht="15.75" customHeight="1" x14ac:dyDescent="0.2">
      <c r="A3093" s="1"/>
      <c r="B3093" s="4" t="s">
        <v>14</v>
      </c>
      <c r="C3093" s="4">
        <v>1185732</v>
      </c>
      <c r="D3093" s="5">
        <v>44503</v>
      </c>
      <c r="E3093" s="4" t="s">
        <v>33</v>
      </c>
      <c r="F3093" s="4" t="s">
        <v>108</v>
      </c>
      <c r="G3093" s="4" t="s">
        <v>109</v>
      </c>
      <c r="H3093" s="4" t="s">
        <v>20</v>
      </c>
      <c r="I3093" s="6">
        <v>0.35000000000000003</v>
      </c>
      <c r="J3093" s="7">
        <v>2250</v>
      </c>
      <c r="K3093" s="8">
        <f t="shared" si="24"/>
        <v>787.50000000000011</v>
      </c>
      <c r="L3093" s="8">
        <f t="shared" si="25"/>
        <v>236.25000000000003</v>
      </c>
      <c r="M3093" s="9">
        <v>0.3</v>
      </c>
    </row>
    <row r="3094" spans="1:13" ht="15.75" customHeight="1" x14ac:dyDescent="0.2">
      <c r="A3094" s="1"/>
      <c r="B3094" s="4" t="s">
        <v>14</v>
      </c>
      <c r="C3094" s="4">
        <v>1185732</v>
      </c>
      <c r="D3094" s="5">
        <v>44503</v>
      </c>
      <c r="E3094" s="4" t="s">
        <v>33</v>
      </c>
      <c r="F3094" s="4" t="s">
        <v>108</v>
      </c>
      <c r="G3094" s="4" t="s">
        <v>109</v>
      </c>
      <c r="H3094" s="4" t="s">
        <v>21</v>
      </c>
      <c r="I3094" s="6">
        <v>0.6</v>
      </c>
      <c r="J3094" s="7">
        <v>2000</v>
      </c>
      <c r="K3094" s="8">
        <f t="shared" si="24"/>
        <v>1200</v>
      </c>
      <c r="L3094" s="8">
        <f t="shared" si="25"/>
        <v>600</v>
      </c>
      <c r="M3094" s="9">
        <v>0.5</v>
      </c>
    </row>
    <row r="3095" spans="1:13" ht="15.75" customHeight="1" x14ac:dyDescent="0.2">
      <c r="A3095" s="1"/>
      <c r="B3095" s="4" t="s">
        <v>14</v>
      </c>
      <c r="C3095" s="4">
        <v>1185732</v>
      </c>
      <c r="D3095" s="5">
        <v>44503</v>
      </c>
      <c r="E3095" s="4" t="s">
        <v>33</v>
      </c>
      <c r="F3095" s="4" t="s">
        <v>108</v>
      </c>
      <c r="G3095" s="4" t="s">
        <v>109</v>
      </c>
      <c r="H3095" s="4" t="s">
        <v>22</v>
      </c>
      <c r="I3095" s="6">
        <v>0.64999999999999991</v>
      </c>
      <c r="J3095" s="7">
        <v>3000</v>
      </c>
      <c r="K3095" s="8">
        <f t="shared" si="24"/>
        <v>1949.9999999999998</v>
      </c>
      <c r="L3095" s="8">
        <f t="shared" si="25"/>
        <v>780</v>
      </c>
      <c r="M3095" s="9">
        <v>0.4</v>
      </c>
    </row>
    <row r="3096" spans="1:13" ht="15.75" customHeight="1" x14ac:dyDescent="0.2">
      <c r="A3096" s="1"/>
      <c r="B3096" s="4" t="s">
        <v>14</v>
      </c>
      <c r="C3096" s="4">
        <v>1185732</v>
      </c>
      <c r="D3096" s="5">
        <v>44532</v>
      </c>
      <c r="E3096" s="4" t="s">
        <v>33</v>
      </c>
      <c r="F3096" s="4" t="s">
        <v>108</v>
      </c>
      <c r="G3096" s="4" t="s">
        <v>109</v>
      </c>
      <c r="H3096" s="4" t="s">
        <v>17</v>
      </c>
      <c r="I3096" s="6">
        <v>0.6</v>
      </c>
      <c r="J3096" s="7">
        <v>5500</v>
      </c>
      <c r="K3096" s="8">
        <f t="shared" si="24"/>
        <v>3300</v>
      </c>
      <c r="L3096" s="8">
        <f t="shared" si="25"/>
        <v>990</v>
      </c>
      <c r="M3096" s="9">
        <v>0.3</v>
      </c>
    </row>
    <row r="3097" spans="1:13" ht="15.75" customHeight="1" x14ac:dyDescent="0.2">
      <c r="A3097" s="1"/>
      <c r="B3097" s="4" t="s">
        <v>14</v>
      </c>
      <c r="C3097" s="4">
        <v>1185732</v>
      </c>
      <c r="D3097" s="5">
        <v>44532</v>
      </c>
      <c r="E3097" s="4" t="s">
        <v>33</v>
      </c>
      <c r="F3097" s="4" t="s">
        <v>108</v>
      </c>
      <c r="G3097" s="4" t="s">
        <v>109</v>
      </c>
      <c r="H3097" s="4" t="s">
        <v>18</v>
      </c>
      <c r="I3097" s="6">
        <v>0.5</v>
      </c>
      <c r="J3097" s="7">
        <v>3500</v>
      </c>
      <c r="K3097" s="8">
        <f t="shared" si="24"/>
        <v>1750</v>
      </c>
      <c r="L3097" s="8">
        <f t="shared" si="25"/>
        <v>612.5</v>
      </c>
      <c r="M3097" s="9">
        <v>0.35</v>
      </c>
    </row>
    <row r="3098" spans="1:13" ht="15.75" customHeight="1" x14ac:dyDescent="0.2">
      <c r="A3098" s="1"/>
      <c r="B3098" s="4" t="s">
        <v>14</v>
      </c>
      <c r="C3098" s="4">
        <v>1185732</v>
      </c>
      <c r="D3098" s="5">
        <v>44532</v>
      </c>
      <c r="E3098" s="4" t="s">
        <v>33</v>
      </c>
      <c r="F3098" s="4" t="s">
        <v>108</v>
      </c>
      <c r="G3098" s="4" t="s">
        <v>109</v>
      </c>
      <c r="H3098" s="4" t="s">
        <v>19</v>
      </c>
      <c r="I3098" s="6">
        <v>0.5</v>
      </c>
      <c r="J3098" s="7">
        <v>3000</v>
      </c>
      <c r="K3098" s="8">
        <f t="shared" si="24"/>
        <v>1500</v>
      </c>
      <c r="L3098" s="8">
        <f t="shared" si="25"/>
        <v>450</v>
      </c>
      <c r="M3098" s="9">
        <v>0.3</v>
      </c>
    </row>
    <row r="3099" spans="1:13" ht="15.75" customHeight="1" x14ac:dyDescent="0.2">
      <c r="A3099" s="1"/>
      <c r="B3099" s="4" t="s">
        <v>14</v>
      </c>
      <c r="C3099" s="4">
        <v>1185732</v>
      </c>
      <c r="D3099" s="5">
        <v>44532</v>
      </c>
      <c r="E3099" s="4" t="s">
        <v>33</v>
      </c>
      <c r="F3099" s="4" t="s">
        <v>108</v>
      </c>
      <c r="G3099" s="4" t="s">
        <v>109</v>
      </c>
      <c r="H3099" s="4" t="s">
        <v>20</v>
      </c>
      <c r="I3099" s="6">
        <v>0.5</v>
      </c>
      <c r="J3099" s="7">
        <v>2500</v>
      </c>
      <c r="K3099" s="8">
        <f t="shared" si="24"/>
        <v>1250</v>
      </c>
      <c r="L3099" s="8">
        <f t="shared" si="25"/>
        <v>375</v>
      </c>
      <c r="M3099" s="9">
        <v>0.3</v>
      </c>
    </row>
    <row r="3100" spans="1:13" ht="15.75" customHeight="1" x14ac:dyDescent="0.2">
      <c r="A3100" s="1"/>
      <c r="B3100" s="4" t="s">
        <v>14</v>
      </c>
      <c r="C3100" s="4">
        <v>1185732</v>
      </c>
      <c r="D3100" s="5">
        <v>44532</v>
      </c>
      <c r="E3100" s="4" t="s">
        <v>33</v>
      </c>
      <c r="F3100" s="4" t="s">
        <v>108</v>
      </c>
      <c r="G3100" s="4" t="s">
        <v>109</v>
      </c>
      <c r="H3100" s="4" t="s">
        <v>21</v>
      </c>
      <c r="I3100" s="6">
        <v>0.6</v>
      </c>
      <c r="J3100" s="7">
        <v>2500</v>
      </c>
      <c r="K3100" s="8">
        <f t="shared" si="24"/>
        <v>1500</v>
      </c>
      <c r="L3100" s="8">
        <f t="shared" si="25"/>
        <v>750</v>
      </c>
      <c r="M3100" s="9">
        <v>0.5</v>
      </c>
    </row>
    <row r="3101" spans="1:13" ht="15.75" customHeight="1" x14ac:dyDescent="0.2">
      <c r="A3101" s="1"/>
      <c r="B3101" s="4" t="s">
        <v>14</v>
      </c>
      <c r="C3101" s="4">
        <v>1185732</v>
      </c>
      <c r="D3101" s="5">
        <v>44532</v>
      </c>
      <c r="E3101" s="4" t="s">
        <v>33</v>
      </c>
      <c r="F3101" s="4" t="s">
        <v>108</v>
      </c>
      <c r="G3101" s="4" t="s">
        <v>109</v>
      </c>
      <c r="H3101" s="4" t="s">
        <v>22</v>
      </c>
      <c r="I3101" s="6">
        <v>0.64999999999999991</v>
      </c>
      <c r="J3101" s="7">
        <v>3500</v>
      </c>
      <c r="K3101" s="8">
        <f t="shared" si="24"/>
        <v>2274.9999999999995</v>
      </c>
      <c r="L3101" s="8">
        <f t="shared" si="25"/>
        <v>909.99999999999989</v>
      </c>
      <c r="M3101" s="9">
        <v>0.4</v>
      </c>
    </row>
    <row r="3102" spans="1:13" ht="15.75" customHeight="1" x14ac:dyDescent="0.2">
      <c r="A3102" s="1" t="s">
        <v>39</v>
      </c>
      <c r="B3102" s="4" t="s">
        <v>14</v>
      </c>
      <c r="C3102" s="4">
        <v>1185732</v>
      </c>
      <c r="D3102" s="5">
        <v>44206</v>
      </c>
      <c r="E3102" s="4" t="s">
        <v>33</v>
      </c>
      <c r="F3102" s="4" t="s">
        <v>110</v>
      </c>
      <c r="G3102" s="4" t="s">
        <v>111</v>
      </c>
      <c r="H3102" s="4" t="s">
        <v>17</v>
      </c>
      <c r="I3102" s="6">
        <v>0.35000000000000003</v>
      </c>
      <c r="J3102" s="7">
        <v>5000</v>
      </c>
      <c r="K3102" s="8">
        <f t="shared" si="24"/>
        <v>1750.0000000000002</v>
      </c>
      <c r="L3102" s="8">
        <f t="shared" si="25"/>
        <v>700.00000000000011</v>
      </c>
      <c r="M3102" s="9">
        <v>0.4</v>
      </c>
    </row>
    <row r="3103" spans="1:13" ht="15.75" customHeight="1" x14ac:dyDescent="0.2">
      <c r="A3103" s="1"/>
      <c r="B3103" s="4" t="s">
        <v>14</v>
      </c>
      <c r="C3103" s="4">
        <v>1185732</v>
      </c>
      <c r="D3103" s="5">
        <v>44206</v>
      </c>
      <c r="E3103" s="4" t="s">
        <v>33</v>
      </c>
      <c r="F3103" s="4" t="s">
        <v>110</v>
      </c>
      <c r="G3103" s="4" t="s">
        <v>111</v>
      </c>
      <c r="H3103" s="4" t="s">
        <v>18</v>
      </c>
      <c r="I3103" s="6">
        <v>0.35000000000000003</v>
      </c>
      <c r="J3103" s="7">
        <v>3000</v>
      </c>
      <c r="K3103" s="8">
        <f t="shared" si="24"/>
        <v>1050</v>
      </c>
      <c r="L3103" s="8">
        <f t="shared" si="25"/>
        <v>420</v>
      </c>
      <c r="M3103" s="9">
        <v>0.4</v>
      </c>
    </row>
    <row r="3104" spans="1:13" ht="15.75" customHeight="1" x14ac:dyDescent="0.2">
      <c r="A3104" s="1"/>
      <c r="B3104" s="4" t="s">
        <v>14</v>
      </c>
      <c r="C3104" s="4">
        <v>1185732</v>
      </c>
      <c r="D3104" s="5">
        <v>44206</v>
      </c>
      <c r="E3104" s="4" t="s">
        <v>33</v>
      </c>
      <c r="F3104" s="4" t="s">
        <v>110</v>
      </c>
      <c r="G3104" s="4" t="s">
        <v>111</v>
      </c>
      <c r="H3104" s="4" t="s">
        <v>19</v>
      </c>
      <c r="I3104" s="6">
        <v>0.25000000000000006</v>
      </c>
      <c r="J3104" s="7">
        <v>3000</v>
      </c>
      <c r="K3104" s="8">
        <f t="shared" si="24"/>
        <v>750.00000000000011</v>
      </c>
      <c r="L3104" s="8">
        <f t="shared" si="25"/>
        <v>262.5</v>
      </c>
      <c r="M3104" s="9">
        <v>0.35</v>
      </c>
    </row>
    <row r="3105" spans="1:13" ht="15.75" customHeight="1" x14ac:dyDescent="0.2">
      <c r="A3105" s="1"/>
      <c r="B3105" s="4" t="s">
        <v>14</v>
      </c>
      <c r="C3105" s="4">
        <v>1185732</v>
      </c>
      <c r="D3105" s="5">
        <v>44206</v>
      </c>
      <c r="E3105" s="4" t="s">
        <v>33</v>
      </c>
      <c r="F3105" s="4" t="s">
        <v>110</v>
      </c>
      <c r="G3105" s="4" t="s">
        <v>111</v>
      </c>
      <c r="H3105" s="4" t="s">
        <v>20</v>
      </c>
      <c r="I3105" s="6">
        <v>0.30000000000000004</v>
      </c>
      <c r="J3105" s="7">
        <v>1500</v>
      </c>
      <c r="K3105" s="8">
        <f t="shared" si="24"/>
        <v>450.00000000000006</v>
      </c>
      <c r="L3105" s="8">
        <f t="shared" si="25"/>
        <v>157.5</v>
      </c>
      <c r="M3105" s="9">
        <v>0.35</v>
      </c>
    </row>
    <row r="3106" spans="1:13" ht="15.75" customHeight="1" x14ac:dyDescent="0.2">
      <c r="A3106" s="1"/>
      <c r="B3106" s="4" t="s">
        <v>14</v>
      </c>
      <c r="C3106" s="4">
        <v>1185732</v>
      </c>
      <c r="D3106" s="5">
        <v>44206</v>
      </c>
      <c r="E3106" s="4" t="s">
        <v>33</v>
      </c>
      <c r="F3106" s="4" t="s">
        <v>110</v>
      </c>
      <c r="G3106" s="4" t="s">
        <v>111</v>
      </c>
      <c r="H3106" s="4" t="s">
        <v>21</v>
      </c>
      <c r="I3106" s="6">
        <v>0.44999999999999996</v>
      </c>
      <c r="J3106" s="7">
        <v>2000</v>
      </c>
      <c r="K3106" s="8">
        <f t="shared" si="24"/>
        <v>899.99999999999989</v>
      </c>
      <c r="L3106" s="8">
        <f t="shared" si="25"/>
        <v>269.99999999999994</v>
      </c>
      <c r="M3106" s="9">
        <v>0.3</v>
      </c>
    </row>
    <row r="3107" spans="1:13" ht="15.75" customHeight="1" x14ac:dyDescent="0.2">
      <c r="A3107" s="1"/>
      <c r="B3107" s="4" t="s">
        <v>14</v>
      </c>
      <c r="C3107" s="4">
        <v>1185732</v>
      </c>
      <c r="D3107" s="5">
        <v>44206</v>
      </c>
      <c r="E3107" s="4" t="s">
        <v>33</v>
      </c>
      <c r="F3107" s="4" t="s">
        <v>110</v>
      </c>
      <c r="G3107" s="4" t="s">
        <v>111</v>
      </c>
      <c r="H3107" s="4" t="s">
        <v>22</v>
      </c>
      <c r="I3107" s="6">
        <v>0.35000000000000003</v>
      </c>
      <c r="J3107" s="7">
        <v>3000</v>
      </c>
      <c r="K3107" s="8">
        <f t="shared" si="24"/>
        <v>1050</v>
      </c>
      <c r="L3107" s="8">
        <f t="shared" si="25"/>
        <v>420</v>
      </c>
      <c r="M3107" s="9">
        <v>0.4</v>
      </c>
    </row>
    <row r="3108" spans="1:13" ht="15.75" customHeight="1" x14ac:dyDescent="0.2">
      <c r="A3108" s="1"/>
      <c r="B3108" s="4" t="s">
        <v>14</v>
      </c>
      <c r="C3108" s="4">
        <v>1185732</v>
      </c>
      <c r="D3108" s="5">
        <v>44237</v>
      </c>
      <c r="E3108" s="4" t="s">
        <v>33</v>
      </c>
      <c r="F3108" s="4" t="s">
        <v>110</v>
      </c>
      <c r="G3108" s="4" t="s">
        <v>111</v>
      </c>
      <c r="H3108" s="4" t="s">
        <v>17</v>
      </c>
      <c r="I3108" s="6">
        <v>0.35000000000000003</v>
      </c>
      <c r="J3108" s="7">
        <v>5500</v>
      </c>
      <c r="K3108" s="8">
        <f t="shared" si="24"/>
        <v>1925.0000000000002</v>
      </c>
      <c r="L3108" s="8">
        <f t="shared" si="25"/>
        <v>770.00000000000011</v>
      </c>
      <c r="M3108" s="9">
        <v>0.4</v>
      </c>
    </row>
    <row r="3109" spans="1:13" ht="15.75" customHeight="1" x14ac:dyDescent="0.2">
      <c r="A3109" s="1"/>
      <c r="B3109" s="4" t="s">
        <v>14</v>
      </c>
      <c r="C3109" s="4">
        <v>1185732</v>
      </c>
      <c r="D3109" s="5">
        <v>44237</v>
      </c>
      <c r="E3109" s="4" t="s">
        <v>33</v>
      </c>
      <c r="F3109" s="4" t="s">
        <v>110</v>
      </c>
      <c r="G3109" s="4" t="s">
        <v>111</v>
      </c>
      <c r="H3109" s="4" t="s">
        <v>18</v>
      </c>
      <c r="I3109" s="6">
        <v>0.35000000000000003</v>
      </c>
      <c r="J3109" s="7">
        <v>2000</v>
      </c>
      <c r="K3109" s="8">
        <f t="shared" si="24"/>
        <v>700.00000000000011</v>
      </c>
      <c r="L3109" s="8">
        <f t="shared" si="25"/>
        <v>280.00000000000006</v>
      </c>
      <c r="M3109" s="9">
        <v>0.4</v>
      </c>
    </row>
    <row r="3110" spans="1:13" ht="15.75" customHeight="1" x14ac:dyDescent="0.2">
      <c r="A3110" s="1"/>
      <c r="B3110" s="4" t="s">
        <v>14</v>
      </c>
      <c r="C3110" s="4">
        <v>1185732</v>
      </c>
      <c r="D3110" s="5">
        <v>44237</v>
      </c>
      <c r="E3110" s="4" t="s">
        <v>33</v>
      </c>
      <c r="F3110" s="4" t="s">
        <v>110</v>
      </c>
      <c r="G3110" s="4" t="s">
        <v>111</v>
      </c>
      <c r="H3110" s="4" t="s">
        <v>19</v>
      </c>
      <c r="I3110" s="6">
        <v>0.25000000000000006</v>
      </c>
      <c r="J3110" s="7">
        <v>2500</v>
      </c>
      <c r="K3110" s="8">
        <f t="shared" si="24"/>
        <v>625.00000000000011</v>
      </c>
      <c r="L3110" s="8">
        <f t="shared" si="25"/>
        <v>218.75000000000003</v>
      </c>
      <c r="M3110" s="9">
        <v>0.35</v>
      </c>
    </row>
    <row r="3111" spans="1:13" ht="15.75" customHeight="1" x14ac:dyDescent="0.2">
      <c r="A3111" s="1"/>
      <c r="B3111" s="4" t="s">
        <v>14</v>
      </c>
      <c r="C3111" s="4">
        <v>1185732</v>
      </c>
      <c r="D3111" s="5">
        <v>44237</v>
      </c>
      <c r="E3111" s="4" t="s">
        <v>33</v>
      </c>
      <c r="F3111" s="4" t="s">
        <v>110</v>
      </c>
      <c r="G3111" s="4" t="s">
        <v>111</v>
      </c>
      <c r="H3111" s="4" t="s">
        <v>20</v>
      </c>
      <c r="I3111" s="6">
        <v>0.30000000000000004</v>
      </c>
      <c r="J3111" s="7">
        <v>1250</v>
      </c>
      <c r="K3111" s="8">
        <f t="shared" si="24"/>
        <v>375.00000000000006</v>
      </c>
      <c r="L3111" s="8">
        <f t="shared" si="25"/>
        <v>131.25</v>
      </c>
      <c r="M3111" s="9">
        <v>0.35</v>
      </c>
    </row>
    <row r="3112" spans="1:13" ht="15.75" customHeight="1" x14ac:dyDescent="0.2">
      <c r="A3112" s="1"/>
      <c r="B3112" s="4" t="s">
        <v>14</v>
      </c>
      <c r="C3112" s="4">
        <v>1185732</v>
      </c>
      <c r="D3112" s="5">
        <v>44237</v>
      </c>
      <c r="E3112" s="4" t="s">
        <v>33</v>
      </c>
      <c r="F3112" s="4" t="s">
        <v>110</v>
      </c>
      <c r="G3112" s="4" t="s">
        <v>111</v>
      </c>
      <c r="H3112" s="4" t="s">
        <v>21</v>
      </c>
      <c r="I3112" s="6">
        <v>0.44999999999999996</v>
      </c>
      <c r="J3112" s="7">
        <v>2000</v>
      </c>
      <c r="K3112" s="8">
        <f t="shared" si="24"/>
        <v>899.99999999999989</v>
      </c>
      <c r="L3112" s="8">
        <f t="shared" si="25"/>
        <v>269.99999999999994</v>
      </c>
      <c r="M3112" s="9">
        <v>0.3</v>
      </c>
    </row>
    <row r="3113" spans="1:13" ht="15.75" customHeight="1" x14ac:dyDescent="0.2">
      <c r="A3113" s="1"/>
      <c r="B3113" s="4" t="s">
        <v>14</v>
      </c>
      <c r="C3113" s="4">
        <v>1185732</v>
      </c>
      <c r="D3113" s="5">
        <v>44237</v>
      </c>
      <c r="E3113" s="4" t="s">
        <v>33</v>
      </c>
      <c r="F3113" s="4" t="s">
        <v>110</v>
      </c>
      <c r="G3113" s="4" t="s">
        <v>111</v>
      </c>
      <c r="H3113" s="4" t="s">
        <v>22</v>
      </c>
      <c r="I3113" s="6">
        <v>0.19999999999999996</v>
      </c>
      <c r="J3113" s="7">
        <v>3000</v>
      </c>
      <c r="K3113" s="8">
        <f t="shared" si="24"/>
        <v>599.99999999999989</v>
      </c>
      <c r="L3113" s="8">
        <f t="shared" si="25"/>
        <v>239.99999999999997</v>
      </c>
      <c r="M3113" s="9">
        <v>0.4</v>
      </c>
    </row>
    <row r="3114" spans="1:13" ht="15.75" customHeight="1" x14ac:dyDescent="0.2">
      <c r="A3114" s="1"/>
      <c r="B3114" s="4" t="s">
        <v>14</v>
      </c>
      <c r="C3114" s="4">
        <v>1185732</v>
      </c>
      <c r="D3114" s="5">
        <v>44264</v>
      </c>
      <c r="E3114" s="4" t="s">
        <v>33</v>
      </c>
      <c r="F3114" s="4" t="s">
        <v>110</v>
      </c>
      <c r="G3114" s="4" t="s">
        <v>111</v>
      </c>
      <c r="H3114" s="4" t="s">
        <v>17</v>
      </c>
      <c r="I3114" s="6">
        <v>0.25000000000000006</v>
      </c>
      <c r="J3114" s="7">
        <v>5200</v>
      </c>
      <c r="K3114" s="8">
        <f t="shared" si="24"/>
        <v>1300.0000000000002</v>
      </c>
      <c r="L3114" s="8">
        <f t="shared" si="25"/>
        <v>520.00000000000011</v>
      </c>
      <c r="M3114" s="9">
        <v>0.4</v>
      </c>
    </row>
    <row r="3115" spans="1:13" ht="15.75" customHeight="1" x14ac:dyDescent="0.2">
      <c r="A3115" s="1"/>
      <c r="B3115" s="4" t="s">
        <v>14</v>
      </c>
      <c r="C3115" s="4">
        <v>1185732</v>
      </c>
      <c r="D3115" s="5">
        <v>44264</v>
      </c>
      <c r="E3115" s="4" t="s">
        <v>33</v>
      </c>
      <c r="F3115" s="4" t="s">
        <v>110</v>
      </c>
      <c r="G3115" s="4" t="s">
        <v>111</v>
      </c>
      <c r="H3115" s="4" t="s">
        <v>18</v>
      </c>
      <c r="I3115" s="6">
        <v>0.25000000000000006</v>
      </c>
      <c r="J3115" s="7">
        <v>2250</v>
      </c>
      <c r="K3115" s="8">
        <f t="shared" si="24"/>
        <v>562.50000000000011</v>
      </c>
      <c r="L3115" s="8">
        <f t="shared" si="25"/>
        <v>225.00000000000006</v>
      </c>
      <c r="M3115" s="9">
        <v>0.4</v>
      </c>
    </row>
    <row r="3116" spans="1:13" ht="15.75" customHeight="1" x14ac:dyDescent="0.2">
      <c r="A3116" s="1"/>
      <c r="B3116" s="4" t="s">
        <v>14</v>
      </c>
      <c r="C3116" s="4">
        <v>1185732</v>
      </c>
      <c r="D3116" s="5">
        <v>44264</v>
      </c>
      <c r="E3116" s="4" t="s">
        <v>33</v>
      </c>
      <c r="F3116" s="4" t="s">
        <v>110</v>
      </c>
      <c r="G3116" s="4" t="s">
        <v>111</v>
      </c>
      <c r="H3116" s="4" t="s">
        <v>19</v>
      </c>
      <c r="I3116" s="6">
        <v>0.15000000000000002</v>
      </c>
      <c r="J3116" s="7">
        <v>2750</v>
      </c>
      <c r="K3116" s="8">
        <f t="shared" si="24"/>
        <v>412.50000000000006</v>
      </c>
      <c r="L3116" s="8">
        <f t="shared" si="25"/>
        <v>144.375</v>
      </c>
      <c r="M3116" s="9">
        <v>0.35</v>
      </c>
    </row>
    <row r="3117" spans="1:13" ht="15.75" customHeight="1" x14ac:dyDescent="0.2">
      <c r="A3117" s="1"/>
      <c r="B3117" s="4" t="s">
        <v>14</v>
      </c>
      <c r="C3117" s="4">
        <v>1185732</v>
      </c>
      <c r="D3117" s="5">
        <v>44264</v>
      </c>
      <c r="E3117" s="4" t="s">
        <v>33</v>
      </c>
      <c r="F3117" s="4" t="s">
        <v>110</v>
      </c>
      <c r="G3117" s="4" t="s">
        <v>111</v>
      </c>
      <c r="H3117" s="4" t="s">
        <v>20</v>
      </c>
      <c r="I3117" s="6">
        <v>0.19999999999999996</v>
      </c>
      <c r="J3117" s="7">
        <v>1250</v>
      </c>
      <c r="K3117" s="8">
        <f t="shared" si="24"/>
        <v>249.99999999999994</v>
      </c>
      <c r="L3117" s="8">
        <f t="shared" si="25"/>
        <v>87.499999999999972</v>
      </c>
      <c r="M3117" s="9">
        <v>0.35</v>
      </c>
    </row>
    <row r="3118" spans="1:13" ht="15.75" customHeight="1" x14ac:dyDescent="0.2">
      <c r="A3118" s="1"/>
      <c r="B3118" s="4" t="s">
        <v>14</v>
      </c>
      <c r="C3118" s="4">
        <v>1185732</v>
      </c>
      <c r="D3118" s="5">
        <v>44264</v>
      </c>
      <c r="E3118" s="4" t="s">
        <v>33</v>
      </c>
      <c r="F3118" s="4" t="s">
        <v>110</v>
      </c>
      <c r="G3118" s="4" t="s">
        <v>111</v>
      </c>
      <c r="H3118" s="4" t="s">
        <v>21</v>
      </c>
      <c r="I3118" s="6">
        <v>0.35000000000000003</v>
      </c>
      <c r="J3118" s="7">
        <v>1750</v>
      </c>
      <c r="K3118" s="8">
        <f t="shared" si="24"/>
        <v>612.50000000000011</v>
      </c>
      <c r="L3118" s="8">
        <f t="shared" si="25"/>
        <v>183.75000000000003</v>
      </c>
      <c r="M3118" s="9">
        <v>0.3</v>
      </c>
    </row>
    <row r="3119" spans="1:13" ht="15.75" customHeight="1" x14ac:dyDescent="0.2">
      <c r="A3119" s="1"/>
      <c r="B3119" s="4" t="s">
        <v>14</v>
      </c>
      <c r="C3119" s="4">
        <v>1185732</v>
      </c>
      <c r="D3119" s="5">
        <v>44264</v>
      </c>
      <c r="E3119" s="4" t="s">
        <v>33</v>
      </c>
      <c r="F3119" s="4" t="s">
        <v>110</v>
      </c>
      <c r="G3119" s="4" t="s">
        <v>111</v>
      </c>
      <c r="H3119" s="4" t="s">
        <v>22</v>
      </c>
      <c r="I3119" s="6">
        <v>0.25000000000000006</v>
      </c>
      <c r="J3119" s="7">
        <v>2750</v>
      </c>
      <c r="K3119" s="8">
        <f t="shared" si="24"/>
        <v>687.50000000000011</v>
      </c>
      <c r="L3119" s="8">
        <f t="shared" si="25"/>
        <v>275.00000000000006</v>
      </c>
      <c r="M3119" s="9">
        <v>0.4</v>
      </c>
    </row>
    <row r="3120" spans="1:13" ht="15.75" customHeight="1" x14ac:dyDescent="0.2">
      <c r="A3120" s="1"/>
      <c r="B3120" s="4" t="s">
        <v>14</v>
      </c>
      <c r="C3120" s="4">
        <v>1185732</v>
      </c>
      <c r="D3120" s="5">
        <v>44296</v>
      </c>
      <c r="E3120" s="4" t="s">
        <v>33</v>
      </c>
      <c r="F3120" s="4" t="s">
        <v>110</v>
      </c>
      <c r="G3120" s="4" t="s">
        <v>111</v>
      </c>
      <c r="H3120" s="4" t="s">
        <v>17</v>
      </c>
      <c r="I3120" s="6">
        <v>0.25000000000000006</v>
      </c>
      <c r="J3120" s="7">
        <v>5000</v>
      </c>
      <c r="K3120" s="8">
        <f t="shared" si="24"/>
        <v>1250.0000000000002</v>
      </c>
      <c r="L3120" s="8">
        <f t="shared" si="25"/>
        <v>500.00000000000011</v>
      </c>
      <c r="M3120" s="9">
        <v>0.4</v>
      </c>
    </row>
    <row r="3121" spans="1:13" ht="15.75" customHeight="1" x14ac:dyDescent="0.2">
      <c r="A3121" s="1"/>
      <c r="B3121" s="4" t="s">
        <v>14</v>
      </c>
      <c r="C3121" s="4">
        <v>1185732</v>
      </c>
      <c r="D3121" s="5">
        <v>44296</v>
      </c>
      <c r="E3121" s="4" t="s">
        <v>33</v>
      </c>
      <c r="F3121" s="4" t="s">
        <v>110</v>
      </c>
      <c r="G3121" s="4" t="s">
        <v>111</v>
      </c>
      <c r="H3121" s="4" t="s">
        <v>18</v>
      </c>
      <c r="I3121" s="6">
        <v>0.25000000000000006</v>
      </c>
      <c r="J3121" s="7">
        <v>2000</v>
      </c>
      <c r="K3121" s="8">
        <f t="shared" si="24"/>
        <v>500.00000000000011</v>
      </c>
      <c r="L3121" s="8">
        <f t="shared" si="25"/>
        <v>200.00000000000006</v>
      </c>
      <c r="M3121" s="9">
        <v>0.4</v>
      </c>
    </row>
    <row r="3122" spans="1:13" ht="15.75" customHeight="1" x14ac:dyDescent="0.2">
      <c r="A3122" s="1"/>
      <c r="B3122" s="4" t="s">
        <v>14</v>
      </c>
      <c r="C3122" s="4">
        <v>1185732</v>
      </c>
      <c r="D3122" s="5">
        <v>44296</v>
      </c>
      <c r="E3122" s="4" t="s">
        <v>33</v>
      </c>
      <c r="F3122" s="4" t="s">
        <v>110</v>
      </c>
      <c r="G3122" s="4" t="s">
        <v>111</v>
      </c>
      <c r="H3122" s="4" t="s">
        <v>19</v>
      </c>
      <c r="I3122" s="6">
        <v>0.15000000000000002</v>
      </c>
      <c r="J3122" s="7">
        <v>2000</v>
      </c>
      <c r="K3122" s="8">
        <f t="shared" si="24"/>
        <v>300.00000000000006</v>
      </c>
      <c r="L3122" s="8">
        <f t="shared" si="25"/>
        <v>105.00000000000001</v>
      </c>
      <c r="M3122" s="9">
        <v>0.35</v>
      </c>
    </row>
    <row r="3123" spans="1:13" ht="15.75" customHeight="1" x14ac:dyDescent="0.2">
      <c r="A3123" s="1"/>
      <c r="B3123" s="4" t="s">
        <v>14</v>
      </c>
      <c r="C3123" s="4">
        <v>1185732</v>
      </c>
      <c r="D3123" s="5">
        <v>44296</v>
      </c>
      <c r="E3123" s="4" t="s">
        <v>33</v>
      </c>
      <c r="F3123" s="4" t="s">
        <v>110</v>
      </c>
      <c r="G3123" s="4" t="s">
        <v>111</v>
      </c>
      <c r="H3123" s="4" t="s">
        <v>20</v>
      </c>
      <c r="I3123" s="6">
        <v>0.19999999999999996</v>
      </c>
      <c r="J3123" s="7">
        <v>1250</v>
      </c>
      <c r="K3123" s="8">
        <f t="shared" si="24"/>
        <v>249.99999999999994</v>
      </c>
      <c r="L3123" s="8">
        <f t="shared" si="25"/>
        <v>87.499999999999972</v>
      </c>
      <c r="M3123" s="9">
        <v>0.35</v>
      </c>
    </row>
    <row r="3124" spans="1:13" ht="15.75" customHeight="1" x14ac:dyDescent="0.2">
      <c r="A3124" s="1"/>
      <c r="B3124" s="4" t="s">
        <v>14</v>
      </c>
      <c r="C3124" s="4">
        <v>1185732</v>
      </c>
      <c r="D3124" s="5">
        <v>44296</v>
      </c>
      <c r="E3124" s="4" t="s">
        <v>33</v>
      </c>
      <c r="F3124" s="4" t="s">
        <v>110</v>
      </c>
      <c r="G3124" s="4" t="s">
        <v>111</v>
      </c>
      <c r="H3124" s="4" t="s">
        <v>21</v>
      </c>
      <c r="I3124" s="6">
        <v>0.65</v>
      </c>
      <c r="J3124" s="7">
        <v>1500</v>
      </c>
      <c r="K3124" s="8">
        <f t="shared" si="24"/>
        <v>975</v>
      </c>
      <c r="L3124" s="8">
        <f t="shared" si="25"/>
        <v>292.5</v>
      </c>
      <c r="M3124" s="9">
        <v>0.3</v>
      </c>
    </row>
    <row r="3125" spans="1:13" ht="15.75" customHeight="1" x14ac:dyDescent="0.2">
      <c r="A3125" s="1"/>
      <c r="B3125" s="4" t="s">
        <v>14</v>
      </c>
      <c r="C3125" s="4">
        <v>1185732</v>
      </c>
      <c r="D3125" s="5">
        <v>44296</v>
      </c>
      <c r="E3125" s="4" t="s">
        <v>33</v>
      </c>
      <c r="F3125" s="4" t="s">
        <v>110</v>
      </c>
      <c r="G3125" s="4" t="s">
        <v>111</v>
      </c>
      <c r="H3125" s="4" t="s">
        <v>22</v>
      </c>
      <c r="I3125" s="6">
        <v>0.5</v>
      </c>
      <c r="J3125" s="7">
        <v>2750</v>
      </c>
      <c r="K3125" s="8">
        <f t="shared" si="24"/>
        <v>1375</v>
      </c>
      <c r="L3125" s="8">
        <f t="shared" si="25"/>
        <v>550</v>
      </c>
      <c r="M3125" s="9">
        <v>0.4</v>
      </c>
    </row>
    <row r="3126" spans="1:13" ht="15.75" customHeight="1" x14ac:dyDescent="0.2">
      <c r="A3126" s="1"/>
      <c r="B3126" s="4" t="s">
        <v>14</v>
      </c>
      <c r="C3126" s="4">
        <v>1185732</v>
      </c>
      <c r="D3126" s="5">
        <v>44327</v>
      </c>
      <c r="E3126" s="4" t="s">
        <v>33</v>
      </c>
      <c r="F3126" s="4" t="s">
        <v>110</v>
      </c>
      <c r="G3126" s="4" t="s">
        <v>111</v>
      </c>
      <c r="H3126" s="4" t="s">
        <v>17</v>
      </c>
      <c r="I3126" s="6">
        <v>0.6</v>
      </c>
      <c r="J3126" s="7">
        <v>5450</v>
      </c>
      <c r="K3126" s="8">
        <f t="shared" si="24"/>
        <v>3270</v>
      </c>
      <c r="L3126" s="8">
        <f t="shared" si="25"/>
        <v>1308</v>
      </c>
      <c r="M3126" s="9">
        <v>0.4</v>
      </c>
    </row>
    <row r="3127" spans="1:13" ht="15.75" customHeight="1" x14ac:dyDescent="0.2">
      <c r="A3127" s="1"/>
      <c r="B3127" s="4" t="s">
        <v>14</v>
      </c>
      <c r="C3127" s="4">
        <v>1185732</v>
      </c>
      <c r="D3127" s="5">
        <v>44327</v>
      </c>
      <c r="E3127" s="4" t="s">
        <v>33</v>
      </c>
      <c r="F3127" s="4" t="s">
        <v>110</v>
      </c>
      <c r="G3127" s="4" t="s">
        <v>111</v>
      </c>
      <c r="H3127" s="4" t="s">
        <v>18</v>
      </c>
      <c r="I3127" s="6">
        <v>0.4</v>
      </c>
      <c r="J3127" s="7">
        <v>2500</v>
      </c>
      <c r="K3127" s="8">
        <f t="shared" si="24"/>
        <v>1000</v>
      </c>
      <c r="L3127" s="8">
        <f t="shared" si="25"/>
        <v>400</v>
      </c>
      <c r="M3127" s="9">
        <v>0.4</v>
      </c>
    </row>
    <row r="3128" spans="1:13" ht="15.75" customHeight="1" x14ac:dyDescent="0.2">
      <c r="A3128" s="1"/>
      <c r="B3128" s="4" t="s">
        <v>14</v>
      </c>
      <c r="C3128" s="4">
        <v>1185732</v>
      </c>
      <c r="D3128" s="5">
        <v>44327</v>
      </c>
      <c r="E3128" s="4" t="s">
        <v>33</v>
      </c>
      <c r="F3128" s="4" t="s">
        <v>110</v>
      </c>
      <c r="G3128" s="4" t="s">
        <v>111</v>
      </c>
      <c r="H3128" s="4" t="s">
        <v>19</v>
      </c>
      <c r="I3128" s="6">
        <v>0.35000000000000003</v>
      </c>
      <c r="J3128" s="7">
        <v>2250</v>
      </c>
      <c r="K3128" s="8">
        <f t="shared" si="24"/>
        <v>787.50000000000011</v>
      </c>
      <c r="L3128" s="8">
        <f t="shared" si="25"/>
        <v>275.625</v>
      </c>
      <c r="M3128" s="9">
        <v>0.35</v>
      </c>
    </row>
    <row r="3129" spans="1:13" ht="15.75" customHeight="1" x14ac:dyDescent="0.2">
      <c r="A3129" s="1"/>
      <c r="B3129" s="4" t="s">
        <v>14</v>
      </c>
      <c r="C3129" s="4">
        <v>1185732</v>
      </c>
      <c r="D3129" s="5">
        <v>44327</v>
      </c>
      <c r="E3129" s="4" t="s">
        <v>33</v>
      </c>
      <c r="F3129" s="4" t="s">
        <v>110</v>
      </c>
      <c r="G3129" s="4" t="s">
        <v>111</v>
      </c>
      <c r="H3129" s="4" t="s">
        <v>20</v>
      </c>
      <c r="I3129" s="6">
        <v>0.35000000000000003</v>
      </c>
      <c r="J3129" s="7">
        <v>1750</v>
      </c>
      <c r="K3129" s="8">
        <f t="shared" si="24"/>
        <v>612.50000000000011</v>
      </c>
      <c r="L3129" s="8">
        <f t="shared" si="25"/>
        <v>214.37500000000003</v>
      </c>
      <c r="M3129" s="9">
        <v>0.35</v>
      </c>
    </row>
    <row r="3130" spans="1:13" ht="15.75" customHeight="1" x14ac:dyDescent="0.2">
      <c r="A3130" s="1"/>
      <c r="B3130" s="4" t="s">
        <v>14</v>
      </c>
      <c r="C3130" s="4">
        <v>1185732</v>
      </c>
      <c r="D3130" s="5">
        <v>44327</v>
      </c>
      <c r="E3130" s="4" t="s">
        <v>33</v>
      </c>
      <c r="F3130" s="4" t="s">
        <v>110</v>
      </c>
      <c r="G3130" s="4" t="s">
        <v>111</v>
      </c>
      <c r="H3130" s="4" t="s">
        <v>21</v>
      </c>
      <c r="I3130" s="6">
        <v>0.44999999999999996</v>
      </c>
      <c r="J3130" s="7">
        <v>2000</v>
      </c>
      <c r="K3130" s="8">
        <f t="shared" si="24"/>
        <v>899.99999999999989</v>
      </c>
      <c r="L3130" s="8">
        <f t="shared" si="25"/>
        <v>269.99999999999994</v>
      </c>
      <c r="M3130" s="9">
        <v>0.3</v>
      </c>
    </row>
    <row r="3131" spans="1:13" ht="15.75" customHeight="1" x14ac:dyDescent="0.2">
      <c r="A3131" s="1"/>
      <c r="B3131" s="4" t="s">
        <v>14</v>
      </c>
      <c r="C3131" s="4">
        <v>1185732</v>
      </c>
      <c r="D3131" s="5">
        <v>44327</v>
      </c>
      <c r="E3131" s="4" t="s">
        <v>33</v>
      </c>
      <c r="F3131" s="4" t="s">
        <v>110</v>
      </c>
      <c r="G3131" s="4" t="s">
        <v>111</v>
      </c>
      <c r="H3131" s="4" t="s">
        <v>22</v>
      </c>
      <c r="I3131" s="6">
        <v>0.54999999999999993</v>
      </c>
      <c r="J3131" s="7">
        <v>3250</v>
      </c>
      <c r="K3131" s="8">
        <f t="shared" si="24"/>
        <v>1787.4999999999998</v>
      </c>
      <c r="L3131" s="8">
        <f t="shared" si="25"/>
        <v>715</v>
      </c>
      <c r="M3131" s="9">
        <v>0.4</v>
      </c>
    </row>
    <row r="3132" spans="1:13" ht="15.75" customHeight="1" x14ac:dyDescent="0.2">
      <c r="A3132" s="1"/>
      <c r="B3132" s="4" t="s">
        <v>14</v>
      </c>
      <c r="C3132" s="4">
        <v>1185732</v>
      </c>
      <c r="D3132" s="5">
        <v>44357</v>
      </c>
      <c r="E3132" s="4" t="s">
        <v>33</v>
      </c>
      <c r="F3132" s="4" t="s">
        <v>110</v>
      </c>
      <c r="G3132" s="4" t="s">
        <v>111</v>
      </c>
      <c r="H3132" s="4" t="s">
        <v>17</v>
      </c>
      <c r="I3132" s="6">
        <v>0.4</v>
      </c>
      <c r="J3132" s="7">
        <v>5750</v>
      </c>
      <c r="K3132" s="8">
        <f t="shared" si="24"/>
        <v>2300</v>
      </c>
      <c r="L3132" s="8">
        <f t="shared" si="25"/>
        <v>920</v>
      </c>
      <c r="M3132" s="9">
        <v>0.4</v>
      </c>
    </row>
    <row r="3133" spans="1:13" ht="15.75" customHeight="1" x14ac:dyDescent="0.2">
      <c r="A3133" s="1"/>
      <c r="B3133" s="4" t="s">
        <v>14</v>
      </c>
      <c r="C3133" s="4">
        <v>1185732</v>
      </c>
      <c r="D3133" s="5">
        <v>44357</v>
      </c>
      <c r="E3133" s="4" t="s">
        <v>33</v>
      </c>
      <c r="F3133" s="4" t="s">
        <v>110</v>
      </c>
      <c r="G3133" s="4" t="s">
        <v>111</v>
      </c>
      <c r="H3133" s="4" t="s">
        <v>18</v>
      </c>
      <c r="I3133" s="6">
        <v>0.35000000000000009</v>
      </c>
      <c r="J3133" s="7">
        <v>3250</v>
      </c>
      <c r="K3133" s="8">
        <f t="shared" si="24"/>
        <v>1137.5000000000002</v>
      </c>
      <c r="L3133" s="8">
        <f t="shared" si="25"/>
        <v>455.00000000000011</v>
      </c>
      <c r="M3133" s="9">
        <v>0.4</v>
      </c>
    </row>
    <row r="3134" spans="1:13" ht="15.75" customHeight="1" x14ac:dyDescent="0.2">
      <c r="A3134" s="1"/>
      <c r="B3134" s="4" t="s">
        <v>14</v>
      </c>
      <c r="C3134" s="4">
        <v>1185732</v>
      </c>
      <c r="D3134" s="5">
        <v>44357</v>
      </c>
      <c r="E3134" s="4" t="s">
        <v>33</v>
      </c>
      <c r="F3134" s="4" t="s">
        <v>110</v>
      </c>
      <c r="G3134" s="4" t="s">
        <v>111</v>
      </c>
      <c r="H3134" s="4" t="s">
        <v>19</v>
      </c>
      <c r="I3134" s="6">
        <v>0.30000000000000004</v>
      </c>
      <c r="J3134" s="7">
        <v>2000</v>
      </c>
      <c r="K3134" s="8">
        <f t="shared" si="24"/>
        <v>600.00000000000011</v>
      </c>
      <c r="L3134" s="8">
        <f t="shared" si="25"/>
        <v>210.00000000000003</v>
      </c>
      <c r="M3134" s="9">
        <v>0.35</v>
      </c>
    </row>
    <row r="3135" spans="1:13" ht="15.75" customHeight="1" x14ac:dyDescent="0.2">
      <c r="A3135" s="1"/>
      <c r="B3135" s="4" t="s">
        <v>14</v>
      </c>
      <c r="C3135" s="4">
        <v>1185732</v>
      </c>
      <c r="D3135" s="5">
        <v>44357</v>
      </c>
      <c r="E3135" s="4" t="s">
        <v>33</v>
      </c>
      <c r="F3135" s="4" t="s">
        <v>110</v>
      </c>
      <c r="G3135" s="4" t="s">
        <v>111</v>
      </c>
      <c r="H3135" s="4" t="s">
        <v>20</v>
      </c>
      <c r="I3135" s="6">
        <v>0.30000000000000004</v>
      </c>
      <c r="J3135" s="7">
        <v>1750</v>
      </c>
      <c r="K3135" s="8">
        <f t="shared" si="24"/>
        <v>525.00000000000011</v>
      </c>
      <c r="L3135" s="8">
        <f t="shared" si="25"/>
        <v>183.75000000000003</v>
      </c>
      <c r="M3135" s="9">
        <v>0.35</v>
      </c>
    </row>
    <row r="3136" spans="1:13" ht="15.75" customHeight="1" x14ac:dyDescent="0.2">
      <c r="A3136" s="1"/>
      <c r="B3136" s="4" t="s">
        <v>14</v>
      </c>
      <c r="C3136" s="4">
        <v>1185732</v>
      </c>
      <c r="D3136" s="5">
        <v>44357</v>
      </c>
      <c r="E3136" s="4" t="s">
        <v>33</v>
      </c>
      <c r="F3136" s="4" t="s">
        <v>110</v>
      </c>
      <c r="G3136" s="4" t="s">
        <v>111</v>
      </c>
      <c r="H3136" s="4" t="s">
        <v>21</v>
      </c>
      <c r="I3136" s="6">
        <v>0.4</v>
      </c>
      <c r="J3136" s="7">
        <v>1750</v>
      </c>
      <c r="K3136" s="8">
        <f t="shared" si="24"/>
        <v>700</v>
      </c>
      <c r="L3136" s="8">
        <f t="shared" si="25"/>
        <v>210</v>
      </c>
      <c r="M3136" s="9">
        <v>0.3</v>
      </c>
    </row>
    <row r="3137" spans="1:13" ht="15.75" customHeight="1" x14ac:dyDescent="0.2">
      <c r="A3137" s="1"/>
      <c r="B3137" s="4" t="s">
        <v>14</v>
      </c>
      <c r="C3137" s="4">
        <v>1185732</v>
      </c>
      <c r="D3137" s="5">
        <v>44357</v>
      </c>
      <c r="E3137" s="4" t="s">
        <v>33</v>
      </c>
      <c r="F3137" s="4" t="s">
        <v>110</v>
      </c>
      <c r="G3137" s="4" t="s">
        <v>111</v>
      </c>
      <c r="H3137" s="4" t="s">
        <v>22</v>
      </c>
      <c r="I3137" s="6">
        <v>0.60000000000000009</v>
      </c>
      <c r="J3137" s="7">
        <v>3250</v>
      </c>
      <c r="K3137" s="8">
        <f t="shared" si="24"/>
        <v>1950.0000000000002</v>
      </c>
      <c r="L3137" s="8">
        <f t="shared" si="25"/>
        <v>780.00000000000011</v>
      </c>
      <c r="M3137" s="9">
        <v>0.4</v>
      </c>
    </row>
    <row r="3138" spans="1:13" ht="15.75" customHeight="1" x14ac:dyDescent="0.2">
      <c r="A3138" s="1"/>
      <c r="B3138" s="4" t="s">
        <v>14</v>
      </c>
      <c r="C3138" s="4">
        <v>1185732</v>
      </c>
      <c r="D3138" s="5">
        <v>44386</v>
      </c>
      <c r="E3138" s="4" t="s">
        <v>33</v>
      </c>
      <c r="F3138" s="4" t="s">
        <v>110</v>
      </c>
      <c r="G3138" s="4" t="s">
        <v>111</v>
      </c>
      <c r="H3138" s="4" t="s">
        <v>17</v>
      </c>
      <c r="I3138" s="6">
        <v>0.55000000000000004</v>
      </c>
      <c r="J3138" s="7">
        <v>5500</v>
      </c>
      <c r="K3138" s="8">
        <f t="shared" si="24"/>
        <v>3025.0000000000005</v>
      </c>
      <c r="L3138" s="8">
        <f t="shared" si="25"/>
        <v>1210.0000000000002</v>
      </c>
      <c r="M3138" s="9">
        <v>0.4</v>
      </c>
    </row>
    <row r="3139" spans="1:13" ht="15.75" customHeight="1" x14ac:dyDescent="0.2">
      <c r="A3139" s="1"/>
      <c r="B3139" s="4" t="s">
        <v>14</v>
      </c>
      <c r="C3139" s="4">
        <v>1185732</v>
      </c>
      <c r="D3139" s="5">
        <v>44386</v>
      </c>
      <c r="E3139" s="4" t="s">
        <v>33</v>
      </c>
      <c r="F3139" s="4" t="s">
        <v>110</v>
      </c>
      <c r="G3139" s="4" t="s">
        <v>111</v>
      </c>
      <c r="H3139" s="4" t="s">
        <v>18</v>
      </c>
      <c r="I3139" s="6">
        <v>0.50000000000000011</v>
      </c>
      <c r="J3139" s="7">
        <v>3000</v>
      </c>
      <c r="K3139" s="8">
        <f t="shared" si="24"/>
        <v>1500.0000000000002</v>
      </c>
      <c r="L3139" s="8">
        <f t="shared" si="25"/>
        <v>600.00000000000011</v>
      </c>
      <c r="M3139" s="9">
        <v>0.4</v>
      </c>
    </row>
    <row r="3140" spans="1:13" ht="15.75" customHeight="1" x14ac:dyDescent="0.2">
      <c r="A3140" s="1"/>
      <c r="B3140" s="4" t="s">
        <v>14</v>
      </c>
      <c r="C3140" s="4">
        <v>1185732</v>
      </c>
      <c r="D3140" s="5">
        <v>44386</v>
      </c>
      <c r="E3140" s="4" t="s">
        <v>33</v>
      </c>
      <c r="F3140" s="4" t="s">
        <v>110</v>
      </c>
      <c r="G3140" s="4" t="s">
        <v>111</v>
      </c>
      <c r="H3140" s="4" t="s">
        <v>19</v>
      </c>
      <c r="I3140" s="6">
        <v>0.45</v>
      </c>
      <c r="J3140" s="7">
        <v>2250</v>
      </c>
      <c r="K3140" s="8">
        <f t="shared" si="24"/>
        <v>1012.5</v>
      </c>
      <c r="L3140" s="8">
        <f t="shared" si="25"/>
        <v>354.375</v>
      </c>
      <c r="M3140" s="9">
        <v>0.35</v>
      </c>
    </row>
    <row r="3141" spans="1:13" ht="15.75" customHeight="1" x14ac:dyDescent="0.2">
      <c r="A3141" s="1"/>
      <c r="B3141" s="4" t="s">
        <v>14</v>
      </c>
      <c r="C3141" s="4">
        <v>1185732</v>
      </c>
      <c r="D3141" s="5">
        <v>44386</v>
      </c>
      <c r="E3141" s="4" t="s">
        <v>33</v>
      </c>
      <c r="F3141" s="4" t="s">
        <v>110</v>
      </c>
      <c r="G3141" s="4" t="s">
        <v>111</v>
      </c>
      <c r="H3141" s="4" t="s">
        <v>20</v>
      </c>
      <c r="I3141" s="6">
        <v>0.45</v>
      </c>
      <c r="J3141" s="7">
        <v>1750</v>
      </c>
      <c r="K3141" s="8">
        <f t="shared" si="24"/>
        <v>787.5</v>
      </c>
      <c r="L3141" s="8">
        <f t="shared" si="25"/>
        <v>275.625</v>
      </c>
      <c r="M3141" s="9">
        <v>0.35</v>
      </c>
    </row>
    <row r="3142" spans="1:13" ht="15.75" customHeight="1" x14ac:dyDescent="0.2">
      <c r="A3142" s="1"/>
      <c r="B3142" s="4" t="s">
        <v>14</v>
      </c>
      <c r="C3142" s="4">
        <v>1185732</v>
      </c>
      <c r="D3142" s="5">
        <v>44386</v>
      </c>
      <c r="E3142" s="4" t="s">
        <v>33</v>
      </c>
      <c r="F3142" s="4" t="s">
        <v>110</v>
      </c>
      <c r="G3142" s="4" t="s">
        <v>111</v>
      </c>
      <c r="H3142" s="4" t="s">
        <v>21</v>
      </c>
      <c r="I3142" s="6">
        <v>0.55000000000000004</v>
      </c>
      <c r="J3142" s="7">
        <v>2000</v>
      </c>
      <c r="K3142" s="8">
        <f t="shared" si="24"/>
        <v>1100</v>
      </c>
      <c r="L3142" s="8">
        <f t="shared" si="25"/>
        <v>330</v>
      </c>
      <c r="M3142" s="9">
        <v>0.3</v>
      </c>
    </row>
    <row r="3143" spans="1:13" ht="15.75" customHeight="1" x14ac:dyDescent="0.2">
      <c r="A3143" s="1"/>
      <c r="B3143" s="4" t="s">
        <v>14</v>
      </c>
      <c r="C3143" s="4">
        <v>1185732</v>
      </c>
      <c r="D3143" s="5">
        <v>44386</v>
      </c>
      <c r="E3143" s="4" t="s">
        <v>33</v>
      </c>
      <c r="F3143" s="4" t="s">
        <v>110</v>
      </c>
      <c r="G3143" s="4" t="s">
        <v>111</v>
      </c>
      <c r="H3143" s="4" t="s">
        <v>22</v>
      </c>
      <c r="I3143" s="6">
        <v>0.60000000000000009</v>
      </c>
      <c r="J3143" s="7">
        <v>3750</v>
      </c>
      <c r="K3143" s="8">
        <f t="shared" si="24"/>
        <v>2250.0000000000005</v>
      </c>
      <c r="L3143" s="8">
        <f t="shared" si="25"/>
        <v>900.00000000000023</v>
      </c>
      <c r="M3143" s="9">
        <v>0.4</v>
      </c>
    </row>
    <row r="3144" spans="1:13" ht="15.75" customHeight="1" x14ac:dyDescent="0.2">
      <c r="A3144" s="1"/>
      <c r="B3144" s="4" t="s">
        <v>14</v>
      </c>
      <c r="C3144" s="4">
        <v>1185732</v>
      </c>
      <c r="D3144" s="5">
        <v>44418</v>
      </c>
      <c r="E3144" s="4" t="s">
        <v>33</v>
      </c>
      <c r="F3144" s="4" t="s">
        <v>110</v>
      </c>
      <c r="G3144" s="4" t="s">
        <v>111</v>
      </c>
      <c r="H3144" s="4" t="s">
        <v>17</v>
      </c>
      <c r="I3144" s="6">
        <v>0.5</v>
      </c>
      <c r="J3144" s="7">
        <v>5250</v>
      </c>
      <c r="K3144" s="8">
        <f t="shared" si="24"/>
        <v>2625</v>
      </c>
      <c r="L3144" s="8">
        <f t="shared" si="25"/>
        <v>1050</v>
      </c>
      <c r="M3144" s="9">
        <v>0.4</v>
      </c>
    </row>
    <row r="3145" spans="1:13" ht="15.75" customHeight="1" x14ac:dyDescent="0.2">
      <c r="A3145" s="1"/>
      <c r="B3145" s="4" t="s">
        <v>14</v>
      </c>
      <c r="C3145" s="4">
        <v>1185732</v>
      </c>
      <c r="D3145" s="5">
        <v>44418</v>
      </c>
      <c r="E3145" s="4" t="s">
        <v>33</v>
      </c>
      <c r="F3145" s="4" t="s">
        <v>110</v>
      </c>
      <c r="G3145" s="4" t="s">
        <v>111</v>
      </c>
      <c r="H3145" s="4" t="s">
        <v>18</v>
      </c>
      <c r="I3145" s="6">
        <v>0.45000000000000007</v>
      </c>
      <c r="J3145" s="7">
        <v>3000</v>
      </c>
      <c r="K3145" s="8">
        <f t="shared" si="24"/>
        <v>1350.0000000000002</v>
      </c>
      <c r="L3145" s="8">
        <f t="shared" si="25"/>
        <v>540.00000000000011</v>
      </c>
      <c r="M3145" s="9">
        <v>0.4</v>
      </c>
    </row>
    <row r="3146" spans="1:13" ht="15.75" customHeight="1" x14ac:dyDescent="0.2">
      <c r="A3146" s="1"/>
      <c r="B3146" s="4" t="s">
        <v>14</v>
      </c>
      <c r="C3146" s="4">
        <v>1185732</v>
      </c>
      <c r="D3146" s="5">
        <v>44418</v>
      </c>
      <c r="E3146" s="4" t="s">
        <v>33</v>
      </c>
      <c r="F3146" s="4" t="s">
        <v>110</v>
      </c>
      <c r="G3146" s="4" t="s">
        <v>111</v>
      </c>
      <c r="H3146" s="4" t="s">
        <v>19</v>
      </c>
      <c r="I3146" s="6">
        <v>0.4</v>
      </c>
      <c r="J3146" s="7">
        <v>2250</v>
      </c>
      <c r="K3146" s="8">
        <f t="shared" si="24"/>
        <v>900</v>
      </c>
      <c r="L3146" s="8">
        <f t="shared" si="25"/>
        <v>315</v>
      </c>
      <c r="M3146" s="9">
        <v>0.35</v>
      </c>
    </row>
    <row r="3147" spans="1:13" ht="15.75" customHeight="1" x14ac:dyDescent="0.2">
      <c r="A3147" s="1"/>
      <c r="B3147" s="4" t="s">
        <v>14</v>
      </c>
      <c r="C3147" s="4">
        <v>1185732</v>
      </c>
      <c r="D3147" s="5">
        <v>44418</v>
      </c>
      <c r="E3147" s="4" t="s">
        <v>33</v>
      </c>
      <c r="F3147" s="4" t="s">
        <v>110</v>
      </c>
      <c r="G3147" s="4" t="s">
        <v>111</v>
      </c>
      <c r="H3147" s="4" t="s">
        <v>20</v>
      </c>
      <c r="I3147" s="6">
        <v>0.4</v>
      </c>
      <c r="J3147" s="7">
        <v>2000</v>
      </c>
      <c r="K3147" s="8">
        <f t="shared" si="24"/>
        <v>800</v>
      </c>
      <c r="L3147" s="8">
        <f t="shared" si="25"/>
        <v>280</v>
      </c>
      <c r="M3147" s="9">
        <v>0.35</v>
      </c>
    </row>
    <row r="3148" spans="1:13" ht="15.75" customHeight="1" x14ac:dyDescent="0.2">
      <c r="A3148" s="1"/>
      <c r="B3148" s="4" t="s">
        <v>14</v>
      </c>
      <c r="C3148" s="4">
        <v>1185732</v>
      </c>
      <c r="D3148" s="5">
        <v>44418</v>
      </c>
      <c r="E3148" s="4" t="s">
        <v>33</v>
      </c>
      <c r="F3148" s="4" t="s">
        <v>110</v>
      </c>
      <c r="G3148" s="4" t="s">
        <v>111</v>
      </c>
      <c r="H3148" s="4" t="s">
        <v>21</v>
      </c>
      <c r="I3148" s="6">
        <v>0.5</v>
      </c>
      <c r="J3148" s="7">
        <v>1750</v>
      </c>
      <c r="K3148" s="8">
        <f t="shared" si="24"/>
        <v>875</v>
      </c>
      <c r="L3148" s="8">
        <f t="shared" si="25"/>
        <v>262.5</v>
      </c>
      <c r="M3148" s="9">
        <v>0.3</v>
      </c>
    </row>
    <row r="3149" spans="1:13" ht="15.75" customHeight="1" x14ac:dyDescent="0.2">
      <c r="A3149" s="1"/>
      <c r="B3149" s="4" t="s">
        <v>14</v>
      </c>
      <c r="C3149" s="4">
        <v>1185732</v>
      </c>
      <c r="D3149" s="5">
        <v>44418</v>
      </c>
      <c r="E3149" s="4" t="s">
        <v>33</v>
      </c>
      <c r="F3149" s="4" t="s">
        <v>110</v>
      </c>
      <c r="G3149" s="4" t="s">
        <v>111</v>
      </c>
      <c r="H3149" s="4" t="s">
        <v>22</v>
      </c>
      <c r="I3149" s="6">
        <v>0.55000000000000004</v>
      </c>
      <c r="J3149" s="7">
        <v>3500</v>
      </c>
      <c r="K3149" s="8">
        <f t="shared" si="24"/>
        <v>1925.0000000000002</v>
      </c>
      <c r="L3149" s="8">
        <f t="shared" si="25"/>
        <v>770.00000000000011</v>
      </c>
      <c r="M3149" s="9">
        <v>0.4</v>
      </c>
    </row>
    <row r="3150" spans="1:13" ht="15.75" customHeight="1" x14ac:dyDescent="0.2">
      <c r="A3150" s="1"/>
      <c r="B3150" s="4" t="s">
        <v>14</v>
      </c>
      <c r="C3150" s="4">
        <v>1185732</v>
      </c>
      <c r="D3150" s="5">
        <v>44450</v>
      </c>
      <c r="E3150" s="4" t="s">
        <v>33</v>
      </c>
      <c r="F3150" s="4" t="s">
        <v>110</v>
      </c>
      <c r="G3150" s="4" t="s">
        <v>111</v>
      </c>
      <c r="H3150" s="4" t="s">
        <v>17</v>
      </c>
      <c r="I3150" s="6">
        <v>0.35000000000000003</v>
      </c>
      <c r="J3150" s="7">
        <v>4750</v>
      </c>
      <c r="K3150" s="8">
        <f t="shared" si="24"/>
        <v>1662.5000000000002</v>
      </c>
      <c r="L3150" s="8">
        <f t="shared" si="25"/>
        <v>665.00000000000011</v>
      </c>
      <c r="M3150" s="9">
        <v>0.4</v>
      </c>
    </row>
    <row r="3151" spans="1:13" ht="15.75" customHeight="1" x14ac:dyDescent="0.2">
      <c r="A3151" s="1"/>
      <c r="B3151" s="4" t="s">
        <v>14</v>
      </c>
      <c r="C3151" s="4">
        <v>1185732</v>
      </c>
      <c r="D3151" s="5">
        <v>44450</v>
      </c>
      <c r="E3151" s="4" t="s">
        <v>33</v>
      </c>
      <c r="F3151" s="4" t="s">
        <v>110</v>
      </c>
      <c r="G3151" s="4" t="s">
        <v>111</v>
      </c>
      <c r="H3151" s="4" t="s">
        <v>18</v>
      </c>
      <c r="I3151" s="6">
        <v>0.3000000000000001</v>
      </c>
      <c r="J3151" s="7">
        <v>2750</v>
      </c>
      <c r="K3151" s="8">
        <f t="shared" si="24"/>
        <v>825.00000000000023</v>
      </c>
      <c r="L3151" s="8">
        <f t="shared" si="25"/>
        <v>330.00000000000011</v>
      </c>
      <c r="M3151" s="9">
        <v>0.4</v>
      </c>
    </row>
    <row r="3152" spans="1:13" ht="15.75" customHeight="1" x14ac:dyDescent="0.2">
      <c r="A3152" s="1"/>
      <c r="B3152" s="4" t="s">
        <v>14</v>
      </c>
      <c r="C3152" s="4">
        <v>1185732</v>
      </c>
      <c r="D3152" s="5">
        <v>44450</v>
      </c>
      <c r="E3152" s="4" t="s">
        <v>33</v>
      </c>
      <c r="F3152" s="4" t="s">
        <v>110</v>
      </c>
      <c r="G3152" s="4" t="s">
        <v>111</v>
      </c>
      <c r="H3152" s="4" t="s">
        <v>19</v>
      </c>
      <c r="I3152" s="6">
        <v>0.25000000000000006</v>
      </c>
      <c r="J3152" s="7">
        <v>1750</v>
      </c>
      <c r="K3152" s="8">
        <f t="shared" si="24"/>
        <v>437.50000000000011</v>
      </c>
      <c r="L3152" s="8">
        <f t="shared" si="25"/>
        <v>153.12500000000003</v>
      </c>
      <c r="M3152" s="9">
        <v>0.35</v>
      </c>
    </row>
    <row r="3153" spans="1:13" ht="15.75" customHeight="1" x14ac:dyDescent="0.2">
      <c r="A3153" s="1"/>
      <c r="B3153" s="4" t="s">
        <v>14</v>
      </c>
      <c r="C3153" s="4">
        <v>1185732</v>
      </c>
      <c r="D3153" s="5">
        <v>44450</v>
      </c>
      <c r="E3153" s="4" t="s">
        <v>33</v>
      </c>
      <c r="F3153" s="4" t="s">
        <v>110</v>
      </c>
      <c r="G3153" s="4" t="s">
        <v>111</v>
      </c>
      <c r="H3153" s="4" t="s">
        <v>20</v>
      </c>
      <c r="I3153" s="6">
        <v>0.25000000000000006</v>
      </c>
      <c r="J3153" s="7">
        <v>1500</v>
      </c>
      <c r="K3153" s="8">
        <f t="shared" si="24"/>
        <v>375.00000000000006</v>
      </c>
      <c r="L3153" s="8">
        <f t="shared" si="25"/>
        <v>131.25</v>
      </c>
      <c r="M3153" s="9">
        <v>0.35</v>
      </c>
    </row>
    <row r="3154" spans="1:13" ht="15.75" customHeight="1" x14ac:dyDescent="0.2">
      <c r="A3154" s="1"/>
      <c r="B3154" s="4" t="s">
        <v>14</v>
      </c>
      <c r="C3154" s="4">
        <v>1185732</v>
      </c>
      <c r="D3154" s="5">
        <v>44450</v>
      </c>
      <c r="E3154" s="4" t="s">
        <v>33</v>
      </c>
      <c r="F3154" s="4" t="s">
        <v>110</v>
      </c>
      <c r="G3154" s="4" t="s">
        <v>111</v>
      </c>
      <c r="H3154" s="4" t="s">
        <v>21</v>
      </c>
      <c r="I3154" s="6">
        <v>0.35000000000000003</v>
      </c>
      <c r="J3154" s="7">
        <v>1500</v>
      </c>
      <c r="K3154" s="8">
        <f t="shared" si="24"/>
        <v>525</v>
      </c>
      <c r="L3154" s="8">
        <f t="shared" si="25"/>
        <v>157.5</v>
      </c>
      <c r="M3154" s="9">
        <v>0.3</v>
      </c>
    </row>
    <row r="3155" spans="1:13" ht="15.75" customHeight="1" x14ac:dyDescent="0.2">
      <c r="A3155" s="1"/>
      <c r="B3155" s="4" t="s">
        <v>14</v>
      </c>
      <c r="C3155" s="4">
        <v>1185732</v>
      </c>
      <c r="D3155" s="5">
        <v>44450</v>
      </c>
      <c r="E3155" s="4" t="s">
        <v>33</v>
      </c>
      <c r="F3155" s="4" t="s">
        <v>110</v>
      </c>
      <c r="G3155" s="4" t="s">
        <v>111</v>
      </c>
      <c r="H3155" s="4" t="s">
        <v>22</v>
      </c>
      <c r="I3155" s="6">
        <v>0.4</v>
      </c>
      <c r="J3155" s="7">
        <v>2250</v>
      </c>
      <c r="K3155" s="8">
        <f t="shared" si="24"/>
        <v>900</v>
      </c>
      <c r="L3155" s="8">
        <f t="shared" si="25"/>
        <v>360</v>
      </c>
      <c r="M3155" s="9">
        <v>0.4</v>
      </c>
    </row>
    <row r="3156" spans="1:13" ht="15.75" customHeight="1" x14ac:dyDescent="0.2">
      <c r="A3156" s="1"/>
      <c r="B3156" s="4" t="s">
        <v>14</v>
      </c>
      <c r="C3156" s="4">
        <v>1185732</v>
      </c>
      <c r="D3156" s="5">
        <v>44479</v>
      </c>
      <c r="E3156" s="4" t="s">
        <v>33</v>
      </c>
      <c r="F3156" s="4" t="s">
        <v>110</v>
      </c>
      <c r="G3156" s="4" t="s">
        <v>111</v>
      </c>
      <c r="H3156" s="4" t="s">
        <v>17</v>
      </c>
      <c r="I3156" s="6">
        <v>0.44999999999999996</v>
      </c>
      <c r="J3156" s="7">
        <v>4000</v>
      </c>
      <c r="K3156" s="8">
        <f t="shared" si="24"/>
        <v>1799.9999999999998</v>
      </c>
      <c r="L3156" s="8">
        <f t="shared" si="25"/>
        <v>720</v>
      </c>
      <c r="M3156" s="9">
        <v>0.4</v>
      </c>
    </row>
    <row r="3157" spans="1:13" ht="15.75" customHeight="1" x14ac:dyDescent="0.2">
      <c r="A3157" s="1"/>
      <c r="B3157" s="4" t="s">
        <v>14</v>
      </c>
      <c r="C3157" s="4">
        <v>1185732</v>
      </c>
      <c r="D3157" s="5">
        <v>44479</v>
      </c>
      <c r="E3157" s="4" t="s">
        <v>33</v>
      </c>
      <c r="F3157" s="4" t="s">
        <v>110</v>
      </c>
      <c r="G3157" s="4" t="s">
        <v>111</v>
      </c>
      <c r="H3157" s="4" t="s">
        <v>18</v>
      </c>
      <c r="I3157" s="6">
        <v>0.35000000000000003</v>
      </c>
      <c r="J3157" s="7">
        <v>2500</v>
      </c>
      <c r="K3157" s="8">
        <f t="shared" si="24"/>
        <v>875.00000000000011</v>
      </c>
      <c r="L3157" s="8">
        <f t="shared" si="25"/>
        <v>350.00000000000006</v>
      </c>
      <c r="M3157" s="9">
        <v>0.4</v>
      </c>
    </row>
    <row r="3158" spans="1:13" ht="15.75" customHeight="1" x14ac:dyDescent="0.2">
      <c r="A3158" s="1"/>
      <c r="B3158" s="4" t="s">
        <v>14</v>
      </c>
      <c r="C3158" s="4">
        <v>1185732</v>
      </c>
      <c r="D3158" s="5">
        <v>44479</v>
      </c>
      <c r="E3158" s="4" t="s">
        <v>33</v>
      </c>
      <c r="F3158" s="4" t="s">
        <v>110</v>
      </c>
      <c r="G3158" s="4" t="s">
        <v>111</v>
      </c>
      <c r="H3158" s="4" t="s">
        <v>19</v>
      </c>
      <c r="I3158" s="6">
        <v>0.35000000000000003</v>
      </c>
      <c r="J3158" s="7">
        <v>1500</v>
      </c>
      <c r="K3158" s="8">
        <f t="shared" si="24"/>
        <v>525</v>
      </c>
      <c r="L3158" s="8">
        <f t="shared" si="25"/>
        <v>183.75</v>
      </c>
      <c r="M3158" s="9">
        <v>0.35</v>
      </c>
    </row>
    <row r="3159" spans="1:13" ht="15.75" customHeight="1" x14ac:dyDescent="0.2">
      <c r="A3159" s="1"/>
      <c r="B3159" s="4" t="s">
        <v>14</v>
      </c>
      <c r="C3159" s="4">
        <v>1185732</v>
      </c>
      <c r="D3159" s="5">
        <v>44479</v>
      </c>
      <c r="E3159" s="4" t="s">
        <v>33</v>
      </c>
      <c r="F3159" s="4" t="s">
        <v>110</v>
      </c>
      <c r="G3159" s="4" t="s">
        <v>111</v>
      </c>
      <c r="H3159" s="4" t="s">
        <v>20</v>
      </c>
      <c r="I3159" s="6">
        <v>0.35000000000000003</v>
      </c>
      <c r="J3159" s="7">
        <v>1500</v>
      </c>
      <c r="K3159" s="8">
        <f t="shared" si="24"/>
        <v>525</v>
      </c>
      <c r="L3159" s="8">
        <f t="shared" si="25"/>
        <v>183.75</v>
      </c>
      <c r="M3159" s="9">
        <v>0.35</v>
      </c>
    </row>
    <row r="3160" spans="1:13" ht="15.75" customHeight="1" x14ac:dyDescent="0.2">
      <c r="A3160" s="1"/>
      <c r="B3160" s="4" t="s">
        <v>14</v>
      </c>
      <c r="C3160" s="4">
        <v>1185732</v>
      </c>
      <c r="D3160" s="5">
        <v>44479</v>
      </c>
      <c r="E3160" s="4" t="s">
        <v>33</v>
      </c>
      <c r="F3160" s="4" t="s">
        <v>110</v>
      </c>
      <c r="G3160" s="4" t="s">
        <v>111</v>
      </c>
      <c r="H3160" s="4" t="s">
        <v>21</v>
      </c>
      <c r="I3160" s="6">
        <v>0.44999999999999996</v>
      </c>
      <c r="J3160" s="7">
        <v>1500</v>
      </c>
      <c r="K3160" s="8">
        <f t="shared" si="24"/>
        <v>674.99999999999989</v>
      </c>
      <c r="L3160" s="8">
        <f t="shared" si="25"/>
        <v>202.49999999999997</v>
      </c>
      <c r="M3160" s="9">
        <v>0.3</v>
      </c>
    </row>
    <row r="3161" spans="1:13" ht="15.75" customHeight="1" x14ac:dyDescent="0.2">
      <c r="A3161" s="1"/>
      <c r="B3161" s="4" t="s">
        <v>14</v>
      </c>
      <c r="C3161" s="4">
        <v>1185732</v>
      </c>
      <c r="D3161" s="5">
        <v>44479</v>
      </c>
      <c r="E3161" s="4" t="s">
        <v>33</v>
      </c>
      <c r="F3161" s="4" t="s">
        <v>110</v>
      </c>
      <c r="G3161" s="4" t="s">
        <v>111</v>
      </c>
      <c r="H3161" s="4" t="s">
        <v>22</v>
      </c>
      <c r="I3161" s="6">
        <v>0.49999999999999983</v>
      </c>
      <c r="J3161" s="7">
        <v>2750</v>
      </c>
      <c r="K3161" s="8">
        <f t="shared" si="24"/>
        <v>1374.9999999999995</v>
      </c>
      <c r="L3161" s="8">
        <f t="shared" si="25"/>
        <v>549.99999999999989</v>
      </c>
      <c r="M3161" s="9">
        <v>0.4</v>
      </c>
    </row>
    <row r="3162" spans="1:13" ht="15.75" customHeight="1" x14ac:dyDescent="0.2">
      <c r="A3162" s="1"/>
      <c r="B3162" s="4" t="s">
        <v>14</v>
      </c>
      <c r="C3162" s="4">
        <v>1185732</v>
      </c>
      <c r="D3162" s="5">
        <v>44510</v>
      </c>
      <c r="E3162" s="4" t="s">
        <v>33</v>
      </c>
      <c r="F3162" s="4" t="s">
        <v>110</v>
      </c>
      <c r="G3162" s="4" t="s">
        <v>111</v>
      </c>
      <c r="H3162" s="4" t="s">
        <v>17</v>
      </c>
      <c r="I3162" s="6">
        <v>0.44999999999999996</v>
      </c>
      <c r="J3162" s="7">
        <v>4250</v>
      </c>
      <c r="K3162" s="8">
        <f t="shared" si="24"/>
        <v>1912.4999999999998</v>
      </c>
      <c r="L3162" s="8">
        <f t="shared" si="25"/>
        <v>765</v>
      </c>
      <c r="M3162" s="9">
        <v>0.4</v>
      </c>
    </row>
    <row r="3163" spans="1:13" ht="15.75" customHeight="1" x14ac:dyDescent="0.2">
      <c r="A3163" s="1"/>
      <c r="B3163" s="4" t="s">
        <v>14</v>
      </c>
      <c r="C3163" s="4">
        <v>1185732</v>
      </c>
      <c r="D3163" s="5">
        <v>44510</v>
      </c>
      <c r="E3163" s="4" t="s">
        <v>33</v>
      </c>
      <c r="F3163" s="4" t="s">
        <v>110</v>
      </c>
      <c r="G3163" s="4" t="s">
        <v>111</v>
      </c>
      <c r="H3163" s="4" t="s">
        <v>18</v>
      </c>
      <c r="I3163" s="6">
        <v>0.35000000000000003</v>
      </c>
      <c r="J3163" s="7">
        <v>3250</v>
      </c>
      <c r="K3163" s="8">
        <f t="shared" si="24"/>
        <v>1137.5</v>
      </c>
      <c r="L3163" s="8">
        <f t="shared" si="25"/>
        <v>455</v>
      </c>
      <c r="M3163" s="9">
        <v>0.4</v>
      </c>
    </row>
    <row r="3164" spans="1:13" ht="15.75" customHeight="1" x14ac:dyDescent="0.2">
      <c r="A3164" s="1"/>
      <c r="B3164" s="4" t="s">
        <v>14</v>
      </c>
      <c r="C3164" s="4">
        <v>1185732</v>
      </c>
      <c r="D3164" s="5">
        <v>44510</v>
      </c>
      <c r="E3164" s="4" t="s">
        <v>33</v>
      </c>
      <c r="F3164" s="4" t="s">
        <v>110</v>
      </c>
      <c r="G3164" s="4" t="s">
        <v>111</v>
      </c>
      <c r="H3164" s="4" t="s">
        <v>19</v>
      </c>
      <c r="I3164" s="6">
        <v>0.35000000000000003</v>
      </c>
      <c r="J3164" s="7">
        <v>2700</v>
      </c>
      <c r="K3164" s="8">
        <f t="shared" si="24"/>
        <v>945.00000000000011</v>
      </c>
      <c r="L3164" s="8">
        <f t="shared" si="25"/>
        <v>330.75</v>
      </c>
      <c r="M3164" s="9">
        <v>0.35</v>
      </c>
    </row>
    <row r="3165" spans="1:13" ht="15.75" customHeight="1" x14ac:dyDescent="0.2">
      <c r="A3165" s="1"/>
      <c r="B3165" s="4" t="s">
        <v>14</v>
      </c>
      <c r="C3165" s="4">
        <v>1185732</v>
      </c>
      <c r="D3165" s="5">
        <v>44510</v>
      </c>
      <c r="E3165" s="4" t="s">
        <v>33</v>
      </c>
      <c r="F3165" s="4" t="s">
        <v>110</v>
      </c>
      <c r="G3165" s="4" t="s">
        <v>111</v>
      </c>
      <c r="H3165" s="4" t="s">
        <v>20</v>
      </c>
      <c r="I3165" s="6">
        <v>0.35000000000000003</v>
      </c>
      <c r="J3165" s="7">
        <v>2750</v>
      </c>
      <c r="K3165" s="8">
        <f t="shared" si="24"/>
        <v>962.50000000000011</v>
      </c>
      <c r="L3165" s="8">
        <f t="shared" si="25"/>
        <v>336.875</v>
      </c>
      <c r="M3165" s="9">
        <v>0.35</v>
      </c>
    </row>
    <row r="3166" spans="1:13" ht="15.75" customHeight="1" x14ac:dyDescent="0.2">
      <c r="A3166" s="1"/>
      <c r="B3166" s="4" t="s">
        <v>14</v>
      </c>
      <c r="C3166" s="4">
        <v>1185732</v>
      </c>
      <c r="D3166" s="5">
        <v>44510</v>
      </c>
      <c r="E3166" s="4" t="s">
        <v>33</v>
      </c>
      <c r="F3166" s="4" t="s">
        <v>110</v>
      </c>
      <c r="G3166" s="4" t="s">
        <v>111</v>
      </c>
      <c r="H3166" s="4" t="s">
        <v>21</v>
      </c>
      <c r="I3166" s="6">
        <v>0.6</v>
      </c>
      <c r="J3166" s="7">
        <v>2500</v>
      </c>
      <c r="K3166" s="8">
        <f t="shared" si="24"/>
        <v>1500</v>
      </c>
      <c r="L3166" s="8">
        <f t="shared" si="25"/>
        <v>450</v>
      </c>
      <c r="M3166" s="9">
        <v>0.3</v>
      </c>
    </row>
    <row r="3167" spans="1:13" ht="15.75" customHeight="1" x14ac:dyDescent="0.2">
      <c r="A3167" s="1"/>
      <c r="B3167" s="4" t="s">
        <v>14</v>
      </c>
      <c r="C3167" s="4">
        <v>1185732</v>
      </c>
      <c r="D3167" s="5">
        <v>44510</v>
      </c>
      <c r="E3167" s="4" t="s">
        <v>33</v>
      </c>
      <c r="F3167" s="4" t="s">
        <v>110</v>
      </c>
      <c r="G3167" s="4" t="s">
        <v>111</v>
      </c>
      <c r="H3167" s="4" t="s">
        <v>22</v>
      </c>
      <c r="I3167" s="6">
        <v>0.64999999999999991</v>
      </c>
      <c r="J3167" s="7">
        <v>3500</v>
      </c>
      <c r="K3167" s="8">
        <f t="shared" si="24"/>
        <v>2274.9999999999995</v>
      </c>
      <c r="L3167" s="8">
        <f t="shared" si="25"/>
        <v>909.99999999999989</v>
      </c>
      <c r="M3167" s="9">
        <v>0.4</v>
      </c>
    </row>
    <row r="3168" spans="1:13" ht="15.75" customHeight="1" x14ac:dyDescent="0.2">
      <c r="A3168" s="1"/>
      <c r="B3168" s="4" t="s">
        <v>14</v>
      </c>
      <c r="C3168" s="4">
        <v>1185732</v>
      </c>
      <c r="D3168" s="5">
        <v>44539</v>
      </c>
      <c r="E3168" s="4" t="s">
        <v>33</v>
      </c>
      <c r="F3168" s="4" t="s">
        <v>110</v>
      </c>
      <c r="G3168" s="4" t="s">
        <v>111</v>
      </c>
      <c r="H3168" s="4" t="s">
        <v>17</v>
      </c>
      <c r="I3168" s="6">
        <v>0.6</v>
      </c>
      <c r="J3168" s="7">
        <v>6000</v>
      </c>
      <c r="K3168" s="8">
        <f t="shared" si="24"/>
        <v>3600</v>
      </c>
      <c r="L3168" s="8">
        <f t="shared" si="25"/>
        <v>1440</v>
      </c>
      <c r="M3168" s="9">
        <v>0.4</v>
      </c>
    </row>
    <row r="3169" spans="1:13" ht="15.75" customHeight="1" x14ac:dyDescent="0.2">
      <c r="A3169" s="1"/>
      <c r="B3169" s="4" t="s">
        <v>14</v>
      </c>
      <c r="C3169" s="4">
        <v>1185732</v>
      </c>
      <c r="D3169" s="5">
        <v>44539</v>
      </c>
      <c r="E3169" s="4" t="s">
        <v>33</v>
      </c>
      <c r="F3169" s="4" t="s">
        <v>110</v>
      </c>
      <c r="G3169" s="4" t="s">
        <v>111</v>
      </c>
      <c r="H3169" s="4" t="s">
        <v>18</v>
      </c>
      <c r="I3169" s="6">
        <v>0.5</v>
      </c>
      <c r="J3169" s="7">
        <v>4000</v>
      </c>
      <c r="K3169" s="8">
        <f t="shared" si="24"/>
        <v>2000</v>
      </c>
      <c r="L3169" s="8">
        <f t="shared" si="25"/>
        <v>800</v>
      </c>
      <c r="M3169" s="9">
        <v>0.4</v>
      </c>
    </row>
    <row r="3170" spans="1:13" ht="15.75" customHeight="1" x14ac:dyDescent="0.2">
      <c r="A3170" s="1"/>
      <c r="B3170" s="4" t="s">
        <v>14</v>
      </c>
      <c r="C3170" s="4">
        <v>1185732</v>
      </c>
      <c r="D3170" s="5">
        <v>44539</v>
      </c>
      <c r="E3170" s="4" t="s">
        <v>33</v>
      </c>
      <c r="F3170" s="4" t="s">
        <v>110</v>
      </c>
      <c r="G3170" s="4" t="s">
        <v>111</v>
      </c>
      <c r="H3170" s="4" t="s">
        <v>19</v>
      </c>
      <c r="I3170" s="6">
        <v>0.5</v>
      </c>
      <c r="J3170" s="7">
        <v>3500</v>
      </c>
      <c r="K3170" s="8">
        <f t="shared" si="24"/>
        <v>1750</v>
      </c>
      <c r="L3170" s="8">
        <f t="shared" si="25"/>
        <v>612.5</v>
      </c>
      <c r="M3170" s="9">
        <v>0.35</v>
      </c>
    </row>
    <row r="3171" spans="1:13" ht="15.75" customHeight="1" x14ac:dyDescent="0.2">
      <c r="A3171" s="1"/>
      <c r="B3171" s="4" t="s">
        <v>14</v>
      </c>
      <c r="C3171" s="4">
        <v>1185732</v>
      </c>
      <c r="D3171" s="5">
        <v>44539</v>
      </c>
      <c r="E3171" s="4" t="s">
        <v>33</v>
      </c>
      <c r="F3171" s="4" t="s">
        <v>110</v>
      </c>
      <c r="G3171" s="4" t="s">
        <v>111</v>
      </c>
      <c r="H3171" s="4" t="s">
        <v>20</v>
      </c>
      <c r="I3171" s="6">
        <v>0.5</v>
      </c>
      <c r="J3171" s="7">
        <v>3000</v>
      </c>
      <c r="K3171" s="8">
        <f t="shared" si="24"/>
        <v>1500</v>
      </c>
      <c r="L3171" s="8">
        <f t="shared" si="25"/>
        <v>525</v>
      </c>
      <c r="M3171" s="9">
        <v>0.35</v>
      </c>
    </row>
    <row r="3172" spans="1:13" ht="15.75" customHeight="1" x14ac:dyDescent="0.2">
      <c r="A3172" s="1"/>
      <c r="B3172" s="4" t="s">
        <v>14</v>
      </c>
      <c r="C3172" s="4">
        <v>1185732</v>
      </c>
      <c r="D3172" s="5">
        <v>44539</v>
      </c>
      <c r="E3172" s="4" t="s">
        <v>33</v>
      </c>
      <c r="F3172" s="4" t="s">
        <v>110</v>
      </c>
      <c r="G3172" s="4" t="s">
        <v>111</v>
      </c>
      <c r="H3172" s="4" t="s">
        <v>21</v>
      </c>
      <c r="I3172" s="6">
        <v>0.6</v>
      </c>
      <c r="J3172" s="7">
        <v>3000</v>
      </c>
      <c r="K3172" s="8">
        <f t="shared" si="24"/>
        <v>1800</v>
      </c>
      <c r="L3172" s="8">
        <f t="shared" si="25"/>
        <v>540</v>
      </c>
      <c r="M3172" s="9">
        <v>0.3</v>
      </c>
    </row>
    <row r="3173" spans="1:13" ht="15.75" customHeight="1" x14ac:dyDescent="0.2">
      <c r="A3173" s="1"/>
      <c r="B3173" s="4" t="s">
        <v>14</v>
      </c>
      <c r="C3173" s="4">
        <v>1185732</v>
      </c>
      <c r="D3173" s="5">
        <v>44539</v>
      </c>
      <c r="E3173" s="4" t="s">
        <v>33</v>
      </c>
      <c r="F3173" s="4" t="s">
        <v>110</v>
      </c>
      <c r="G3173" s="4" t="s">
        <v>111</v>
      </c>
      <c r="H3173" s="4" t="s">
        <v>22</v>
      </c>
      <c r="I3173" s="6">
        <v>0.64999999999999991</v>
      </c>
      <c r="J3173" s="7">
        <v>4000</v>
      </c>
      <c r="K3173" s="8">
        <f t="shared" si="24"/>
        <v>2599.9999999999995</v>
      </c>
      <c r="L3173" s="8">
        <f t="shared" si="25"/>
        <v>1039.9999999999998</v>
      </c>
      <c r="M3173" s="9">
        <v>0.4</v>
      </c>
    </row>
    <row r="3174" spans="1:13" ht="15.75" customHeight="1" x14ac:dyDescent="0.2">
      <c r="A3174" s="1" t="s">
        <v>39</v>
      </c>
      <c r="B3174" s="4" t="s">
        <v>14</v>
      </c>
      <c r="C3174" s="4">
        <v>1185732</v>
      </c>
      <c r="D3174" s="5">
        <v>44213</v>
      </c>
      <c r="E3174" s="4" t="s">
        <v>33</v>
      </c>
      <c r="F3174" s="4" t="s">
        <v>112</v>
      </c>
      <c r="G3174" s="4" t="s">
        <v>113</v>
      </c>
      <c r="H3174" s="4" t="s">
        <v>17</v>
      </c>
      <c r="I3174" s="6">
        <v>0.35000000000000003</v>
      </c>
      <c r="J3174" s="7">
        <v>5000</v>
      </c>
      <c r="K3174" s="8">
        <f t="shared" si="24"/>
        <v>1750.0000000000002</v>
      </c>
      <c r="L3174" s="8">
        <f t="shared" si="25"/>
        <v>700.00000000000011</v>
      </c>
      <c r="M3174" s="9">
        <v>0.4</v>
      </c>
    </row>
    <row r="3175" spans="1:13" ht="15.75" customHeight="1" x14ac:dyDescent="0.2">
      <c r="A3175" s="1"/>
      <c r="B3175" s="4" t="s">
        <v>14</v>
      </c>
      <c r="C3175" s="4">
        <v>1185732</v>
      </c>
      <c r="D3175" s="5">
        <v>44213</v>
      </c>
      <c r="E3175" s="4" t="s">
        <v>33</v>
      </c>
      <c r="F3175" s="4" t="s">
        <v>112</v>
      </c>
      <c r="G3175" s="4" t="s">
        <v>113</v>
      </c>
      <c r="H3175" s="4" t="s">
        <v>18</v>
      </c>
      <c r="I3175" s="6">
        <v>0.35000000000000003</v>
      </c>
      <c r="J3175" s="7">
        <v>3000</v>
      </c>
      <c r="K3175" s="8">
        <f t="shared" si="24"/>
        <v>1050</v>
      </c>
      <c r="L3175" s="8">
        <f t="shared" si="25"/>
        <v>420</v>
      </c>
      <c r="M3175" s="9">
        <v>0.4</v>
      </c>
    </row>
    <row r="3176" spans="1:13" ht="15.75" customHeight="1" x14ac:dyDescent="0.2">
      <c r="A3176" s="1"/>
      <c r="B3176" s="4" t="s">
        <v>14</v>
      </c>
      <c r="C3176" s="4">
        <v>1185732</v>
      </c>
      <c r="D3176" s="5">
        <v>44213</v>
      </c>
      <c r="E3176" s="4" t="s">
        <v>33</v>
      </c>
      <c r="F3176" s="4" t="s">
        <v>112</v>
      </c>
      <c r="G3176" s="4" t="s">
        <v>113</v>
      </c>
      <c r="H3176" s="4" t="s">
        <v>19</v>
      </c>
      <c r="I3176" s="6">
        <v>0.25000000000000006</v>
      </c>
      <c r="J3176" s="7">
        <v>3000</v>
      </c>
      <c r="K3176" s="8">
        <f t="shared" si="24"/>
        <v>750.00000000000011</v>
      </c>
      <c r="L3176" s="8">
        <f t="shared" si="25"/>
        <v>300.00000000000006</v>
      </c>
      <c r="M3176" s="9">
        <v>0.4</v>
      </c>
    </row>
    <row r="3177" spans="1:13" ht="15.75" customHeight="1" x14ac:dyDescent="0.2">
      <c r="A3177" s="1"/>
      <c r="B3177" s="4" t="s">
        <v>14</v>
      </c>
      <c r="C3177" s="4">
        <v>1185732</v>
      </c>
      <c r="D3177" s="5">
        <v>44213</v>
      </c>
      <c r="E3177" s="4" t="s">
        <v>33</v>
      </c>
      <c r="F3177" s="4" t="s">
        <v>112</v>
      </c>
      <c r="G3177" s="4" t="s">
        <v>113</v>
      </c>
      <c r="H3177" s="4" t="s">
        <v>20</v>
      </c>
      <c r="I3177" s="6">
        <v>0.30000000000000004</v>
      </c>
      <c r="J3177" s="7">
        <v>1500</v>
      </c>
      <c r="K3177" s="8">
        <f t="shared" si="24"/>
        <v>450.00000000000006</v>
      </c>
      <c r="L3177" s="8">
        <f t="shared" si="25"/>
        <v>180.00000000000003</v>
      </c>
      <c r="M3177" s="9">
        <v>0.4</v>
      </c>
    </row>
    <row r="3178" spans="1:13" ht="15.75" customHeight="1" x14ac:dyDescent="0.2">
      <c r="A3178" s="1"/>
      <c r="B3178" s="4" t="s">
        <v>14</v>
      </c>
      <c r="C3178" s="4">
        <v>1185732</v>
      </c>
      <c r="D3178" s="5">
        <v>44213</v>
      </c>
      <c r="E3178" s="4" t="s">
        <v>33</v>
      </c>
      <c r="F3178" s="4" t="s">
        <v>112</v>
      </c>
      <c r="G3178" s="4" t="s">
        <v>113</v>
      </c>
      <c r="H3178" s="4" t="s">
        <v>21</v>
      </c>
      <c r="I3178" s="6">
        <v>0.44999999999999996</v>
      </c>
      <c r="J3178" s="7">
        <v>2000</v>
      </c>
      <c r="K3178" s="8">
        <f t="shared" si="24"/>
        <v>899.99999999999989</v>
      </c>
      <c r="L3178" s="8">
        <f t="shared" si="25"/>
        <v>360</v>
      </c>
      <c r="M3178" s="9">
        <v>0.4</v>
      </c>
    </row>
    <row r="3179" spans="1:13" ht="15.75" customHeight="1" x14ac:dyDescent="0.2">
      <c r="A3179" s="1"/>
      <c r="B3179" s="4" t="s">
        <v>14</v>
      </c>
      <c r="C3179" s="4">
        <v>1185732</v>
      </c>
      <c r="D3179" s="5">
        <v>44213</v>
      </c>
      <c r="E3179" s="4" t="s">
        <v>33</v>
      </c>
      <c r="F3179" s="4" t="s">
        <v>112</v>
      </c>
      <c r="G3179" s="4" t="s">
        <v>113</v>
      </c>
      <c r="H3179" s="4" t="s">
        <v>22</v>
      </c>
      <c r="I3179" s="6">
        <v>0.35000000000000003</v>
      </c>
      <c r="J3179" s="7">
        <v>3000</v>
      </c>
      <c r="K3179" s="8">
        <f t="shared" si="24"/>
        <v>1050</v>
      </c>
      <c r="L3179" s="8">
        <f t="shared" si="25"/>
        <v>420</v>
      </c>
      <c r="M3179" s="9">
        <v>0.4</v>
      </c>
    </row>
    <row r="3180" spans="1:13" ht="15.75" customHeight="1" x14ac:dyDescent="0.2">
      <c r="A3180" s="1"/>
      <c r="B3180" s="4" t="s">
        <v>14</v>
      </c>
      <c r="C3180" s="4">
        <v>1185732</v>
      </c>
      <c r="D3180" s="5">
        <v>44244</v>
      </c>
      <c r="E3180" s="4" t="s">
        <v>33</v>
      </c>
      <c r="F3180" s="4" t="s">
        <v>112</v>
      </c>
      <c r="G3180" s="4" t="s">
        <v>113</v>
      </c>
      <c r="H3180" s="4" t="s">
        <v>17</v>
      </c>
      <c r="I3180" s="6">
        <v>0.35000000000000003</v>
      </c>
      <c r="J3180" s="7">
        <v>5500</v>
      </c>
      <c r="K3180" s="8">
        <f t="shared" si="24"/>
        <v>1925.0000000000002</v>
      </c>
      <c r="L3180" s="8">
        <f t="shared" si="25"/>
        <v>770.00000000000011</v>
      </c>
      <c r="M3180" s="9">
        <v>0.4</v>
      </c>
    </row>
    <row r="3181" spans="1:13" ht="15.75" customHeight="1" x14ac:dyDescent="0.2">
      <c r="A3181" s="1"/>
      <c r="B3181" s="4" t="s">
        <v>14</v>
      </c>
      <c r="C3181" s="4">
        <v>1185732</v>
      </c>
      <c r="D3181" s="5">
        <v>44244</v>
      </c>
      <c r="E3181" s="4" t="s">
        <v>33</v>
      </c>
      <c r="F3181" s="4" t="s">
        <v>112</v>
      </c>
      <c r="G3181" s="4" t="s">
        <v>113</v>
      </c>
      <c r="H3181" s="4" t="s">
        <v>18</v>
      </c>
      <c r="I3181" s="6">
        <v>0.4</v>
      </c>
      <c r="J3181" s="7">
        <v>2000</v>
      </c>
      <c r="K3181" s="8">
        <f t="shared" si="24"/>
        <v>800</v>
      </c>
      <c r="L3181" s="8">
        <f t="shared" si="25"/>
        <v>320</v>
      </c>
      <c r="M3181" s="9">
        <v>0.4</v>
      </c>
    </row>
    <row r="3182" spans="1:13" ht="15.75" customHeight="1" x14ac:dyDescent="0.2">
      <c r="A3182" s="1"/>
      <c r="B3182" s="4" t="s">
        <v>14</v>
      </c>
      <c r="C3182" s="4">
        <v>1185732</v>
      </c>
      <c r="D3182" s="5">
        <v>44244</v>
      </c>
      <c r="E3182" s="4" t="s">
        <v>33</v>
      </c>
      <c r="F3182" s="4" t="s">
        <v>112</v>
      </c>
      <c r="G3182" s="4" t="s">
        <v>113</v>
      </c>
      <c r="H3182" s="4" t="s">
        <v>19</v>
      </c>
      <c r="I3182" s="6">
        <v>0.30000000000000004</v>
      </c>
      <c r="J3182" s="7">
        <v>3000</v>
      </c>
      <c r="K3182" s="8">
        <f t="shared" si="24"/>
        <v>900.00000000000011</v>
      </c>
      <c r="L3182" s="8">
        <f t="shared" si="25"/>
        <v>360.00000000000006</v>
      </c>
      <c r="M3182" s="9">
        <v>0.4</v>
      </c>
    </row>
    <row r="3183" spans="1:13" ht="15.75" customHeight="1" x14ac:dyDescent="0.2">
      <c r="A3183" s="1"/>
      <c r="B3183" s="4" t="s">
        <v>14</v>
      </c>
      <c r="C3183" s="4">
        <v>1185732</v>
      </c>
      <c r="D3183" s="5">
        <v>44244</v>
      </c>
      <c r="E3183" s="4" t="s">
        <v>33</v>
      </c>
      <c r="F3183" s="4" t="s">
        <v>112</v>
      </c>
      <c r="G3183" s="4" t="s">
        <v>113</v>
      </c>
      <c r="H3183" s="4" t="s">
        <v>20</v>
      </c>
      <c r="I3183" s="6">
        <v>0.35000000000000003</v>
      </c>
      <c r="J3183" s="7">
        <v>1750</v>
      </c>
      <c r="K3183" s="8">
        <f t="shared" si="24"/>
        <v>612.50000000000011</v>
      </c>
      <c r="L3183" s="8">
        <f t="shared" si="25"/>
        <v>245.00000000000006</v>
      </c>
      <c r="M3183" s="9">
        <v>0.4</v>
      </c>
    </row>
    <row r="3184" spans="1:13" ht="15.75" customHeight="1" x14ac:dyDescent="0.2">
      <c r="A3184" s="1"/>
      <c r="B3184" s="4" t="s">
        <v>14</v>
      </c>
      <c r="C3184" s="4">
        <v>1185732</v>
      </c>
      <c r="D3184" s="5">
        <v>44244</v>
      </c>
      <c r="E3184" s="4" t="s">
        <v>33</v>
      </c>
      <c r="F3184" s="4" t="s">
        <v>112</v>
      </c>
      <c r="G3184" s="4" t="s">
        <v>113</v>
      </c>
      <c r="H3184" s="4" t="s">
        <v>21</v>
      </c>
      <c r="I3184" s="6">
        <v>0.49999999999999994</v>
      </c>
      <c r="J3184" s="7">
        <v>2500</v>
      </c>
      <c r="K3184" s="8">
        <f t="shared" si="24"/>
        <v>1249.9999999999998</v>
      </c>
      <c r="L3184" s="8">
        <f t="shared" si="25"/>
        <v>499.99999999999994</v>
      </c>
      <c r="M3184" s="9">
        <v>0.4</v>
      </c>
    </row>
    <row r="3185" spans="1:13" ht="15.75" customHeight="1" x14ac:dyDescent="0.2">
      <c r="A3185" s="1"/>
      <c r="B3185" s="4" t="s">
        <v>14</v>
      </c>
      <c r="C3185" s="4">
        <v>1185732</v>
      </c>
      <c r="D3185" s="5">
        <v>44244</v>
      </c>
      <c r="E3185" s="4" t="s">
        <v>33</v>
      </c>
      <c r="F3185" s="4" t="s">
        <v>112</v>
      </c>
      <c r="G3185" s="4" t="s">
        <v>113</v>
      </c>
      <c r="H3185" s="4" t="s">
        <v>22</v>
      </c>
      <c r="I3185" s="6">
        <v>0.24999999999999994</v>
      </c>
      <c r="J3185" s="7">
        <v>3500</v>
      </c>
      <c r="K3185" s="8">
        <f t="shared" si="24"/>
        <v>874.99999999999977</v>
      </c>
      <c r="L3185" s="8">
        <f t="shared" si="25"/>
        <v>349.99999999999994</v>
      </c>
      <c r="M3185" s="9">
        <v>0.4</v>
      </c>
    </row>
    <row r="3186" spans="1:13" ht="15.75" customHeight="1" x14ac:dyDescent="0.2">
      <c r="A3186" s="1"/>
      <c r="B3186" s="4" t="s">
        <v>14</v>
      </c>
      <c r="C3186" s="4">
        <v>1185732</v>
      </c>
      <c r="D3186" s="5">
        <v>44271</v>
      </c>
      <c r="E3186" s="4" t="s">
        <v>33</v>
      </c>
      <c r="F3186" s="4" t="s">
        <v>112</v>
      </c>
      <c r="G3186" s="4" t="s">
        <v>113</v>
      </c>
      <c r="H3186" s="4" t="s">
        <v>17</v>
      </c>
      <c r="I3186" s="6">
        <v>0.30000000000000004</v>
      </c>
      <c r="J3186" s="7">
        <v>5700</v>
      </c>
      <c r="K3186" s="8">
        <f t="shared" si="24"/>
        <v>1710.0000000000002</v>
      </c>
      <c r="L3186" s="8">
        <f t="shared" si="25"/>
        <v>684.00000000000011</v>
      </c>
      <c r="M3186" s="9">
        <v>0.4</v>
      </c>
    </row>
    <row r="3187" spans="1:13" ht="15.75" customHeight="1" x14ac:dyDescent="0.2">
      <c r="A3187" s="1"/>
      <c r="B3187" s="4" t="s">
        <v>14</v>
      </c>
      <c r="C3187" s="4">
        <v>1185732</v>
      </c>
      <c r="D3187" s="5">
        <v>44271</v>
      </c>
      <c r="E3187" s="4" t="s">
        <v>33</v>
      </c>
      <c r="F3187" s="4" t="s">
        <v>112</v>
      </c>
      <c r="G3187" s="4" t="s">
        <v>113</v>
      </c>
      <c r="H3187" s="4" t="s">
        <v>18</v>
      </c>
      <c r="I3187" s="6">
        <v>0.30000000000000004</v>
      </c>
      <c r="J3187" s="7">
        <v>2750</v>
      </c>
      <c r="K3187" s="8">
        <f t="shared" si="24"/>
        <v>825.00000000000011</v>
      </c>
      <c r="L3187" s="8">
        <f t="shared" si="25"/>
        <v>330.00000000000006</v>
      </c>
      <c r="M3187" s="9">
        <v>0.4</v>
      </c>
    </row>
    <row r="3188" spans="1:13" ht="15.75" customHeight="1" x14ac:dyDescent="0.2">
      <c r="A3188" s="1"/>
      <c r="B3188" s="4" t="s">
        <v>14</v>
      </c>
      <c r="C3188" s="4">
        <v>1185732</v>
      </c>
      <c r="D3188" s="5">
        <v>44271</v>
      </c>
      <c r="E3188" s="4" t="s">
        <v>33</v>
      </c>
      <c r="F3188" s="4" t="s">
        <v>112</v>
      </c>
      <c r="G3188" s="4" t="s">
        <v>113</v>
      </c>
      <c r="H3188" s="4" t="s">
        <v>19</v>
      </c>
      <c r="I3188" s="6">
        <v>0.2</v>
      </c>
      <c r="J3188" s="7">
        <v>3250</v>
      </c>
      <c r="K3188" s="8">
        <f t="shared" si="24"/>
        <v>650</v>
      </c>
      <c r="L3188" s="8">
        <f t="shared" si="25"/>
        <v>260</v>
      </c>
      <c r="M3188" s="9">
        <v>0.4</v>
      </c>
    </row>
    <row r="3189" spans="1:13" ht="15.75" customHeight="1" x14ac:dyDescent="0.2">
      <c r="A3189" s="1"/>
      <c r="B3189" s="4" t="s">
        <v>14</v>
      </c>
      <c r="C3189" s="4">
        <v>1185732</v>
      </c>
      <c r="D3189" s="5">
        <v>44271</v>
      </c>
      <c r="E3189" s="4" t="s">
        <v>33</v>
      </c>
      <c r="F3189" s="4" t="s">
        <v>112</v>
      </c>
      <c r="G3189" s="4" t="s">
        <v>113</v>
      </c>
      <c r="H3189" s="4" t="s">
        <v>20</v>
      </c>
      <c r="I3189" s="6">
        <v>0.24999999999999994</v>
      </c>
      <c r="J3189" s="7">
        <v>1750</v>
      </c>
      <c r="K3189" s="8">
        <f t="shared" si="24"/>
        <v>437.49999999999989</v>
      </c>
      <c r="L3189" s="8">
        <f t="shared" si="25"/>
        <v>174.99999999999997</v>
      </c>
      <c r="M3189" s="9">
        <v>0.4</v>
      </c>
    </row>
    <row r="3190" spans="1:13" ht="15.75" customHeight="1" x14ac:dyDescent="0.2">
      <c r="A3190" s="1"/>
      <c r="B3190" s="4" t="s">
        <v>14</v>
      </c>
      <c r="C3190" s="4">
        <v>1185732</v>
      </c>
      <c r="D3190" s="5">
        <v>44271</v>
      </c>
      <c r="E3190" s="4" t="s">
        <v>33</v>
      </c>
      <c r="F3190" s="4" t="s">
        <v>112</v>
      </c>
      <c r="G3190" s="4" t="s">
        <v>113</v>
      </c>
      <c r="H3190" s="4" t="s">
        <v>21</v>
      </c>
      <c r="I3190" s="6">
        <v>0.4</v>
      </c>
      <c r="J3190" s="7">
        <v>2250</v>
      </c>
      <c r="K3190" s="8">
        <f t="shared" si="24"/>
        <v>900</v>
      </c>
      <c r="L3190" s="8">
        <f t="shared" si="25"/>
        <v>360</v>
      </c>
      <c r="M3190" s="9">
        <v>0.4</v>
      </c>
    </row>
    <row r="3191" spans="1:13" ht="15.75" customHeight="1" x14ac:dyDescent="0.2">
      <c r="A3191" s="1"/>
      <c r="B3191" s="4" t="s">
        <v>14</v>
      </c>
      <c r="C3191" s="4">
        <v>1185732</v>
      </c>
      <c r="D3191" s="5">
        <v>44271</v>
      </c>
      <c r="E3191" s="4" t="s">
        <v>33</v>
      </c>
      <c r="F3191" s="4" t="s">
        <v>112</v>
      </c>
      <c r="G3191" s="4" t="s">
        <v>113</v>
      </c>
      <c r="H3191" s="4" t="s">
        <v>22</v>
      </c>
      <c r="I3191" s="6">
        <v>0.30000000000000004</v>
      </c>
      <c r="J3191" s="7">
        <v>3250</v>
      </c>
      <c r="K3191" s="8">
        <f t="shared" si="24"/>
        <v>975.00000000000011</v>
      </c>
      <c r="L3191" s="8">
        <f t="shared" si="25"/>
        <v>390.00000000000006</v>
      </c>
      <c r="M3191" s="9">
        <v>0.4</v>
      </c>
    </row>
    <row r="3192" spans="1:13" ht="15.75" customHeight="1" x14ac:dyDescent="0.2">
      <c r="A3192" s="1"/>
      <c r="B3192" s="4" t="s">
        <v>14</v>
      </c>
      <c r="C3192" s="4">
        <v>1185732</v>
      </c>
      <c r="D3192" s="5">
        <v>44303</v>
      </c>
      <c r="E3192" s="4" t="s">
        <v>33</v>
      </c>
      <c r="F3192" s="4" t="s">
        <v>112</v>
      </c>
      <c r="G3192" s="4" t="s">
        <v>113</v>
      </c>
      <c r="H3192" s="4" t="s">
        <v>17</v>
      </c>
      <c r="I3192" s="6">
        <v>0.30000000000000004</v>
      </c>
      <c r="J3192" s="7">
        <v>5500</v>
      </c>
      <c r="K3192" s="8">
        <f t="shared" si="24"/>
        <v>1650.0000000000002</v>
      </c>
      <c r="L3192" s="8">
        <f t="shared" si="25"/>
        <v>660.00000000000011</v>
      </c>
      <c r="M3192" s="9">
        <v>0.4</v>
      </c>
    </row>
    <row r="3193" spans="1:13" ht="15.75" customHeight="1" x14ac:dyDescent="0.2">
      <c r="A3193" s="1"/>
      <c r="B3193" s="4" t="s">
        <v>14</v>
      </c>
      <c r="C3193" s="4">
        <v>1185732</v>
      </c>
      <c r="D3193" s="5">
        <v>44303</v>
      </c>
      <c r="E3193" s="4" t="s">
        <v>33</v>
      </c>
      <c r="F3193" s="4" t="s">
        <v>112</v>
      </c>
      <c r="G3193" s="4" t="s">
        <v>113</v>
      </c>
      <c r="H3193" s="4" t="s">
        <v>18</v>
      </c>
      <c r="I3193" s="6">
        <v>0.30000000000000004</v>
      </c>
      <c r="J3193" s="7">
        <v>2500</v>
      </c>
      <c r="K3193" s="8">
        <f t="shared" si="24"/>
        <v>750.00000000000011</v>
      </c>
      <c r="L3193" s="8">
        <f t="shared" si="25"/>
        <v>300.00000000000006</v>
      </c>
      <c r="M3193" s="9">
        <v>0.4</v>
      </c>
    </row>
    <row r="3194" spans="1:13" ht="15.75" customHeight="1" x14ac:dyDescent="0.2">
      <c r="A3194" s="1"/>
      <c r="B3194" s="4" t="s">
        <v>14</v>
      </c>
      <c r="C3194" s="4">
        <v>1185732</v>
      </c>
      <c r="D3194" s="5">
        <v>44303</v>
      </c>
      <c r="E3194" s="4" t="s">
        <v>33</v>
      </c>
      <c r="F3194" s="4" t="s">
        <v>112</v>
      </c>
      <c r="G3194" s="4" t="s">
        <v>113</v>
      </c>
      <c r="H3194" s="4" t="s">
        <v>19</v>
      </c>
      <c r="I3194" s="6">
        <v>0.2</v>
      </c>
      <c r="J3194" s="7">
        <v>2500</v>
      </c>
      <c r="K3194" s="8">
        <f t="shared" si="24"/>
        <v>500</v>
      </c>
      <c r="L3194" s="8">
        <f t="shared" si="25"/>
        <v>200</v>
      </c>
      <c r="M3194" s="9">
        <v>0.4</v>
      </c>
    </row>
    <row r="3195" spans="1:13" ht="15.75" customHeight="1" x14ac:dyDescent="0.2">
      <c r="A3195" s="1"/>
      <c r="B3195" s="4" t="s">
        <v>14</v>
      </c>
      <c r="C3195" s="4">
        <v>1185732</v>
      </c>
      <c r="D3195" s="5">
        <v>44303</v>
      </c>
      <c r="E3195" s="4" t="s">
        <v>33</v>
      </c>
      <c r="F3195" s="4" t="s">
        <v>112</v>
      </c>
      <c r="G3195" s="4" t="s">
        <v>113</v>
      </c>
      <c r="H3195" s="4" t="s">
        <v>20</v>
      </c>
      <c r="I3195" s="6">
        <v>0.24999999999999994</v>
      </c>
      <c r="J3195" s="7">
        <v>1750</v>
      </c>
      <c r="K3195" s="8">
        <f t="shared" si="24"/>
        <v>437.49999999999989</v>
      </c>
      <c r="L3195" s="8">
        <f t="shared" si="25"/>
        <v>174.99999999999997</v>
      </c>
      <c r="M3195" s="9">
        <v>0.4</v>
      </c>
    </row>
    <row r="3196" spans="1:13" ht="15.75" customHeight="1" x14ac:dyDescent="0.2">
      <c r="A3196" s="1"/>
      <c r="B3196" s="4" t="s">
        <v>14</v>
      </c>
      <c r="C3196" s="4">
        <v>1185732</v>
      </c>
      <c r="D3196" s="5">
        <v>44303</v>
      </c>
      <c r="E3196" s="4" t="s">
        <v>33</v>
      </c>
      <c r="F3196" s="4" t="s">
        <v>112</v>
      </c>
      <c r="G3196" s="4" t="s">
        <v>113</v>
      </c>
      <c r="H3196" s="4" t="s">
        <v>21</v>
      </c>
      <c r="I3196" s="6">
        <v>0.65</v>
      </c>
      <c r="J3196" s="7">
        <v>2000</v>
      </c>
      <c r="K3196" s="8">
        <f t="shared" si="24"/>
        <v>1300</v>
      </c>
      <c r="L3196" s="8">
        <f t="shared" si="25"/>
        <v>520</v>
      </c>
      <c r="M3196" s="9">
        <v>0.4</v>
      </c>
    </row>
    <row r="3197" spans="1:13" ht="15.75" customHeight="1" x14ac:dyDescent="0.2">
      <c r="A3197" s="1"/>
      <c r="B3197" s="4" t="s">
        <v>14</v>
      </c>
      <c r="C3197" s="4">
        <v>1185732</v>
      </c>
      <c r="D3197" s="5">
        <v>44303</v>
      </c>
      <c r="E3197" s="4" t="s">
        <v>33</v>
      </c>
      <c r="F3197" s="4" t="s">
        <v>112</v>
      </c>
      <c r="G3197" s="4" t="s">
        <v>113</v>
      </c>
      <c r="H3197" s="4" t="s">
        <v>22</v>
      </c>
      <c r="I3197" s="6">
        <v>0.5</v>
      </c>
      <c r="J3197" s="7">
        <v>3250</v>
      </c>
      <c r="K3197" s="8">
        <f t="shared" si="24"/>
        <v>1625</v>
      </c>
      <c r="L3197" s="8">
        <f t="shared" si="25"/>
        <v>650</v>
      </c>
      <c r="M3197" s="9">
        <v>0.4</v>
      </c>
    </row>
    <row r="3198" spans="1:13" ht="15.75" customHeight="1" x14ac:dyDescent="0.2">
      <c r="A3198" s="1"/>
      <c r="B3198" s="4" t="s">
        <v>14</v>
      </c>
      <c r="C3198" s="4">
        <v>1185732</v>
      </c>
      <c r="D3198" s="5">
        <v>44334</v>
      </c>
      <c r="E3198" s="4" t="s">
        <v>33</v>
      </c>
      <c r="F3198" s="4" t="s">
        <v>112</v>
      </c>
      <c r="G3198" s="4" t="s">
        <v>113</v>
      </c>
      <c r="H3198" s="4" t="s">
        <v>17</v>
      </c>
      <c r="I3198" s="6">
        <v>0.6</v>
      </c>
      <c r="J3198" s="7">
        <v>5950</v>
      </c>
      <c r="K3198" s="8">
        <f t="shared" si="24"/>
        <v>3570</v>
      </c>
      <c r="L3198" s="8">
        <f t="shared" si="25"/>
        <v>1428</v>
      </c>
      <c r="M3198" s="9">
        <v>0.4</v>
      </c>
    </row>
    <row r="3199" spans="1:13" ht="15.75" customHeight="1" x14ac:dyDescent="0.2">
      <c r="A3199" s="1"/>
      <c r="B3199" s="4" t="s">
        <v>14</v>
      </c>
      <c r="C3199" s="4">
        <v>1185732</v>
      </c>
      <c r="D3199" s="5">
        <v>44334</v>
      </c>
      <c r="E3199" s="4" t="s">
        <v>33</v>
      </c>
      <c r="F3199" s="4" t="s">
        <v>112</v>
      </c>
      <c r="G3199" s="4" t="s">
        <v>113</v>
      </c>
      <c r="H3199" s="4" t="s">
        <v>18</v>
      </c>
      <c r="I3199" s="6">
        <v>0.4</v>
      </c>
      <c r="J3199" s="7">
        <v>3000</v>
      </c>
      <c r="K3199" s="8">
        <f t="shared" si="24"/>
        <v>1200</v>
      </c>
      <c r="L3199" s="8">
        <f t="shared" si="25"/>
        <v>480</v>
      </c>
      <c r="M3199" s="9">
        <v>0.4</v>
      </c>
    </row>
    <row r="3200" spans="1:13" ht="15.75" customHeight="1" x14ac:dyDescent="0.2">
      <c r="A3200" s="1"/>
      <c r="B3200" s="4" t="s">
        <v>14</v>
      </c>
      <c r="C3200" s="4">
        <v>1185732</v>
      </c>
      <c r="D3200" s="5">
        <v>44334</v>
      </c>
      <c r="E3200" s="4" t="s">
        <v>33</v>
      </c>
      <c r="F3200" s="4" t="s">
        <v>112</v>
      </c>
      <c r="G3200" s="4" t="s">
        <v>113</v>
      </c>
      <c r="H3200" s="4" t="s">
        <v>19</v>
      </c>
      <c r="I3200" s="6">
        <v>0.35000000000000003</v>
      </c>
      <c r="J3200" s="7">
        <v>2750</v>
      </c>
      <c r="K3200" s="8">
        <f t="shared" si="24"/>
        <v>962.50000000000011</v>
      </c>
      <c r="L3200" s="8">
        <f t="shared" si="25"/>
        <v>385.00000000000006</v>
      </c>
      <c r="M3200" s="9">
        <v>0.4</v>
      </c>
    </row>
    <row r="3201" spans="1:13" ht="15.75" customHeight="1" x14ac:dyDescent="0.2">
      <c r="A3201" s="1"/>
      <c r="B3201" s="4" t="s">
        <v>14</v>
      </c>
      <c r="C3201" s="4">
        <v>1185732</v>
      </c>
      <c r="D3201" s="5">
        <v>44334</v>
      </c>
      <c r="E3201" s="4" t="s">
        <v>33</v>
      </c>
      <c r="F3201" s="4" t="s">
        <v>112</v>
      </c>
      <c r="G3201" s="4" t="s">
        <v>113</v>
      </c>
      <c r="H3201" s="4" t="s">
        <v>20</v>
      </c>
      <c r="I3201" s="6">
        <v>0.35000000000000003</v>
      </c>
      <c r="J3201" s="7">
        <v>2000</v>
      </c>
      <c r="K3201" s="8">
        <f t="shared" si="24"/>
        <v>700.00000000000011</v>
      </c>
      <c r="L3201" s="8">
        <f t="shared" si="25"/>
        <v>280.00000000000006</v>
      </c>
      <c r="M3201" s="9">
        <v>0.4</v>
      </c>
    </row>
    <row r="3202" spans="1:13" ht="15.75" customHeight="1" x14ac:dyDescent="0.2">
      <c r="A3202" s="1"/>
      <c r="B3202" s="4" t="s">
        <v>14</v>
      </c>
      <c r="C3202" s="4">
        <v>1185732</v>
      </c>
      <c r="D3202" s="5">
        <v>44334</v>
      </c>
      <c r="E3202" s="4" t="s">
        <v>33</v>
      </c>
      <c r="F3202" s="4" t="s">
        <v>112</v>
      </c>
      <c r="G3202" s="4" t="s">
        <v>113</v>
      </c>
      <c r="H3202" s="4" t="s">
        <v>21</v>
      </c>
      <c r="I3202" s="6">
        <v>0.44999999999999996</v>
      </c>
      <c r="J3202" s="7">
        <v>2250</v>
      </c>
      <c r="K3202" s="8">
        <f t="shared" si="24"/>
        <v>1012.4999999999999</v>
      </c>
      <c r="L3202" s="8">
        <f t="shared" si="25"/>
        <v>405</v>
      </c>
      <c r="M3202" s="9">
        <v>0.4</v>
      </c>
    </row>
    <row r="3203" spans="1:13" ht="15.75" customHeight="1" x14ac:dyDescent="0.2">
      <c r="A3203" s="1"/>
      <c r="B3203" s="4" t="s">
        <v>14</v>
      </c>
      <c r="C3203" s="4">
        <v>1185732</v>
      </c>
      <c r="D3203" s="5">
        <v>44334</v>
      </c>
      <c r="E3203" s="4" t="s">
        <v>33</v>
      </c>
      <c r="F3203" s="4" t="s">
        <v>112</v>
      </c>
      <c r="G3203" s="4" t="s">
        <v>113</v>
      </c>
      <c r="H3203" s="4" t="s">
        <v>22</v>
      </c>
      <c r="I3203" s="6">
        <v>0.54999999999999993</v>
      </c>
      <c r="J3203" s="7">
        <v>3500</v>
      </c>
      <c r="K3203" s="8">
        <f t="shared" si="24"/>
        <v>1924.9999999999998</v>
      </c>
      <c r="L3203" s="8">
        <f t="shared" si="25"/>
        <v>770</v>
      </c>
      <c r="M3203" s="9">
        <v>0.4</v>
      </c>
    </row>
    <row r="3204" spans="1:13" ht="15.75" customHeight="1" x14ac:dyDescent="0.2">
      <c r="A3204" s="1"/>
      <c r="B3204" s="4" t="s">
        <v>14</v>
      </c>
      <c r="C3204" s="4">
        <v>1185732</v>
      </c>
      <c r="D3204" s="5">
        <v>44364</v>
      </c>
      <c r="E3204" s="4" t="s">
        <v>33</v>
      </c>
      <c r="F3204" s="4" t="s">
        <v>112</v>
      </c>
      <c r="G3204" s="4" t="s">
        <v>113</v>
      </c>
      <c r="H3204" s="4" t="s">
        <v>17</v>
      </c>
      <c r="I3204" s="6">
        <v>0.45</v>
      </c>
      <c r="J3204" s="7">
        <v>6000</v>
      </c>
      <c r="K3204" s="8">
        <f t="shared" si="24"/>
        <v>2700</v>
      </c>
      <c r="L3204" s="8">
        <f t="shared" si="25"/>
        <v>1080</v>
      </c>
      <c r="M3204" s="9">
        <v>0.4</v>
      </c>
    </row>
    <row r="3205" spans="1:13" ht="15.75" customHeight="1" x14ac:dyDescent="0.2">
      <c r="A3205" s="1"/>
      <c r="B3205" s="4" t="s">
        <v>14</v>
      </c>
      <c r="C3205" s="4">
        <v>1185732</v>
      </c>
      <c r="D3205" s="5">
        <v>44364</v>
      </c>
      <c r="E3205" s="4" t="s">
        <v>33</v>
      </c>
      <c r="F3205" s="4" t="s">
        <v>112</v>
      </c>
      <c r="G3205" s="4" t="s">
        <v>113</v>
      </c>
      <c r="H3205" s="4" t="s">
        <v>18</v>
      </c>
      <c r="I3205" s="6">
        <v>0.40000000000000008</v>
      </c>
      <c r="J3205" s="7">
        <v>4250</v>
      </c>
      <c r="K3205" s="8">
        <f t="shared" si="24"/>
        <v>1700.0000000000002</v>
      </c>
      <c r="L3205" s="8">
        <f t="shared" si="25"/>
        <v>680.00000000000011</v>
      </c>
      <c r="M3205" s="9">
        <v>0.4</v>
      </c>
    </row>
    <row r="3206" spans="1:13" ht="15.75" customHeight="1" x14ac:dyDescent="0.2">
      <c r="A3206" s="1"/>
      <c r="B3206" s="4" t="s">
        <v>14</v>
      </c>
      <c r="C3206" s="4">
        <v>1185732</v>
      </c>
      <c r="D3206" s="5">
        <v>44364</v>
      </c>
      <c r="E3206" s="4" t="s">
        <v>33</v>
      </c>
      <c r="F3206" s="4" t="s">
        <v>112</v>
      </c>
      <c r="G3206" s="4" t="s">
        <v>113</v>
      </c>
      <c r="H3206" s="4" t="s">
        <v>19</v>
      </c>
      <c r="I3206" s="6">
        <v>0.35000000000000003</v>
      </c>
      <c r="J3206" s="7">
        <v>3000</v>
      </c>
      <c r="K3206" s="8">
        <f t="shared" si="24"/>
        <v>1050</v>
      </c>
      <c r="L3206" s="8">
        <f t="shared" si="25"/>
        <v>420</v>
      </c>
      <c r="M3206" s="9">
        <v>0.4</v>
      </c>
    </row>
    <row r="3207" spans="1:13" ht="15.75" customHeight="1" x14ac:dyDescent="0.2">
      <c r="A3207" s="1"/>
      <c r="B3207" s="4" t="s">
        <v>14</v>
      </c>
      <c r="C3207" s="4">
        <v>1185732</v>
      </c>
      <c r="D3207" s="5">
        <v>44364</v>
      </c>
      <c r="E3207" s="4" t="s">
        <v>33</v>
      </c>
      <c r="F3207" s="4" t="s">
        <v>112</v>
      </c>
      <c r="G3207" s="4" t="s">
        <v>113</v>
      </c>
      <c r="H3207" s="4" t="s">
        <v>20</v>
      </c>
      <c r="I3207" s="6">
        <v>0.35000000000000003</v>
      </c>
      <c r="J3207" s="7">
        <v>2750</v>
      </c>
      <c r="K3207" s="8">
        <f t="shared" si="24"/>
        <v>962.50000000000011</v>
      </c>
      <c r="L3207" s="8">
        <f t="shared" si="25"/>
        <v>385.00000000000006</v>
      </c>
      <c r="M3207" s="9">
        <v>0.4</v>
      </c>
    </row>
    <row r="3208" spans="1:13" ht="15.75" customHeight="1" x14ac:dyDescent="0.2">
      <c r="A3208" s="1"/>
      <c r="B3208" s="4" t="s">
        <v>14</v>
      </c>
      <c r="C3208" s="4">
        <v>1185732</v>
      </c>
      <c r="D3208" s="5">
        <v>44364</v>
      </c>
      <c r="E3208" s="4" t="s">
        <v>33</v>
      </c>
      <c r="F3208" s="4" t="s">
        <v>112</v>
      </c>
      <c r="G3208" s="4" t="s">
        <v>113</v>
      </c>
      <c r="H3208" s="4" t="s">
        <v>21</v>
      </c>
      <c r="I3208" s="6">
        <v>0.45</v>
      </c>
      <c r="J3208" s="7">
        <v>2750</v>
      </c>
      <c r="K3208" s="8">
        <f t="shared" si="24"/>
        <v>1237.5</v>
      </c>
      <c r="L3208" s="8">
        <f t="shared" si="25"/>
        <v>495</v>
      </c>
      <c r="M3208" s="9">
        <v>0.4</v>
      </c>
    </row>
    <row r="3209" spans="1:13" ht="15.75" customHeight="1" x14ac:dyDescent="0.2">
      <c r="A3209" s="1"/>
      <c r="B3209" s="4" t="s">
        <v>14</v>
      </c>
      <c r="C3209" s="4">
        <v>1185732</v>
      </c>
      <c r="D3209" s="5">
        <v>44364</v>
      </c>
      <c r="E3209" s="4" t="s">
        <v>33</v>
      </c>
      <c r="F3209" s="4" t="s">
        <v>112</v>
      </c>
      <c r="G3209" s="4" t="s">
        <v>113</v>
      </c>
      <c r="H3209" s="4" t="s">
        <v>22</v>
      </c>
      <c r="I3209" s="6">
        <v>0.65000000000000013</v>
      </c>
      <c r="J3209" s="7">
        <v>4250</v>
      </c>
      <c r="K3209" s="8">
        <f t="shared" si="24"/>
        <v>2762.5000000000005</v>
      </c>
      <c r="L3209" s="8">
        <f t="shared" si="25"/>
        <v>1105.0000000000002</v>
      </c>
      <c r="M3209" s="9">
        <v>0.4</v>
      </c>
    </row>
    <row r="3210" spans="1:13" ht="15.75" customHeight="1" x14ac:dyDescent="0.2">
      <c r="A3210" s="1"/>
      <c r="B3210" s="4" t="s">
        <v>14</v>
      </c>
      <c r="C3210" s="4">
        <v>1185732</v>
      </c>
      <c r="D3210" s="5">
        <v>44393</v>
      </c>
      <c r="E3210" s="4" t="s">
        <v>33</v>
      </c>
      <c r="F3210" s="4" t="s">
        <v>112</v>
      </c>
      <c r="G3210" s="4" t="s">
        <v>113</v>
      </c>
      <c r="H3210" s="4" t="s">
        <v>17</v>
      </c>
      <c r="I3210" s="6">
        <v>0.60000000000000009</v>
      </c>
      <c r="J3210" s="7">
        <v>6500</v>
      </c>
      <c r="K3210" s="8">
        <f t="shared" si="24"/>
        <v>3900.0000000000005</v>
      </c>
      <c r="L3210" s="8">
        <f t="shared" si="25"/>
        <v>1560.0000000000002</v>
      </c>
      <c r="M3210" s="9">
        <v>0.4</v>
      </c>
    </row>
    <row r="3211" spans="1:13" ht="15.75" customHeight="1" x14ac:dyDescent="0.2">
      <c r="A3211" s="1"/>
      <c r="B3211" s="4" t="s">
        <v>14</v>
      </c>
      <c r="C3211" s="4">
        <v>1185732</v>
      </c>
      <c r="D3211" s="5">
        <v>44393</v>
      </c>
      <c r="E3211" s="4" t="s">
        <v>33</v>
      </c>
      <c r="F3211" s="4" t="s">
        <v>112</v>
      </c>
      <c r="G3211" s="4" t="s">
        <v>113</v>
      </c>
      <c r="H3211" s="4" t="s">
        <v>18</v>
      </c>
      <c r="I3211" s="6">
        <v>0.55000000000000016</v>
      </c>
      <c r="J3211" s="7">
        <v>4000</v>
      </c>
      <c r="K3211" s="8">
        <f t="shared" si="24"/>
        <v>2200.0000000000005</v>
      </c>
      <c r="L3211" s="8">
        <f t="shared" si="25"/>
        <v>880.00000000000023</v>
      </c>
      <c r="M3211" s="9">
        <v>0.4</v>
      </c>
    </row>
    <row r="3212" spans="1:13" ht="15.75" customHeight="1" x14ac:dyDescent="0.2">
      <c r="A3212" s="1"/>
      <c r="B3212" s="4" t="s">
        <v>14</v>
      </c>
      <c r="C3212" s="4">
        <v>1185732</v>
      </c>
      <c r="D3212" s="5">
        <v>44393</v>
      </c>
      <c r="E3212" s="4" t="s">
        <v>33</v>
      </c>
      <c r="F3212" s="4" t="s">
        <v>112</v>
      </c>
      <c r="G3212" s="4" t="s">
        <v>113</v>
      </c>
      <c r="H3212" s="4" t="s">
        <v>19</v>
      </c>
      <c r="I3212" s="6">
        <v>0.5</v>
      </c>
      <c r="J3212" s="7">
        <v>3250</v>
      </c>
      <c r="K3212" s="8">
        <f t="shared" si="24"/>
        <v>1625</v>
      </c>
      <c r="L3212" s="8">
        <f t="shared" si="25"/>
        <v>650</v>
      </c>
      <c r="M3212" s="9">
        <v>0.4</v>
      </c>
    </row>
    <row r="3213" spans="1:13" ht="15.75" customHeight="1" x14ac:dyDescent="0.2">
      <c r="A3213" s="1"/>
      <c r="B3213" s="4" t="s">
        <v>14</v>
      </c>
      <c r="C3213" s="4">
        <v>1185732</v>
      </c>
      <c r="D3213" s="5">
        <v>44393</v>
      </c>
      <c r="E3213" s="4" t="s">
        <v>33</v>
      </c>
      <c r="F3213" s="4" t="s">
        <v>112</v>
      </c>
      <c r="G3213" s="4" t="s">
        <v>113</v>
      </c>
      <c r="H3213" s="4" t="s">
        <v>20</v>
      </c>
      <c r="I3213" s="6">
        <v>0.5</v>
      </c>
      <c r="J3213" s="7">
        <v>2750</v>
      </c>
      <c r="K3213" s="8">
        <f t="shared" si="24"/>
        <v>1375</v>
      </c>
      <c r="L3213" s="8">
        <f t="shared" si="25"/>
        <v>550</v>
      </c>
      <c r="M3213" s="9">
        <v>0.4</v>
      </c>
    </row>
    <row r="3214" spans="1:13" ht="15.75" customHeight="1" x14ac:dyDescent="0.2">
      <c r="A3214" s="1"/>
      <c r="B3214" s="4" t="s">
        <v>14</v>
      </c>
      <c r="C3214" s="4">
        <v>1185732</v>
      </c>
      <c r="D3214" s="5">
        <v>44393</v>
      </c>
      <c r="E3214" s="4" t="s">
        <v>33</v>
      </c>
      <c r="F3214" s="4" t="s">
        <v>112</v>
      </c>
      <c r="G3214" s="4" t="s">
        <v>113</v>
      </c>
      <c r="H3214" s="4" t="s">
        <v>21</v>
      </c>
      <c r="I3214" s="6">
        <v>0.60000000000000009</v>
      </c>
      <c r="J3214" s="7">
        <v>3000</v>
      </c>
      <c r="K3214" s="8">
        <f t="shared" si="24"/>
        <v>1800.0000000000002</v>
      </c>
      <c r="L3214" s="8">
        <f t="shared" si="25"/>
        <v>720.00000000000011</v>
      </c>
      <c r="M3214" s="9">
        <v>0.4</v>
      </c>
    </row>
    <row r="3215" spans="1:13" ht="15.75" customHeight="1" x14ac:dyDescent="0.2">
      <c r="A3215" s="1"/>
      <c r="B3215" s="4" t="s">
        <v>14</v>
      </c>
      <c r="C3215" s="4">
        <v>1185732</v>
      </c>
      <c r="D3215" s="5">
        <v>44393</v>
      </c>
      <c r="E3215" s="4" t="s">
        <v>33</v>
      </c>
      <c r="F3215" s="4" t="s">
        <v>112</v>
      </c>
      <c r="G3215" s="4" t="s">
        <v>113</v>
      </c>
      <c r="H3215" s="4" t="s">
        <v>22</v>
      </c>
      <c r="I3215" s="6">
        <v>0.65000000000000013</v>
      </c>
      <c r="J3215" s="7">
        <v>4750</v>
      </c>
      <c r="K3215" s="8">
        <f t="shared" si="24"/>
        <v>3087.5000000000005</v>
      </c>
      <c r="L3215" s="8">
        <f t="shared" si="25"/>
        <v>1235.0000000000002</v>
      </c>
      <c r="M3215" s="9">
        <v>0.4</v>
      </c>
    </row>
    <row r="3216" spans="1:13" ht="15.75" customHeight="1" x14ac:dyDescent="0.2">
      <c r="A3216" s="1"/>
      <c r="B3216" s="4" t="s">
        <v>14</v>
      </c>
      <c r="C3216" s="4">
        <v>1185732</v>
      </c>
      <c r="D3216" s="5">
        <v>44425</v>
      </c>
      <c r="E3216" s="4" t="s">
        <v>33</v>
      </c>
      <c r="F3216" s="4" t="s">
        <v>112</v>
      </c>
      <c r="G3216" s="4" t="s">
        <v>113</v>
      </c>
      <c r="H3216" s="4" t="s">
        <v>17</v>
      </c>
      <c r="I3216" s="6">
        <v>0.5</v>
      </c>
      <c r="J3216" s="7">
        <v>5250</v>
      </c>
      <c r="K3216" s="8">
        <f t="shared" si="24"/>
        <v>2625</v>
      </c>
      <c r="L3216" s="8">
        <f t="shared" si="25"/>
        <v>1050</v>
      </c>
      <c r="M3216" s="9">
        <v>0.4</v>
      </c>
    </row>
    <row r="3217" spans="1:13" ht="15.75" customHeight="1" x14ac:dyDescent="0.2">
      <c r="A3217" s="1"/>
      <c r="B3217" s="4" t="s">
        <v>14</v>
      </c>
      <c r="C3217" s="4">
        <v>1185732</v>
      </c>
      <c r="D3217" s="5">
        <v>44425</v>
      </c>
      <c r="E3217" s="4" t="s">
        <v>33</v>
      </c>
      <c r="F3217" s="4" t="s">
        <v>112</v>
      </c>
      <c r="G3217" s="4" t="s">
        <v>113</v>
      </c>
      <c r="H3217" s="4" t="s">
        <v>18</v>
      </c>
      <c r="I3217" s="6">
        <v>0.45000000000000007</v>
      </c>
      <c r="J3217" s="7">
        <v>3000</v>
      </c>
      <c r="K3217" s="8">
        <f t="shared" si="24"/>
        <v>1350.0000000000002</v>
      </c>
      <c r="L3217" s="8">
        <f t="shared" si="25"/>
        <v>540.00000000000011</v>
      </c>
      <c r="M3217" s="9">
        <v>0.4</v>
      </c>
    </row>
    <row r="3218" spans="1:13" ht="15.75" customHeight="1" x14ac:dyDescent="0.2">
      <c r="A3218" s="1"/>
      <c r="B3218" s="4" t="s">
        <v>14</v>
      </c>
      <c r="C3218" s="4">
        <v>1185732</v>
      </c>
      <c r="D3218" s="5">
        <v>44425</v>
      </c>
      <c r="E3218" s="4" t="s">
        <v>33</v>
      </c>
      <c r="F3218" s="4" t="s">
        <v>112</v>
      </c>
      <c r="G3218" s="4" t="s">
        <v>113</v>
      </c>
      <c r="H3218" s="4" t="s">
        <v>19</v>
      </c>
      <c r="I3218" s="6">
        <v>0.4</v>
      </c>
      <c r="J3218" s="7">
        <v>3000</v>
      </c>
      <c r="K3218" s="8">
        <f t="shared" si="24"/>
        <v>1200</v>
      </c>
      <c r="L3218" s="8">
        <f t="shared" si="25"/>
        <v>480</v>
      </c>
      <c r="M3218" s="9">
        <v>0.4</v>
      </c>
    </row>
    <row r="3219" spans="1:13" ht="15.75" customHeight="1" x14ac:dyDescent="0.2">
      <c r="A3219" s="1"/>
      <c r="B3219" s="4" t="s">
        <v>14</v>
      </c>
      <c r="C3219" s="4">
        <v>1185732</v>
      </c>
      <c r="D3219" s="5">
        <v>44425</v>
      </c>
      <c r="E3219" s="4" t="s">
        <v>33</v>
      </c>
      <c r="F3219" s="4" t="s">
        <v>112</v>
      </c>
      <c r="G3219" s="4" t="s">
        <v>113</v>
      </c>
      <c r="H3219" s="4" t="s">
        <v>20</v>
      </c>
      <c r="I3219" s="6">
        <v>0.4</v>
      </c>
      <c r="J3219" s="7">
        <v>2750</v>
      </c>
      <c r="K3219" s="8">
        <f t="shared" si="24"/>
        <v>1100</v>
      </c>
      <c r="L3219" s="8">
        <f t="shared" si="25"/>
        <v>440</v>
      </c>
      <c r="M3219" s="9">
        <v>0.4</v>
      </c>
    </row>
    <row r="3220" spans="1:13" ht="15.75" customHeight="1" x14ac:dyDescent="0.2">
      <c r="A3220" s="1"/>
      <c r="B3220" s="4" t="s">
        <v>14</v>
      </c>
      <c r="C3220" s="4">
        <v>1185732</v>
      </c>
      <c r="D3220" s="5">
        <v>44425</v>
      </c>
      <c r="E3220" s="4" t="s">
        <v>33</v>
      </c>
      <c r="F3220" s="4" t="s">
        <v>112</v>
      </c>
      <c r="G3220" s="4" t="s">
        <v>113</v>
      </c>
      <c r="H3220" s="4" t="s">
        <v>21</v>
      </c>
      <c r="I3220" s="6">
        <v>0.5</v>
      </c>
      <c r="J3220" s="7">
        <v>2500</v>
      </c>
      <c r="K3220" s="8">
        <f t="shared" si="24"/>
        <v>1250</v>
      </c>
      <c r="L3220" s="8">
        <f t="shared" si="25"/>
        <v>500</v>
      </c>
      <c r="M3220" s="9">
        <v>0.4</v>
      </c>
    </row>
    <row r="3221" spans="1:13" ht="15.75" customHeight="1" x14ac:dyDescent="0.2">
      <c r="A3221" s="1"/>
      <c r="B3221" s="4" t="s">
        <v>14</v>
      </c>
      <c r="C3221" s="4">
        <v>1185732</v>
      </c>
      <c r="D3221" s="5">
        <v>44425</v>
      </c>
      <c r="E3221" s="4" t="s">
        <v>33</v>
      </c>
      <c r="F3221" s="4" t="s">
        <v>112</v>
      </c>
      <c r="G3221" s="4" t="s">
        <v>113</v>
      </c>
      <c r="H3221" s="4" t="s">
        <v>22</v>
      </c>
      <c r="I3221" s="6">
        <v>0.55000000000000004</v>
      </c>
      <c r="J3221" s="7">
        <v>4250</v>
      </c>
      <c r="K3221" s="8">
        <f t="shared" si="24"/>
        <v>2337.5</v>
      </c>
      <c r="L3221" s="8">
        <f t="shared" si="25"/>
        <v>935</v>
      </c>
      <c r="M3221" s="9">
        <v>0.4</v>
      </c>
    </row>
    <row r="3222" spans="1:13" ht="15.75" customHeight="1" x14ac:dyDescent="0.2">
      <c r="A3222" s="1"/>
      <c r="B3222" s="4" t="s">
        <v>14</v>
      </c>
      <c r="C3222" s="4">
        <v>1185732</v>
      </c>
      <c r="D3222" s="5">
        <v>44457</v>
      </c>
      <c r="E3222" s="4" t="s">
        <v>33</v>
      </c>
      <c r="F3222" s="4" t="s">
        <v>112</v>
      </c>
      <c r="G3222" s="4" t="s">
        <v>113</v>
      </c>
      <c r="H3222" s="4" t="s">
        <v>17</v>
      </c>
      <c r="I3222" s="6">
        <v>0.35000000000000003</v>
      </c>
      <c r="J3222" s="7">
        <v>5500</v>
      </c>
      <c r="K3222" s="8">
        <f t="shared" si="24"/>
        <v>1925.0000000000002</v>
      </c>
      <c r="L3222" s="8">
        <f t="shared" si="25"/>
        <v>770.00000000000011</v>
      </c>
      <c r="M3222" s="9">
        <v>0.4</v>
      </c>
    </row>
    <row r="3223" spans="1:13" ht="15.75" customHeight="1" x14ac:dyDescent="0.2">
      <c r="A3223" s="1"/>
      <c r="B3223" s="4" t="s">
        <v>14</v>
      </c>
      <c r="C3223" s="4">
        <v>1185732</v>
      </c>
      <c r="D3223" s="5">
        <v>44457</v>
      </c>
      <c r="E3223" s="4" t="s">
        <v>33</v>
      </c>
      <c r="F3223" s="4" t="s">
        <v>112</v>
      </c>
      <c r="G3223" s="4" t="s">
        <v>113</v>
      </c>
      <c r="H3223" s="4" t="s">
        <v>18</v>
      </c>
      <c r="I3223" s="6">
        <v>0.3000000000000001</v>
      </c>
      <c r="J3223" s="7">
        <v>3500</v>
      </c>
      <c r="K3223" s="8">
        <f t="shared" si="24"/>
        <v>1050.0000000000005</v>
      </c>
      <c r="L3223" s="8">
        <f t="shared" si="25"/>
        <v>420.00000000000023</v>
      </c>
      <c r="M3223" s="9">
        <v>0.4</v>
      </c>
    </row>
    <row r="3224" spans="1:13" ht="15.75" customHeight="1" x14ac:dyDescent="0.2">
      <c r="A3224" s="1"/>
      <c r="B3224" s="4" t="s">
        <v>14</v>
      </c>
      <c r="C3224" s="4">
        <v>1185732</v>
      </c>
      <c r="D3224" s="5">
        <v>44457</v>
      </c>
      <c r="E3224" s="4" t="s">
        <v>33</v>
      </c>
      <c r="F3224" s="4" t="s">
        <v>112</v>
      </c>
      <c r="G3224" s="4" t="s">
        <v>113</v>
      </c>
      <c r="H3224" s="4" t="s">
        <v>19</v>
      </c>
      <c r="I3224" s="6">
        <v>0.25000000000000006</v>
      </c>
      <c r="J3224" s="7">
        <v>2500</v>
      </c>
      <c r="K3224" s="8">
        <f t="shared" si="24"/>
        <v>625.00000000000011</v>
      </c>
      <c r="L3224" s="8">
        <f t="shared" si="25"/>
        <v>250.00000000000006</v>
      </c>
      <c r="M3224" s="9">
        <v>0.4</v>
      </c>
    </row>
    <row r="3225" spans="1:13" ht="15.75" customHeight="1" x14ac:dyDescent="0.2">
      <c r="A3225" s="1"/>
      <c r="B3225" s="4" t="s">
        <v>14</v>
      </c>
      <c r="C3225" s="4">
        <v>1185732</v>
      </c>
      <c r="D3225" s="5">
        <v>44457</v>
      </c>
      <c r="E3225" s="4" t="s">
        <v>33</v>
      </c>
      <c r="F3225" s="4" t="s">
        <v>112</v>
      </c>
      <c r="G3225" s="4" t="s">
        <v>113</v>
      </c>
      <c r="H3225" s="4" t="s">
        <v>20</v>
      </c>
      <c r="I3225" s="6">
        <v>0.25000000000000006</v>
      </c>
      <c r="J3225" s="7">
        <v>2250</v>
      </c>
      <c r="K3225" s="8">
        <f t="shared" si="24"/>
        <v>562.50000000000011</v>
      </c>
      <c r="L3225" s="8">
        <f t="shared" si="25"/>
        <v>225.00000000000006</v>
      </c>
      <c r="M3225" s="9">
        <v>0.4</v>
      </c>
    </row>
    <row r="3226" spans="1:13" ht="15.75" customHeight="1" x14ac:dyDescent="0.2">
      <c r="A3226" s="1"/>
      <c r="B3226" s="4" t="s">
        <v>14</v>
      </c>
      <c r="C3226" s="4">
        <v>1185732</v>
      </c>
      <c r="D3226" s="5">
        <v>44457</v>
      </c>
      <c r="E3226" s="4" t="s">
        <v>33</v>
      </c>
      <c r="F3226" s="4" t="s">
        <v>112</v>
      </c>
      <c r="G3226" s="4" t="s">
        <v>113</v>
      </c>
      <c r="H3226" s="4" t="s">
        <v>21</v>
      </c>
      <c r="I3226" s="6">
        <v>0.35000000000000003</v>
      </c>
      <c r="J3226" s="7">
        <v>2250</v>
      </c>
      <c r="K3226" s="8">
        <f t="shared" si="24"/>
        <v>787.50000000000011</v>
      </c>
      <c r="L3226" s="8">
        <f t="shared" si="25"/>
        <v>315.00000000000006</v>
      </c>
      <c r="M3226" s="9">
        <v>0.4</v>
      </c>
    </row>
    <row r="3227" spans="1:13" ht="15.75" customHeight="1" x14ac:dyDescent="0.2">
      <c r="A3227" s="1"/>
      <c r="B3227" s="4" t="s">
        <v>14</v>
      </c>
      <c r="C3227" s="4">
        <v>1185732</v>
      </c>
      <c r="D3227" s="5">
        <v>44457</v>
      </c>
      <c r="E3227" s="4" t="s">
        <v>33</v>
      </c>
      <c r="F3227" s="4" t="s">
        <v>112</v>
      </c>
      <c r="G3227" s="4" t="s">
        <v>113</v>
      </c>
      <c r="H3227" s="4" t="s">
        <v>22</v>
      </c>
      <c r="I3227" s="6">
        <v>0.4</v>
      </c>
      <c r="J3227" s="7">
        <v>3000</v>
      </c>
      <c r="K3227" s="8">
        <f t="shared" si="24"/>
        <v>1200</v>
      </c>
      <c r="L3227" s="8">
        <f t="shared" si="25"/>
        <v>480</v>
      </c>
      <c r="M3227" s="9">
        <v>0.4</v>
      </c>
    </row>
    <row r="3228" spans="1:13" ht="15.75" customHeight="1" x14ac:dyDescent="0.2">
      <c r="A3228" s="1"/>
      <c r="B3228" s="4" t="s">
        <v>14</v>
      </c>
      <c r="C3228" s="4">
        <v>1185732</v>
      </c>
      <c r="D3228" s="5">
        <v>44486</v>
      </c>
      <c r="E3228" s="4" t="s">
        <v>33</v>
      </c>
      <c r="F3228" s="4" t="s">
        <v>112</v>
      </c>
      <c r="G3228" s="4" t="s">
        <v>113</v>
      </c>
      <c r="H3228" s="4" t="s">
        <v>17</v>
      </c>
      <c r="I3228" s="6">
        <v>0.44999999999999996</v>
      </c>
      <c r="J3228" s="7">
        <v>4250</v>
      </c>
      <c r="K3228" s="8">
        <f t="shared" si="24"/>
        <v>1912.4999999999998</v>
      </c>
      <c r="L3228" s="8">
        <f t="shared" si="25"/>
        <v>765</v>
      </c>
      <c r="M3228" s="9">
        <v>0.4</v>
      </c>
    </row>
    <row r="3229" spans="1:13" ht="15.75" customHeight="1" x14ac:dyDescent="0.2">
      <c r="A3229" s="1"/>
      <c r="B3229" s="4" t="s">
        <v>14</v>
      </c>
      <c r="C3229" s="4">
        <v>1185732</v>
      </c>
      <c r="D3229" s="5">
        <v>44486</v>
      </c>
      <c r="E3229" s="4" t="s">
        <v>33</v>
      </c>
      <c r="F3229" s="4" t="s">
        <v>112</v>
      </c>
      <c r="G3229" s="4" t="s">
        <v>113</v>
      </c>
      <c r="H3229" s="4" t="s">
        <v>18</v>
      </c>
      <c r="I3229" s="6">
        <v>0.35000000000000003</v>
      </c>
      <c r="J3229" s="7">
        <v>2750</v>
      </c>
      <c r="K3229" s="8">
        <f t="shared" si="24"/>
        <v>962.50000000000011</v>
      </c>
      <c r="L3229" s="8">
        <f t="shared" si="25"/>
        <v>385.00000000000006</v>
      </c>
      <c r="M3229" s="9">
        <v>0.4</v>
      </c>
    </row>
    <row r="3230" spans="1:13" ht="15.75" customHeight="1" x14ac:dyDescent="0.2">
      <c r="A3230" s="1"/>
      <c r="B3230" s="4" t="s">
        <v>14</v>
      </c>
      <c r="C3230" s="4">
        <v>1185732</v>
      </c>
      <c r="D3230" s="5">
        <v>44486</v>
      </c>
      <c r="E3230" s="4" t="s">
        <v>33</v>
      </c>
      <c r="F3230" s="4" t="s">
        <v>112</v>
      </c>
      <c r="G3230" s="4" t="s">
        <v>113</v>
      </c>
      <c r="H3230" s="4" t="s">
        <v>19</v>
      </c>
      <c r="I3230" s="6">
        <v>0.35000000000000003</v>
      </c>
      <c r="J3230" s="7">
        <v>1750</v>
      </c>
      <c r="K3230" s="8">
        <f t="shared" si="24"/>
        <v>612.50000000000011</v>
      </c>
      <c r="L3230" s="8">
        <f t="shared" si="25"/>
        <v>245.00000000000006</v>
      </c>
      <c r="M3230" s="9">
        <v>0.4</v>
      </c>
    </row>
    <row r="3231" spans="1:13" ht="15.75" customHeight="1" x14ac:dyDescent="0.2">
      <c r="A3231" s="1"/>
      <c r="B3231" s="4" t="s">
        <v>14</v>
      </c>
      <c r="C3231" s="4">
        <v>1185732</v>
      </c>
      <c r="D3231" s="5">
        <v>44486</v>
      </c>
      <c r="E3231" s="4" t="s">
        <v>33</v>
      </c>
      <c r="F3231" s="4" t="s">
        <v>112</v>
      </c>
      <c r="G3231" s="4" t="s">
        <v>113</v>
      </c>
      <c r="H3231" s="4" t="s">
        <v>20</v>
      </c>
      <c r="I3231" s="6">
        <v>0.35000000000000003</v>
      </c>
      <c r="J3231" s="7">
        <v>1750</v>
      </c>
      <c r="K3231" s="8">
        <f t="shared" si="24"/>
        <v>612.50000000000011</v>
      </c>
      <c r="L3231" s="8">
        <f t="shared" si="25"/>
        <v>245.00000000000006</v>
      </c>
      <c r="M3231" s="9">
        <v>0.4</v>
      </c>
    </row>
    <row r="3232" spans="1:13" ht="15.75" customHeight="1" x14ac:dyDescent="0.2">
      <c r="A3232" s="1"/>
      <c r="B3232" s="4" t="s">
        <v>14</v>
      </c>
      <c r="C3232" s="4">
        <v>1185732</v>
      </c>
      <c r="D3232" s="5">
        <v>44486</v>
      </c>
      <c r="E3232" s="4" t="s">
        <v>33</v>
      </c>
      <c r="F3232" s="4" t="s">
        <v>112</v>
      </c>
      <c r="G3232" s="4" t="s">
        <v>113</v>
      </c>
      <c r="H3232" s="4" t="s">
        <v>21</v>
      </c>
      <c r="I3232" s="6">
        <v>0.44999999999999996</v>
      </c>
      <c r="J3232" s="7">
        <v>1750</v>
      </c>
      <c r="K3232" s="8">
        <f t="shared" si="24"/>
        <v>787.49999999999989</v>
      </c>
      <c r="L3232" s="8">
        <f t="shared" si="25"/>
        <v>315</v>
      </c>
      <c r="M3232" s="9">
        <v>0.4</v>
      </c>
    </row>
    <row r="3233" spans="1:13" ht="15.75" customHeight="1" x14ac:dyDescent="0.2">
      <c r="A3233" s="1"/>
      <c r="B3233" s="4" t="s">
        <v>14</v>
      </c>
      <c r="C3233" s="4">
        <v>1185732</v>
      </c>
      <c r="D3233" s="5">
        <v>44486</v>
      </c>
      <c r="E3233" s="4" t="s">
        <v>33</v>
      </c>
      <c r="F3233" s="4" t="s">
        <v>112</v>
      </c>
      <c r="G3233" s="4" t="s">
        <v>113</v>
      </c>
      <c r="H3233" s="4" t="s">
        <v>22</v>
      </c>
      <c r="I3233" s="6">
        <v>0.49999999999999983</v>
      </c>
      <c r="J3233" s="7">
        <v>3000</v>
      </c>
      <c r="K3233" s="8">
        <f t="shared" si="24"/>
        <v>1499.9999999999995</v>
      </c>
      <c r="L3233" s="8">
        <f t="shared" si="25"/>
        <v>599.99999999999989</v>
      </c>
      <c r="M3233" s="9">
        <v>0.4</v>
      </c>
    </row>
    <row r="3234" spans="1:13" ht="15.75" customHeight="1" x14ac:dyDescent="0.2">
      <c r="A3234" s="1"/>
      <c r="B3234" s="4" t="s">
        <v>14</v>
      </c>
      <c r="C3234" s="4">
        <v>1185732</v>
      </c>
      <c r="D3234" s="5">
        <v>44517</v>
      </c>
      <c r="E3234" s="4" t="s">
        <v>33</v>
      </c>
      <c r="F3234" s="4" t="s">
        <v>112</v>
      </c>
      <c r="G3234" s="4" t="s">
        <v>113</v>
      </c>
      <c r="H3234" s="4" t="s">
        <v>17</v>
      </c>
      <c r="I3234" s="6">
        <v>0.44999999999999996</v>
      </c>
      <c r="J3234" s="7">
        <v>4500</v>
      </c>
      <c r="K3234" s="8">
        <f t="shared" si="24"/>
        <v>2024.9999999999998</v>
      </c>
      <c r="L3234" s="8">
        <f t="shared" si="25"/>
        <v>810</v>
      </c>
      <c r="M3234" s="9">
        <v>0.4</v>
      </c>
    </row>
    <row r="3235" spans="1:13" ht="15.75" customHeight="1" x14ac:dyDescent="0.2">
      <c r="A3235" s="1"/>
      <c r="B3235" s="4" t="s">
        <v>14</v>
      </c>
      <c r="C3235" s="4">
        <v>1185732</v>
      </c>
      <c r="D3235" s="5">
        <v>44517</v>
      </c>
      <c r="E3235" s="4" t="s">
        <v>33</v>
      </c>
      <c r="F3235" s="4" t="s">
        <v>112</v>
      </c>
      <c r="G3235" s="4" t="s">
        <v>113</v>
      </c>
      <c r="H3235" s="4" t="s">
        <v>18</v>
      </c>
      <c r="I3235" s="6">
        <v>0.35000000000000003</v>
      </c>
      <c r="J3235" s="7">
        <v>3500</v>
      </c>
      <c r="K3235" s="8">
        <f t="shared" si="24"/>
        <v>1225.0000000000002</v>
      </c>
      <c r="L3235" s="8">
        <f t="shared" si="25"/>
        <v>490.00000000000011</v>
      </c>
      <c r="M3235" s="9">
        <v>0.4</v>
      </c>
    </row>
    <row r="3236" spans="1:13" ht="15.75" customHeight="1" x14ac:dyDescent="0.2">
      <c r="A3236" s="1"/>
      <c r="B3236" s="4" t="s">
        <v>14</v>
      </c>
      <c r="C3236" s="4">
        <v>1185732</v>
      </c>
      <c r="D3236" s="5">
        <v>44517</v>
      </c>
      <c r="E3236" s="4" t="s">
        <v>33</v>
      </c>
      <c r="F3236" s="4" t="s">
        <v>112</v>
      </c>
      <c r="G3236" s="4" t="s">
        <v>113</v>
      </c>
      <c r="H3236" s="4" t="s">
        <v>19</v>
      </c>
      <c r="I3236" s="6">
        <v>0.35000000000000003</v>
      </c>
      <c r="J3236" s="7">
        <v>2950</v>
      </c>
      <c r="K3236" s="8">
        <f t="shared" si="24"/>
        <v>1032.5</v>
      </c>
      <c r="L3236" s="8">
        <f t="shared" si="25"/>
        <v>413</v>
      </c>
      <c r="M3236" s="9">
        <v>0.4</v>
      </c>
    </row>
    <row r="3237" spans="1:13" ht="15.75" customHeight="1" x14ac:dyDescent="0.2">
      <c r="A3237" s="1"/>
      <c r="B3237" s="4" t="s">
        <v>14</v>
      </c>
      <c r="C3237" s="4">
        <v>1185732</v>
      </c>
      <c r="D3237" s="5">
        <v>44517</v>
      </c>
      <c r="E3237" s="4" t="s">
        <v>33</v>
      </c>
      <c r="F3237" s="4" t="s">
        <v>112</v>
      </c>
      <c r="G3237" s="4" t="s">
        <v>113</v>
      </c>
      <c r="H3237" s="4" t="s">
        <v>20</v>
      </c>
      <c r="I3237" s="6">
        <v>0.4</v>
      </c>
      <c r="J3237" s="7">
        <v>3250</v>
      </c>
      <c r="K3237" s="8">
        <f t="shared" si="24"/>
        <v>1300</v>
      </c>
      <c r="L3237" s="8">
        <f t="shared" si="25"/>
        <v>520</v>
      </c>
      <c r="M3237" s="9">
        <v>0.4</v>
      </c>
    </row>
    <row r="3238" spans="1:13" ht="15.75" customHeight="1" x14ac:dyDescent="0.2">
      <c r="A3238" s="1"/>
      <c r="B3238" s="4" t="s">
        <v>14</v>
      </c>
      <c r="C3238" s="4">
        <v>1185732</v>
      </c>
      <c r="D3238" s="5">
        <v>44517</v>
      </c>
      <c r="E3238" s="4" t="s">
        <v>33</v>
      </c>
      <c r="F3238" s="4" t="s">
        <v>112</v>
      </c>
      <c r="G3238" s="4" t="s">
        <v>113</v>
      </c>
      <c r="H3238" s="4" t="s">
        <v>21</v>
      </c>
      <c r="I3238" s="6">
        <v>0.65</v>
      </c>
      <c r="J3238" s="7">
        <v>3000</v>
      </c>
      <c r="K3238" s="8">
        <f t="shared" si="24"/>
        <v>1950</v>
      </c>
      <c r="L3238" s="8">
        <f t="shared" si="25"/>
        <v>780</v>
      </c>
      <c r="M3238" s="9">
        <v>0.4</v>
      </c>
    </row>
    <row r="3239" spans="1:13" ht="15.75" customHeight="1" x14ac:dyDescent="0.2">
      <c r="A3239" s="1"/>
      <c r="B3239" s="4" t="s">
        <v>14</v>
      </c>
      <c r="C3239" s="4">
        <v>1185732</v>
      </c>
      <c r="D3239" s="5">
        <v>44517</v>
      </c>
      <c r="E3239" s="4" t="s">
        <v>33</v>
      </c>
      <c r="F3239" s="4" t="s">
        <v>112</v>
      </c>
      <c r="G3239" s="4" t="s">
        <v>113</v>
      </c>
      <c r="H3239" s="4" t="s">
        <v>22</v>
      </c>
      <c r="I3239" s="6">
        <v>0.7</v>
      </c>
      <c r="J3239" s="7">
        <v>4000</v>
      </c>
      <c r="K3239" s="8">
        <f t="shared" si="24"/>
        <v>2800</v>
      </c>
      <c r="L3239" s="8">
        <f t="shared" si="25"/>
        <v>1120</v>
      </c>
      <c r="M3239" s="9">
        <v>0.4</v>
      </c>
    </row>
    <row r="3240" spans="1:13" ht="15.75" customHeight="1" x14ac:dyDescent="0.2">
      <c r="A3240" s="1"/>
      <c r="B3240" s="4" t="s">
        <v>14</v>
      </c>
      <c r="C3240" s="4">
        <v>1185732</v>
      </c>
      <c r="D3240" s="5">
        <v>44546</v>
      </c>
      <c r="E3240" s="4" t="s">
        <v>33</v>
      </c>
      <c r="F3240" s="4" t="s">
        <v>112</v>
      </c>
      <c r="G3240" s="4" t="s">
        <v>113</v>
      </c>
      <c r="H3240" s="4" t="s">
        <v>17</v>
      </c>
      <c r="I3240" s="6">
        <v>0.65</v>
      </c>
      <c r="J3240" s="7">
        <v>6500</v>
      </c>
      <c r="K3240" s="8">
        <f t="shared" si="24"/>
        <v>4225</v>
      </c>
      <c r="L3240" s="8">
        <f t="shared" si="25"/>
        <v>1690</v>
      </c>
      <c r="M3240" s="9">
        <v>0.4</v>
      </c>
    </row>
    <row r="3241" spans="1:13" ht="15.75" customHeight="1" x14ac:dyDescent="0.2">
      <c r="A3241" s="1"/>
      <c r="B3241" s="4" t="s">
        <v>14</v>
      </c>
      <c r="C3241" s="4">
        <v>1185732</v>
      </c>
      <c r="D3241" s="5">
        <v>44546</v>
      </c>
      <c r="E3241" s="4" t="s">
        <v>33</v>
      </c>
      <c r="F3241" s="4" t="s">
        <v>112</v>
      </c>
      <c r="G3241" s="4" t="s">
        <v>113</v>
      </c>
      <c r="H3241" s="4" t="s">
        <v>18</v>
      </c>
      <c r="I3241" s="6">
        <v>0.55000000000000004</v>
      </c>
      <c r="J3241" s="7">
        <v>4500</v>
      </c>
      <c r="K3241" s="8">
        <f t="shared" si="24"/>
        <v>2475</v>
      </c>
      <c r="L3241" s="8">
        <f t="shared" si="25"/>
        <v>990</v>
      </c>
      <c r="M3241" s="9">
        <v>0.4</v>
      </c>
    </row>
    <row r="3242" spans="1:13" ht="15.75" customHeight="1" x14ac:dyDescent="0.2">
      <c r="A3242" s="1"/>
      <c r="B3242" s="4" t="s">
        <v>14</v>
      </c>
      <c r="C3242" s="4">
        <v>1185732</v>
      </c>
      <c r="D3242" s="5">
        <v>44546</v>
      </c>
      <c r="E3242" s="4" t="s">
        <v>33</v>
      </c>
      <c r="F3242" s="4" t="s">
        <v>112</v>
      </c>
      <c r="G3242" s="4" t="s">
        <v>113</v>
      </c>
      <c r="H3242" s="4" t="s">
        <v>19</v>
      </c>
      <c r="I3242" s="6">
        <v>0.55000000000000004</v>
      </c>
      <c r="J3242" s="7">
        <v>4000</v>
      </c>
      <c r="K3242" s="8">
        <f t="shared" si="24"/>
        <v>2200</v>
      </c>
      <c r="L3242" s="8">
        <f t="shared" si="25"/>
        <v>880</v>
      </c>
      <c r="M3242" s="9">
        <v>0.4</v>
      </c>
    </row>
    <row r="3243" spans="1:13" ht="15.75" customHeight="1" x14ac:dyDescent="0.2">
      <c r="A3243" s="1"/>
      <c r="B3243" s="4" t="s">
        <v>14</v>
      </c>
      <c r="C3243" s="4">
        <v>1185732</v>
      </c>
      <c r="D3243" s="5">
        <v>44546</v>
      </c>
      <c r="E3243" s="4" t="s">
        <v>33</v>
      </c>
      <c r="F3243" s="4" t="s">
        <v>112</v>
      </c>
      <c r="G3243" s="4" t="s">
        <v>113</v>
      </c>
      <c r="H3243" s="4" t="s">
        <v>20</v>
      </c>
      <c r="I3243" s="6">
        <v>0.55000000000000004</v>
      </c>
      <c r="J3243" s="7">
        <v>3500</v>
      </c>
      <c r="K3243" s="8">
        <f t="shared" si="24"/>
        <v>1925.0000000000002</v>
      </c>
      <c r="L3243" s="8">
        <f t="shared" si="25"/>
        <v>770.00000000000011</v>
      </c>
      <c r="M3243" s="9">
        <v>0.4</v>
      </c>
    </row>
    <row r="3244" spans="1:13" ht="15.75" customHeight="1" x14ac:dyDescent="0.2">
      <c r="A3244" s="1"/>
      <c r="B3244" s="4" t="s">
        <v>14</v>
      </c>
      <c r="C3244" s="4">
        <v>1185732</v>
      </c>
      <c r="D3244" s="5">
        <v>44546</v>
      </c>
      <c r="E3244" s="4" t="s">
        <v>33</v>
      </c>
      <c r="F3244" s="4" t="s">
        <v>112</v>
      </c>
      <c r="G3244" s="4" t="s">
        <v>113</v>
      </c>
      <c r="H3244" s="4" t="s">
        <v>21</v>
      </c>
      <c r="I3244" s="6">
        <v>0.65</v>
      </c>
      <c r="J3244" s="7">
        <v>3500</v>
      </c>
      <c r="K3244" s="8">
        <f t="shared" si="24"/>
        <v>2275</v>
      </c>
      <c r="L3244" s="8">
        <f t="shared" si="25"/>
        <v>910</v>
      </c>
      <c r="M3244" s="9">
        <v>0.4</v>
      </c>
    </row>
    <row r="3245" spans="1:13" ht="15.75" customHeight="1" x14ac:dyDescent="0.2">
      <c r="A3245" s="1"/>
      <c r="B3245" s="4" t="s">
        <v>14</v>
      </c>
      <c r="C3245" s="4">
        <v>1185732</v>
      </c>
      <c r="D3245" s="5">
        <v>44546</v>
      </c>
      <c r="E3245" s="4" t="s">
        <v>33</v>
      </c>
      <c r="F3245" s="4" t="s">
        <v>112</v>
      </c>
      <c r="G3245" s="4" t="s">
        <v>113</v>
      </c>
      <c r="H3245" s="4" t="s">
        <v>22</v>
      </c>
      <c r="I3245" s="6">
        <v>0.7</v>
      </c>
      <c r="J3245" s="7">
        <v>4500</v>
      </c>
      <c r="K3245" s="8">
        <f t="shared" si="24"/>
        <v>3150</v>
      </c>
      <c r="L3245" s="8">
        <f t="shared" si="25"/>
        <v>1260</v>
      </c>
      <c r="M3245" s="9">
        <v>0.4</v>
      </c>
    </row>
    <row r="3246" spans="1:13" ht="15.75" customHeight="1" x14ac:dyDescent="0.2">
      <c r="A3246" s="1" t="s">
        <v>39</v>
      </c>
      <c r="B3246" s="4" t="s">
        <v>14</v>
      </c>
      <c r="C3246" s="4">
        <v>1185732</v>
      </c>
      <c r="D3246" s="5">
        <v>44220</v>
      </c>
      <c r="E3246" s="4" t="s">
        <v>15</v>
      </c>
      <c r="F3246" s="4" t="s">
        <v>114</v>
      </c>
      <c r="G3246" s="4" t="s">
        <v>89</v>
      </c>
      <c r="H3246" s="4" t="s">
        <v>17</v>
      </c>
      <c r="I3246" s="6">
        <v>0.35000000000000003</v>
      </c>
      <c r="J3246" s="7">
        <v>4250</v>
      </c>
      <c r="K3246" s="8">
        <f t="shared" si="24"/>
        <v>1487.5000000000002</v>
      </c>
      <c r="L3246" s="8">
        <f t="shared" si="25"/>
        <v>595.00000000000011</v>
      </c>
      <c r="M3246" s="9">
        <v>0.4</v>
      </c>
    </row>
    <row r="3247" spans="1:13" ht="15.75" customHeight="1" x14ac:dyDescent="0.2">
      <c r="A3247" s="1"/>
      <c r="B3247" s="4" t="s">
        <v>14</v>
      </c>
      <c r="C3247" s="4">
        <v>1185732</v>
      </c>
      <c r="D3247" s="5">
        <v>44220</v>
      </c>
      <c r="E3247" s="4" t="s">
        <v>15</v>
      </c>
      <c r="F3247" s="4" t="s">
        <v>114</v>
      </c>
      <c r="G3247" s="4" t="s">
        <v>89</v>
      </c>
      <c r="H3247" s="4" t="s">
        <v>18</v>
      </c>
      <c r="I3247" s="6">
        <v>0.35000000000000003</v>
      </c>
      <c r="J3247" s="7">
        <v>2250</v>
      </c>
      <c r="K3247" s="8">
        <f t="shared" si="24"/>
        <v>787.50000000000011</v>
      </c>
      <c r="L3247" s="8">
        <f t="shared" si="25"/>
        <v>275.625</v>
      </c>
      <c r="M3247" s="9">
        <v>0.35</v>
      </c>
    </row>
    <row r="3248" spans="1:13" ht="15.75" customHeight="1" x14ac:dyDescent="0.2">
      <c r="A3248" s="1"/>
      <c r="B3248" s="4" t="s">
        <v>14</v>
      </c>
      <c r="C3248" s="4">
        <v>1185732</v>
      </c>
      <c r="D3248" s="5">
        <v>44220</v>
      </c>
      <c r="E3248" s="4" t="s">
        <v>15</v>
      </c>
      <c r="F3248" s="4" t="s">
        <v>114</v>
      </c>
      <c r="G3248" s="4" t="s">
        <v>89</v>
      </c>
      <c r="H3248" s="4" t="s">
        <v>19</v>
      </c>
      <c r="I3248" s="6">
        <v>0.25000000000000006</v>
      </c>
      <c r="J3248" s="7">
        <v>2250</v>
      </c>
      <c r="K3248" s="8">
        <f t="shared" si="24"/>
        <v>562.50000000000011</v>
      </c>
      <c r="L3248" s="8">
        <f t="shared" si="25"/>
        <v>196.87500000000003</v>
      </c>
      <c r="M3248" s="9">
        <v>0.35</v>
      </c>
    </row>
    <row r="3249" spans="1:13" ht="15.75" customHeight="1" x14ac:dyDescent="0.2">
      <c r="A3249" s="1"/>
      <c r="B3249" s="4" t="s">
        <v>14</v>
      </c>
      <c r="C3249" s="4">
        <v>1185732</v>
      </c>
      <c r="D3249" s="5">
        <v>44220</v>
      </c>
      <c r="E3249" s="4" t="s">
        <v>15</v>
      </c>
      <c r="F3249" s="4" t="s">
        <v>114</v>
      </c>
      <c r="G3249" s="4" t="s">
        <v>89</v>
      </c>
      <c r="H3249" s="4" t="s">
        <v>20</v>
      </c>
      <c r="I3249" s="6">
        <v>0.3</v>
      </c>
      <c r="J3249" s="7">
        <v>750</v>
      </c>
      <c r="K3249" s="8">
        <f t="shared" si="24"/>
        <v>225</v>
      </c>
      <c r="L3249" s="8">
        <f t="shared" si="25"/>
        <v>78.75</v>
      </c>
      <c r="M3249" s="9">
        <v>0.35</v>
      </c>
    </row>
    <row r="3250" spans="1:13" ht="15.75" customHeight="1" x14ac:dyDescent="0.2">
      <c r="A3250" s="1"/>
      <c r="B3250" s="4" t="s">
        <v>14</v>
      </c>
      <c r="C3250" s="4">
        <v>1185732</v>
      </c>
      <c r="D3250" s="5">
        <v>44220</v>
      </c>
      <c r="E3250" s="4" t="s">
        <v>15</v>
      </c>
      <c r="F3250" s="4" t="s">
        <v>114</v>
      </c>
      <c r="G3250" s="4" t="s">
        <v>89</v>
      </c>
      <c r="H3250" s="4" t="s">
        <v>21</v>
      </c>
      <c r="I3250" s="6">
        <v>0.45</v>
      </c>
      <c r="J3250" s="7">
        <v>1250</v>
      </c>
      <c r="K3250" s="8">
        <f t="shared" si="24"/>
        <v>562.5</v>
      </c>
      <c r="L3250" s="8">
        <f t="shared" si="25"/>
        <v>168.75</v>
      </c>
      <c r="M3250" s="9">
        <v>0.3</v>
      </c>
    </row>
    <row r="3251" spans="1:13" ht="15.75" customHeight="1" x14ac:dyDescent="0.2">
      <c r="A3251" s="1"/>
      <c r="B3251" s="4" t="s">
        <v>14</v>
      </c>
      <c r="C3251" s="4">
        <v>1185732</v>
      </c>
      <c r="D3251" s="5">
        <v>44220</v>
      </c>
      <c r="E3251" s="4" t="s">
        <v>15</v>
      </c>
      <c r="F3251" s="4" t="s">
        <v>114</v>
      </c>
      <c r="G3251" s="4" t="s">
        <v>89</v>
      </c>
      <c r="H3251" s="4" t="s">
        <v>22</v>
      </c>
      <c r="I3251" s="6">
        <v>0.35000000000000003</v>
      </c>
      <c r="J3251" s="7">
        <v>2250</v>
      </c>
      <c r="K3251" s="8">
        <f t="shared" si="24"/>
        <v>787.50000000000011</v>
      </c>
      <c r="L3251" s="8">
        <f t="shared" si="25"/>
        <v>236.25000000000003</v>
      </c>
      <c r="M3251" s="9">
        <v>0.3</v>
      </c>
    </row>
    <row r="3252" spans="1:13" ht="15.75" customHeight="1" x14ac:dyDescent="0.2">
      <c r="A3252" s="1"/>
      <c r="B3252" s="4" t="s">
        <v>14</v>
      </c>
      <c r="C3252" s="4">
        <v>1185732</v>
      </c>
      <c r="D3252" s="5">
        <v>44249</v>
      </c>
      <c r="E3252" s="4" t="s">
        <v>15</v>
      </c>
      <c r="F3252" s="4" t="s">
        <v>114</v>
      </c>
      <c r="G3252" s="4" t="s">
        <v>89</v>
      </c>
      <c r="H3252" s="4" t="s">
        <v>17</v>
      </c>
      <c r="I3252" s="6">
        <v>0.35000000000000003</v>
      </c>
      <c r="J3252" s="7">
        <v>4750</v>
      </c>
      <c r="K3252" s="8">
        <f t="shared" si="24"/>
        <v>1662.5000000000002</v>
      </c>
      <c r="L3252" s="8">
        <f t="shared" si="25"/>
        <v>665.00000000000011</v>
      </c>
      <c r="M3252" s="9">
        <v>0.4</v>
      </c>
    </row>
    <row r="3253" spans="1:13" ht="15.75" customHeight="1" x14ac:dyDescent="0.2">
      <c r="A3253" s="1"/>
      <c r="B3253" s="4" t="s">
        <v>14</v>
      </c>
      <c r="C3253" s="4">
        <v>1185732</v>
      </c>
      <c r="D3253" s="5">
        <v>44249</v>
      </c>
      <c r="E3253" s="4" t="s">
        <v>15</v>
      </c>
      <c r="F3253" s="4" t="s">
        <v>114</v>
      </c>
      <c r="G3253" s="4" t="s">
        <v>89</v>
      </c>
      <c r="H3253" s="4" t="s">
        <v>18</v>
      </c>
      <c r="I3253" s="6">
        <v>0.35000000000000003</v>
      </c>
      <c r="J3253" s="7">
        <v>1250</v>
      </c>
      <c r="K3253" s="8">
        <f t="shared" si="24"/>
        <v>437.50000000000006</v>
      </c>
      <c r="L3253" s="8">
        <f t="shared" si="25"/>
        <v>153.125</v>
      </c>
      <c r="M3253" s="9">
        <v>0.35</v>
      </c>
    </row>
    <row r="3254" spans="1:13" ht="15.75" customHeight="1" x14ac:dyDescent="0.2">
      <c r="A3254" s="1"/>
      <c r="B3254" s="4" t="s">
        <v>14</v>
      </c>
      <c r="C3254" s="4">
        <v>1185732</v>
      </c>
      <c r="D3254" s="5">
        <v>44249</v>
      </c>
      <c r="E3254" s="4" t="s">
        <v>15</v>
      </c>
      <c r="F3254" s="4" t="s">
        <v>114</v>
      </c>
      <c r="G3254" s="4" t="s">
        <v>89</v>
      </c>
      <c r="H3254" s="4" t="s">
        <v>19</v>
      </c>
      <c r="I3254" s="6">
        <v>0.25000000000000006</v>
      </c>
      <c r="J3254" s="7">
        <v>1750</v>
      </c>
      <c r="K3254" s="8">
        <f t="shared" si="24"/>
        <v>437.50000000000011</v>
      </c>
      <c r="L3254" s="8">
        <f t="shared" si="25"/>
        <v>153.12500000000003</v>
      </c>
      <c r="M3254" s="9">
        <v>0.35</v>
      </c>
    </row>
    <row r="3255" spans="1:13" ht="15.75" customHeight="1" x14ac:dyDescent="0.2">
      <c r="A3255" s="1"/>
      <c r="B3255" s="4" t="s">
        <v>14</v>
      </c>
      <c r="C3255" s="4">
        <v>1185732</v>
      </c>
      <c r="D3255" s="5">
        <v>44249</v>
      </c>
      <c r="E3255" s="4" t="s">
        <v>15</v>
      </c>
      <c r="F3255" s="4" t="s">
        <v>114</v>
      </c>
      <c r="G3255" s="4" t="s">
        <v>89</v>
      </c>
      <c r="H3255" s="4" t="s">
        <v>20</v>
      </c>
      <c r="I3255" s="6">
        <v>0.3</v>
      </c>
      <c r="J3255" s="7">
        <v>500</v>
      </c>
      <c r="K3255" s="8">
        <f t="shared" si="24"/>
        <v>150</v>
      </c>
      <c r="L3255" s="8">
        <f t="shared" si="25"/>
        <v>52.5</v>
      </c>
      <c r="M3255" s="9">
        <v>0.35</v>
      </c>
    </row>
    <row r="3256" spans="1:13" ht="15.75" customHeight="1" x14ac:dyDescent="0.2">
      <c r="A3256" s="1"/>
      <c r="B3256" s="4" t="s">
        <v>14</v>
      </c>
      <c r="C3256" s="4">
        <v>1185732</v>
      </c>
      <c r="D3256" s="5">
        <v>44249</v>
      </c>
      <c r="E3256" s="4" t="s">
        <v>15</v>
      </c>
      <c r="F3256" s="4" t="s">
        <v>114</v>
      </c>
      <c r="G3256" s="4" t="s">
        <v>89</v>
      </c>
      <c r="H3256" s="4" t="s">
        <v>21</v>
      </c>
      <c r="I3256" s="6">
        <v>0.45</v>
      </c>
      <c r="J3256" s="7">
        <v>1250</v>
      </c>
      <c r="K3256" s="8">
        <f t="shared" si="24"/>
        <v>562.5</v>
      </c>
      <c r="L3256" s="8">
        <f t="shared" si="25"/>
        <v>168.75</v>
      </c>
      <c r="M3256" s="9">
        <v>0.3</v>
      </c>
    </row>
    <row r="3257" spans="1:13" ht="15.75" customHeight="1" x14ac:dyDescent="0.2">
      <c r="A3257" s="1"/>
      <c r="B3257" s="4" t="s">
        <v>14</v>
      </c>
      <c r="C3257" s="4">
        <v>1185732</v>
      </c>
      <c r="D3257" s="5">
        <v>44249</v>
      </c>
      <c r="E3257" s="4" t="s">
        <v>15</v>
      </c>
      <c r="F3257" s="4" t="s">
        <v>114</v>
      </c>
      <c r="G3257" s="4" t="s">
        <v>89</v>
      </c>
      <c r="H3257" s="4" t="s">
        <v>22</v>
      </c>
      <c r="I3257" s="6">
        <v>0.35000000000000003</v>
      </c>
      <c r="J3257" s="7">
        <v>2250</v>
      </c>
      <c r="K3257" s="8">
        <f t="shared" si="24"/>
        <v>787.50000000000011</v>
      </c>
      <c r="L3257" s="8">
        <f t="shared" si="25"/>
        <v>236.25000000000003</v>
      </c>
      <c r="M3257" s="9">
        <v>0.3</v>
      </c>
    </row>
    <row r="3258" spans="1:13" ht="15.75" customHeight="1" x14ac:dyDescent="0.2">
      <c r="A3258" s="1"/>
      <c r="B3258" s="4" t="s">
        <v>14</v>
      </c>
      <c r="C3258" s="4">
        <v>1185732</v>
      </c>
      <c r="D3258" s="5">
        <v>44275</v>
      </c>
      <c r="E3258" s="4" t="s">
        <v>15</v>
      </c>
      <c r="F3258" s="4" t="s">
        <v>114</v>
      </c>
      <c r="G3258" s="4" t="s">
        <v>89</v>
      </c>
      <c r="H3258" s="4" t="s">
        <v>17</v>
      </c>
      <c r="I3258" s="6">
        <v>0.35000000000000003</v>
      </c>
      <c r="J3258" s="7">
        <v>4450</v>
      </c>
      <c r="K3258" s="8">
        <f t="shared" si="24"/>
        <v>1557.5000000000002</v>
      </c>
      <c r="L3258" s="8">
        <f t="shared" si="25"/>
        <v>623.00000000000011</v>
      </c>
      <c r="M3258" s="9">
        <v>0.4</v>
      </c>
    </row>
    <row r="3259" spans="1:13" ht="15.75" customHeight="1" x14ac:dyDescent="0.2">
      <c r="A3259" s="1"/>
      <c r="B3259" s="4" t="s">
        <v>14</v>
      </c>
      <c r="C3259" s="4">
        <v>1185732</v>
      </c>
      <c r="D3259" s="5">
        <v>44275</v>
      </c>
      <c r="E3259" s="4" t="s">
        <v>15</v>
      </c>
      <c r="F3259" s="4" t="s">
        <v>114</v>
      </c>
      <c r="G3259" s="4" t="s">
        <v>89</v>
      </c>
      <c r="H3259" s="4" t="s">
        <v>18</v>
      </c>
      <c r="I3259" s="6">
        <v>0.35000000000000003</v>
      </c>
      <c r="J3259" s="7">
        <v>1500</v>
      </c>
      <c r="K3259" s="8">
        <f t="shared" si="24"/>
        <v>525</v>
      </c>
      <c r="L3259" s="8">
        <f t="shared" si="25"/>
        <v>183.75</v>
      </c>
      <c r="M3259" s="9">
        <v>0.35</v>
      </c>
    </row>
    <row r="3260" spans="1:13" ht="15.75" customHeight="1" x14ac:dyDescent="0.2">
      <c r="A3260" s="1"/>
      <c r="B3260" s="4" t="s">
        <v>14</v>
      </c>
      <c r="C3260" s="4">
        <v>1185732</v>
      </c>
      <c r="D3260" s="5">
        <v>44275</v>
      </c>
      <c r="E3260" s="4" t="s">
        <v>15</v>
      </c>
      <c r="F3260" s="4" t="s">
        <v>114</v>
      </c>
      <c r="G3260" s="4" t="s">
        <v>89</v>
      </c>
      <c r="H3260" s="4" t="s">
        <v>19</v>
      </c>
      <c r="I3260" s="6">
        <v>0.25000000000000006</v>
      </c>
      <c r="J3260" s="7">
        <v>1750</v>
      </c>
      <c r="K3260" s="8">
        <f t="shared" si="24"/>
        <v>437.50000000000011</v>
      </c>
      <c r="L3260" s="8">
        <f t="shared" si="25"/>
        <v>153.12500000000003</v>
      </c>
      <c r="M3260" s="9">
        <v>0.35</v>
      </c>
    </row>
    <row r="3261" spans="1:13" ht="15.75" customHeight="1" x14ac:dyDescent="0.2">
      <c r="A3261" s="1"/>
      <c r="B3261" s="4" t="s">
        <v>14</v>
      </c>
      <c r="C3261" s="4">
        <v>1185732</v>
      </c>
      <c r="D3261" s="5">
        <v>44275</v>
      </c>
      <c r="E3261" s="4" t="s">
        <v>15</v>
      </c>
      <c r="F3261" s="4" t="s">
        <v>114</v>
      </c>
      <c r="G3261" s="4" t="s">
        <v>89</v>
      </c>
      <c r="H3261" s="4" t="s">
        <v>20</v>
      </c>
      <c r="I3261" s="6">
        <v>0.3</v>
      </c>
      <c r="J3261" s="7">
        <v>250</v>
      </c>
      <c r="K3261" s="8">
        <f t="shared" si="24"/>
        <v>75</v>
      </c>
      <c r="L3261" s="8">
        <f t="shared" si="25"/>
        <v>26.25</v>
      </c>
      <c r="M3261" s="9">
        <v>0.35</v>
      </c>
    </row>
    <row r="3262" spans="1:13" ht="15.75" customHeight="1" x14ac:dyDescent="0.2">
      <c r="A3262" s="1"/>
      <c r="B3262" s="4" t="s">
        <v>14</v>
      </c>
      <c r="C3262" s="4">
        <v>1185732</v>
      </c>
      <c r="D3262" s="5">
        <v>44275</v>
      </c>
      <c r="E3262" s="4" t="s">
        <v>15</v>
      </c>
      <c r="F3262" s="4" t="s">
        <v>114</v>
      </c>
      <c r="G3262" s="4" t="s">
        <v>89</v>
      </c>
      <c r="H3262" s="4" t="s">
        <v>21</v>
      </c>
      <c r="I3262" s="6">
        <v>0.45</v>
      </c>
      <c r="J3262" s="7">
        <v>750</v>
      </c>
      <c r="K3262" s="8">
        <f t="shared" si="24"/>
        <v>337.5</v>
      </c>
      <c r="L3262" s="8">
        <f t="shared" si="25"/>
        <v>101.25</v>
      </c>
      <c r="M3262" s="9">
        <v>0.3</v>
      </c>
    </row>
    <row r="3263" spans="1:13" ht="15.75" customHeight="1" x14ac:dyDescent="0.2">
      <c r="A3263" s="1"/>
      <c r="B3263" s="4" t="s">
        <v>14</v>
      </c>
      <c r="C3263" s="4">
        <v>1185732</v>
      </c>
      <c r="D3263" s="5">
        <v>44275</v>
      </c>
      <c r="E3263" s="4" t="s">
        <v>15</v>
      </c>
      <c r="F3263" s="4" t="s">
        <v>114</v>
      </c>
      <c r="G3263" s="4" t="s">
        <v>89</v>
      </c>
      <c r="H3263" s="4" t="s">
        <v>22</v>
      </c>
      <c r="I3263" s="6">
        <v>0.35000000000000003</v>
      </c>
      <c r="J3263" s="7">
        <v>1750</v>
      </c>
      <c r="K3263" s="8">
        <f t="shared" si="24"/>
        <v>612.50000000000011</v>
      </c>
      <c r="L3263" s="8">
        <f t="shared" si="25"/>
        <v>183.75000000000003</v>
      </c>
      <c r="M3263" s="9">
        <v>0.3</v>
      </c>
    </row>
    <row r="3264" spans="1:13" ht="15.75" customHeight="1" x14ac:dyDescent="0.2">
      <c r="A3264" s="1"/>
      <c r="B3264" s="4" t="s">
        <v>14</v>
      </c>
      <c r="C3264" s="4">
        <v>1185732</v>
      </c>
      <c r="D3264" s="5">
        <v>44307</v>
      </c>
      <c r="E3264" s="4" t="s">
        <v>15</v>
      </c>
      <c r="F3264" s="4" t="s">
        <v>114</v>
      </c>
      <c r="G3264" s="4" t="s">
        <v>89</v>
      </c>
      <c r="H3264" s="4" t="s">
        <v>17</v>
      </c>
      <c r="I3264" s="6">
        <v>0.35000000000000003</v>
      </c>
      <c r="J3264" s="7">
        <v>4250</v>
      </c>
      <c r="K3264" s="8">
        <f t="shared" si="24"/>
        <v>1487.5000000000002</v>
      </c>
      <c r="L3264" s="8">
        <f t="shared" si="25"/>
        <v>595.00000000000011</v>
      </c>
      <c r="M3264" s="9">
        <v>0.4</v>
      </c>
    </row>
    <row r="3265" spans="1:13" ht="15.75" customHeight="1" x14ac:dyDescent="0.2">
      <c r="A3265" s="1"/>
      <c r="B3265" s="4" t="s">
        <v>14</v>
      </c>
      <c r="C3265" s="4">
        <v>1185732</v>
      </c>
      <c r="D3265" s="5">
        <v>44307</v>
      </c>
      <c r="E3265" s="4" t="s">
        <v>15</v>
      </c>
      <c r="F3265" s="4" t="s">
        <v>114</v>
      </c>
      <c r="G3265" s="4" t="s">
        <v>89</v>
      </c>
      <c r="H3265" s="4" t="s">
        <v>18</v>
      </c>
      <c r="I3265" s="6">
        <v>0.35000000000000003</v>
      </c>
      <c r="J3265" s="7">
        <v>1250</v>
      </c>
      <c r="K3265" s="8">
        <f t="shared" si="24"/>
        <v>437.50000000000006</v>
      </c>
      <c r="L3265" s="8">
        <f t="shared" si="25"/>
        <v>153.125</v>
      </c>
      <c r="M3265" s="9">
        <v>0.35</v>
      </c>
    </row>
    <row r="3266" spans="1:13" ht="15.75" customHeight="1" x14ac:dyDescent="0.2">
      <c r="A3266" s="1"/>
      <c r="B3266" s="4" t="s">
        <v>14</v>
      </c>
      <c r="C3266" s="4">
        <v>1185732</v>
      </c>
      <c r="D3266" s="5">
        <v>44307</v>
      </c>
      <c r="E3266" s="4" t="s">
        <v>15</v>
      </c>
      <c r="F3266" s="4" t="s">
        <v>114</v>
      </c>
      <c r="G3266" s="4" t="s">
        <v>89</v>
      </c>
      <c r="H3266" s="4" t="s">
        <v>19</v>
      </c>
      <c r="I3266" s="6">
        <v>0.25000000000000006</v>
      </c>
      <c r="J3266" s="7">
        <v>1250</v>
      </c>
      <c r="K3266" s="8">
        <f t="shared" si="24"/>
        <v>312.50000000000006</v>
      </c>
      <c r="L3266" s="8">
        <f t="shared" si="25"/>
        <v>109.37500000000001</v>
      </c>
      <c r="M3266" s="9">
        <v>0.35</v>
      </c>
    </row>
    <row r="3267" spans="1:13" ht="15.75" customHeight="1" x14ac:dyDescent="0.2">
      <c r="A3267" s="1"/>
      <c r="B3267" s="4" t="s">
        <v>14</v>
      </c>
      <c r="C3267" s="4">
        <v>1185732</v>
      </c>
      <c r="D3267" s="5">
        <v>44307</v>
      </c>
      <c r="E3267" s="4" t="s">
        <v>15</v>
      </c>
      <c r="F3267" s="4" t="s">
        <v>114</v>
      </c>
      <c r="G3267" s="4" t="s">
        <v>89</v>
      </c>
      <c r="H3267" s="4" t="s">
        <v>20</v>
      </c>
      <c r="I3267" s="6">
        <v>0.3</v>
      </c>
      <c r="J3267" s="7">
        <v>500</v>
      </c>
      <c r="K3267" s="8">
        <f t="shared" si="24"/>
        <v>150</v>
      </c>
      <c r="L3267" s="8">
        <f t="shared" si="25"/>
        <v>52.5</v>
      </c>
      <c r="M3267" s="9">
        <v>0.35</v>
      </c>
    </row>
    <row r="3268" spans="1:13" ht="15.75" customHeight="1" x14ac:dyDescent="0.2">
      <c r="A3268" s="1"/>
      <c r="B3268" s="4" t="s">
        <v>14</v>
      </c>
      <c r="C3268" s="4">
        <v>1185732</v>
      </c>
      <c r="D3268" s="5">
        <v>44307</v>
      </c>
      <c r="E3268" s="4" t="s">
        <v>15</v>
      </c>
      <c r="F3268" s="4" t="s">
        <v>114</v>
      </c>
      <c r="G3268" s="4" t="s">
        <v>89</v>
      </c>
      <c r="H3268" s="4" t="s">
        <v>21</v>
      </c>
      <c r="I3268" s="6">
        <v>0.45</v>
      </c>
      <c r="J3268" s="7">
        <v>500</v>
      </c>
      <c r="K3268" s="8">
        <f t="shared" si="24"/>
        <v>225</v>
      </c>
      <c r="L3268" s="8">
        <f t="shared" si="25"/>
        <v>67.5</v>
      </c>
      <c r="M3268" s="9">
        <v>0.3</v>
      </c>
    </row>
    <row r="3269" spans="1:13" ht="15.75" customHeight="1" x14ac:dyDescent="0.2">
      <c r="A3269" s="1"/>
      <c r="B3269" s="4" t="s">
        <v>14</v>
      </c>
      <c r="C3269" s="4">
        <v>1185732</v>
      </c>
      <c r="D3269" s="5">
        <v>44307</v>
      </c>
      <c r="E3269" s="4" t="s">
        <v>15</v>
      </c>
      <c r="F3269" s="4" t="s">
        <v>114</v>
      </c>
      <c r="G3269" s="4" t="s">
        <v>89</v>
      </c>
      <c r="H3269" s="4" t="s">
        <v>22</v>
      </c>
      <c r="I3269" s="6">
        <v>0.35000000000000003</v>
      </c>
      <c r="J3269" s="7">
        <v>2000</v>
      </c>
      <c r="K3269" s="8">
        <f t="shared" si="24"/>
        <v>700.00000000000011</v>
      </c>
      <c r="L3269" s="8">
        <f t="shared" si="25"/>
        <v>210.00000000000003</v>
      </c>
      <c r="M3269" s="9">
        <v>0.3</v>
      </c>
    </row>
    <row r="3270" spans="1:13" ht="15.75" customHeight="1" x14ac:dyDescent="0.2">
      <c r="A3270" s="1"/>
      <c r="B3270" s="4" t="s">
        <v>14</v>
      </c>
      <c r="C3270" s="4">
        <v>1185732</v>
      </c>
      <c r="D3270" s="5">
        <v>44336</v>
      </c>
      <c r="E3270" s="4" t="s">
        <v>15</v>
      </c>
      <c r="F3270" s="4" t="s">
        <v>114</v>
      </c>
      <c r="G3270" s="4" t="s">
        <v>89</v>
      </c>
      <c r="H3270" s="4" t="s">
        <v>17</v>
      </c>
      <c r="I3270" s="6">
        <v>0.49999999999999994</v>
      </c>
      <c r="J3270" s="7">
        <v>4700</v>
      </c>
      <c r="K3270" s="8">
        <f t="shared" si="24"/>
        <v>2349.9999999999995</v>
      </c>
      <c r="L3270" s="8">
        <f t="shared" si="25"/>
        <v>939.99999999999989</v>
      </c>
      <c r="M3270" s="9">
        <v>0.4</v>
      </c>
    </row>
    <row r="3271" spans="1:13" ht="15.75" customHeight="1" x14ac:dyDescent="0.2">
      <c r="A3271" s="1"/>
      <c r="B3271" s="4" t="s">
        <v>14</v>
      </c>
      <c r="C3271" s="4">
        <v>1185732</v>
      </c>
      <c r="D3271" s="5">
        <v>44336</v>
      </c>
      <c r="E3271" s="4" t="s">
        <v>15</v>
      </c>
      <c r="F3271" s="4" t="s">
        <v>114</v>
      </c>
      <c r="G3271" s="4" t="s">
        <v>89</v>
      </c>
      <c r="H3271" s="4" t="s">
        <v>18</v>
      </c>
      <c r="I3271" s="6">
        <v>0.45</v>
      </c>
      <c r="J3271" s="7">
        <v>1750</v>
      </c>
      <c r="K3271" s="8">
        <f t="shared" si="24"/>
        <v>787.5</v>
      </c>
      <c r="L3271" s="8">
        <f t="shared" si="25"/>
        <v>275.625</v>
      </c>
      <c r="M3271" s="9">
        <v>0.35</v>
      </c>
    </row>
    <row r="3272" spans="1:13" ht="15.75" customHeight="1" x14ac:dyDescent="0.2">
      <c r="A3272" s="1"/>
      <c r="B3272" s="4" t="s">
        <v>14</v>
      </c>
      <c r="C3272" s="4">
        <v>1185732</v>
      </c>
      <c r="D3272" s="5">
        <v>44336</v>
      </c>
      <c r="E3272" s="4" t="s">
        <v>15</v>
      </c>
      <c r="F3272" s="4" t="s">
        <v>114</v>
      </c>
      <c r="G3272" s="4" t="s">
        <v>89</v>
      </c>
      <c r="H3272" s="4" t="s">
        <v>19</v>
      </c>
      <c r="I3272" s="6">
        <v>0.4</v>
      </c>
      <c r="J3272" s="7">
        <v>1500</v>
      </c>
      <c r="K3272" s="8">
        <f t="shared" si="24"/>
        <v>600</v>
      </c>
      <c r="L3272" s="8">
        <f t="shared" si="25"/>
        <v>210</v>
      </c>
      <c r="M3272" s="9">
        <v>0.35</v>
      </c>
    </row>
    <row r="3273" spans="1:13" ht="15.75" customHeight="1" x14ac:dyDescent="0.2">
      <c r="A3273" s="1"/>
      <c r="B3273" s="4" t="s">
        <v>14</v>
      </c>
      <c r="C3273" s="4">
        <v>1185732</v>
      </c>
      <c r="D3273" s="5">
        <v>44336</v>
      </c>
      <c r="E3273" s="4" t="s">
        <v>15</v>
      </c>
      <c r="F3273" s="4" t="s">
        <v>114</v>
      </c>
      <c r="G3273" s="4" t="s">
        <v>89</v>
      </c>
      <c r="H3273" s="4" t="s">
        <v>20</v>
      </c>
      <c r="I3273" s="6">
        <v>0.4</v>
      </c>
      <c r="J3273" s="7">
        <v>1000</v>
      </c>
      <c r="K3273" s="8">
        <f t="shared" si="24"/>
        <v>400</v>
      </c>
      <c r="L3273" s="8">
        <f t="shared" si="25"/>
        <v>140</v>
      </c>
      <c r="M3273" s="9">
        <v>0.35</v>
      </c>
    </row>
    <row r="3274" spans="1:13" ht="15.75" customHeight="1" x14ac:dyDescent="0.2">
      <c r="A3274" s="1"/>
      <c r="B3274" s="4" t="s">
        <v>14</v>
      </c>
      <c r="C3274" s="4">
        <v>1185732</v>
      </c>
      <c r="D3274" s="5">
        <v>44336</v>
      </c>
      <c r="E3274" s="4" t="s">
        <v>15</v>
      </c>
      <c r="F3274" s="4" t="s">
        <v>114</v>
      </c>
      <c r="G3274" s="4" t="s">
        <v>89</v>
      </c>
      <c r="H3274" s="4" t="s">
        <v>21</v>
      </c>
      <c r="I3274" s="6">
        <v>0.49999999999999994</v>
      </c>
      <c r="J3274" s="7">
        <v>1250</v>
      </c>
      <c r="K3274" s="8">
        <f t="shared" si="24"/>
        <v>624.99999999999989</v>
      </c>
      <c r="L3274" s="8">
        <f t="shared" si="25"/>
        <v>187.49999999999997</v>
      </c>
      <c r="M3274" s="9">
        <v>0.3</v>
      </c>
    </row>
    <row r="3275" spans="1:13" ht="15.75" customHeight="1" x14ac:dyDescent="0.2">
      <c r="A3275" s="1"/>
      <c r="B3275" s="4" t="s">
        <v>14</v>
      </c>
      <c r="C3275" s="4">
        <v>1185732</v>
      </c>
      <c r="D3275" s="5">
        <v>44336</v>
      </c>
      <c r="E3275" s="4" t="s">
        <v>15</v>
      </c>
      <c r="F3275" s="4" t="s">
        <v>114</v>
      </c>
      <c r="G3275" s="4" t="s">
        <v>89</v>
      </c>
      <c r="H3275" s="4" t="s">
        <v>22</v>
      </c>
      <c r="I3275" s="6">
        <v>0.54999999999999993</v>
      </c>
      <c r="J3275" s="7">
        <v>2500</v>
      </c>
      <c r="K3275" s="8">
        <f t="shared" si="24"/>
        <v>1374.9999999999998</v>
      </c>
      <c r="L3275" s="8">
        <f t="shared" si="25"/>
        <v>412.49999999999994</v>
      </c>
      <c r="M3275" s="9">
        <v>0.3</v>
      </c>
    </row>
    <row r="3276" spans="1:13" ht="15.75" customHeight="1" x14ac:dyDescent="0.2">
      <c r="A3276" s="1"/>
      <c r="B3276" s="4" t="s">
        <v>14</v>
      </c>
      <c r="C3276" s="4">
        <v>1185732</v>
      </c>
      <c r="D3276" s="5">
        <v>44369</v>
      </c>
      <c r="E3276" s="4" t="s">
        <v>15</v>
      </c>
      <c r="F3276" s="4" t="s">
        <v>114</v>
      </c>
      <c r="G3276" s="4" t="s">
        <v>89</v>
      </c>
      <c r="H3276" s="4" t="s">
        <v>17</v>
      </c>
      <c r="I3276" s="6">
        <v>0.49999999999999994</v>
      </c>
      <c r="J3276" s="7">
        <v>5000</v>
      </c>
      <c r="K3276" s="8">
        <f t="shared" si="24"/>
        <v>2499.9999999999995</v>
      </c>
      <c r="L3276" s="8">
        <f t="shared" si="25"/>
        <v>999.99999999999989</v>
      </c>
      <c r="M3276" s="9">
        <v>0.4</v>
      </c>
    </row>
    <row r="3277" spans="1:13" ht="15.75" customHeight="1" x14ac:dyDescent="0.2">
      <c r="A3277" s="1"/>
      <c r="B3277" s="4" t="s">
        <v>14</v>
      </c>
      <c r="C3277" s="4">
        <v>1185732</v>
      </c>
      <c r="D3277" s="5">
        <v>44369</v>
      </c>
      <c r="E3277" s="4" t="s">
        <v>15</v>
      </c>
      <c r="F3277" s="4" t="s">
        <v>114</v>
      </c>
      <c r="G3277" s="4" t="s">
        <v>89</v>
      </c>
      <c r="H3277" s="4" t="s">
        <v>18</v>
      </c>
      <c r="I3277" s="6">
        <v>0.45</v>
      </c>
      <c r="J3277" s="7">
        <v>2500</v>
      </c>
      <c r="K3277" s="8">
        <f t="shared" si="24"/>
        <v>1125</v>
      </c>
      <c r="L3277" s="8">
        <f t="shared" si="25"/>
        <v>393.75</v>
      </c>
      <c r="M3277" s="9">
        <v>0.35</v>
      </c>
    </row>
    <row r="3278" spans="1:13" ht="15.75" customHeight="1" x14ac:dyDescent="0.2">
      <c r="A3278" s="1"/>
      <c r="B3278" s="4" t="s">
        <v>14</v>
      </c>
      <c r="C3278" s="4">
        <v>1185732</v>
      </c>
      <c r="D3278" s="5">
        <v>44369</v>
      </c>
      <c r="E3278" s="4" t="s">
        <v>15</v>
      </c>
      <c r="F3278" s="4" t="s">
        <v>114</v>
      </c>
      <c r="G3278" s="4" t="s">
        <v>89</v>
      </c>
      <c r="H3278" s="4" t="s">
        <v>19</v>
      </c>
      <c r="I3278" s="6">
        <v>0.4</v>
      </c>
      <c r="J3278" s="7">
        <v>1750</v>
      </c>
      <c r="K3278" s="8">
        <f t="shared" si="24"/>
        <v>700</v>
      </c>
      <c r="L3278" s="8">
        <f t="shared" si="25"/>
        <v>244.99999999999997</v>
      </c>
      <c r="M3278" s="9">
        <v>0.35</v>
      </c>
    </row>
    <row r="3279" spans="1:13" ht="15.75" customHeight="1" x14ac:dyDescent="0.2">
      <c r="A3279" s="1"/>
      <c r="B3279" s="4" t="s">
        <v>14</v>
      </c>
      <c r="C3279" s="4">
        <v>1185732</v>
      </c>
      <c r="D3279" s="5">
        <v>44369</v>
      </c>
      <c r="E3279" s="4" t="s">
        <v>15</v>
      </c>
      <c r="F3279" s="4" t="s">
        <v>114</v>
      </c>
      <c r="G3279" s="4" t="s">
        <v>89</v>
      </c>
      <c r="H3279" s="4" t="s">
        <v>20</v>
      </c>
      <c r="I3279" s="6">
        <v>0.4</v>
      </c>
      <c r="J3279" s="7">
        <v>1500</v>
      </c>
      <c r="K3279" s="8">
        <f t="shared" si="24"/>
        <v>600</v>
      </c>
      <c r="L3279" s="8">
        <f t="shared" si="25"/>
        <v>210</v>
      </c>
      <c r="M3279" s="9">
        <v>0.35</v>
      </c>
    </row>
    <row r="3280" spans="1:13" ht="15.75" customHeight="1" x14ac:dyDescent="0.2">
      <c r="A3280" s="1"/>
      <c r="B3280" s="4" t="s">
        <v>14</v>
      </c>
      <c r="C3280" s="4">
        <v>1185732</v>
      </c>
      <c r="D3280" s="5">
        <v>44369</v>
      </c>
      <c r="E3280" s="4" t="s">
        <v>15</v>
      </c>
      <c r="F3280" s="4" t="s">
        <v>114</v>
      </c>
      <c r="G3280" s="4" t="s">
        <v>89</v>
      </c>
      <c r="H3280" s="4" t="s">
        <v>21</v>
      </c>
      <c r="I3280" s="6">
        <v>0.49999999999999994</v>
      </c>
      <c r="J3280" s="7">
        <v>1500</v>
      </c>
      <c r="K3280" s="8">
        <f t="shared" si="24"/>
        <v>749.99999999999989</v>
      </c>
      <c r="L3280" s="8">
        <f t="shared" si="25"/>
        <v>224.99999999999997</v>
      </c>
      <c r="M3280" s="9">
        <v>0.3</v>
      </c>
    </row>
    <row r="3281" spans="1:13" ht="15.75" customHeight="1" x14ac:dyDescent="0.2">
      <c r="A3281" s="1"/>
      <c r="B3281" s="4" t="s">
        <v>14</v>
      </c>
      <c r="C3281" s="4">
        <v>1185732</v>
      </c>
      <c r="D3281" s="5">
        <v>44369</v>
      </c>
      <c r="E3281" s="4" t="s">
        <v>15</v>
      </c>
      <c r="F3281" s="4" t="s">
        <v>114</v>
      </c>
      <c r="G3281" s="4" t="s">
        <v>89</v>
      </c>
      <c r="H3281" s="4" t="s">
        <v>22</v>
      </c>
      <c r="I3281" s="6">
        <v>0.54999999999999993</v>
      </c>
      <c r="J3281" s="7">
        <v>3000</v>
      </c>
      <c r="K3281" s="8">
        <f t="shared" si="24"/>
        <v>1649.9999999999998</v>
      </c>
      <c r="L3281" s="8">
        <f t="shared" si="25"/>
        <v>494.99999999999989</v>
      </c>
      <c r="M3281" s="9">
        <v>0.3</v>
      </c>
    </row>
    <row r="3282" spans="1:13" ht="15.75" customHeight="1" x14ac:dyDescent="0.2">
      <c r="A3282" s="1"/>
      <c r="B3282" s="4" t="s">
        <v>14</v>
      </c>
      <c r="C3282" s="4">
        <v>1185732</v>
      </c>
      <c r="D3282" s="5">
        <v>44397</v>
      </c>
      <c r="E3282" s="4" t="s">
        <v>15</v>
      </c>
      <c r="F3282" s="4" t="s">
        <v>114</v>
      </c>
      <c r="G3282" s="4" t="s">
        <v>89</v>
      </c>
      <c r="H3282" s="4" t="s">
        <v>17</v>
      </c>
      <c r="I3282" s="6">
        <v>0.49999999999999994</v>
      </c>
      <c r="J3282" s="7">
        <v>5250</v>
      </c>
      <c r="K3282" s="8">
        <f t="shared" si="24"/>
        <v>2624.9999999999995</v>
      </c>
      <c r="L3282" s="8">
        <f t="shared" si="25"/>
        <v>1049.9999999999998</v>
      </c>
      <c r="M3282" s="9">
        <v>0.4</v>
      </c>
    </row>
    <row r="3283" spans="1:13" ht="15.75" customHeight="1" x14ac:dyDescent="0.2">
      <c r="A3283" s="1"/>
      <c r="B3283" s="4" t="s">
        <v>14</v>
      </c>
      <c r="C3283" s="4">
        <v>1185732</v>
      </c>
      <c r="D3283" s="5">
        <v>44397</v>
      </c>
      <c r="E3283" s="4" t="s">
        <v>15</v>
      </c>
      <c r="F3283" s="4" t="s">
        <v>114</v>
      </c>
      <c r="G3283" s="4" t="s">
        <v>89</v>
      </c>
      <c r="H3283" s="4" t="s">
        <v>18</v>
      </c>
      <c r="I3283" s="6">
        <v>0.45</v>
      </c>
      <c r="J3283" s="7">
        <v>2750</v>
      </c>
      <c r="K3283" s="8">
        <f t="shared" si="24"/>
        <v>1237.5</v>
      </c>
      <c r="L3283" s="8">
        <f t="shared" si="25"/>
        <v>433.125</v>
      </c>
      <c r="M3283" s="9">
        <v>0.35</v>
      </c>
    </row>
    <row r="3284" spans="1:13" ht="15.75" customHeight="1" x14ac:dyDescent="0.2">
      <c r="A3284" s="1"/>
      <c r="B3284" s="4" t="s">
        <v>14</v>
      </c>
      <c r="C3284" s="4">
        <v>1185732</v>
      </c>
      <c r="D3284" s="5">
        <v>44397</v>
      </c>
      <c r="E3284" s="4" t="s">
        <v>15</v>
      </c>
      <c r="F3284" s="4" t="s">
        <v>114</v>
      </c>
      <c r="G3284" s="4" t="s">
        <v>89</v>
      </c>
      <c r="H3284" s="4" t="s">
        <v>19</v>
      </c>
      <c r="I3284" s="6">
        <v>0.4</v>
      </c>
      <c r="J3284" s="7">
        <v>2000</v>
      </c>
      <c r="K3284" s="8">
        <f t="shared" si="24"/>
        <v>800</v>
      </c>
      <c r="L3284" s="8">
        <f t="shared" si="25"/>
        <v>280</v>
      </c>
      <c r="M3284" s="9">
        <v>0.35</v>
      </c>
    </row>
    <row r="3285" spans="1:13" ht="15.75" customHeight="1" x14ac:dyDescent="0.2">
      <c r="A3285" s="1"/>
      <c r="B3285" s="4" t="s">
        <v>14</v>
      </c>
      <c r="C3285" s="4">
        <v>1185732</v>
      </c>
      <c r="D3285" s="5">
        <v>44397</v>
      </c>
      <c r="E3285" s="4" t="s">
        <v>15</v>
      </c>
      <c r="F3285" s="4" t="s">
        <v>114</v>
      </c>
      <c r="G3285" s="4" t="s">
        <v>89</v>
      </c>
      <c r="H3285" s="4" t="s">
        <v>20</v>
      </c>
      <c r="I3285" s="6">
        <v>0.4</v>
      </c>
      <c r="J3285" s="7">
        <v>1500</v>
      </c>
      <c r="K3285" s="8">
        <f t="shared" si="24"/>
        <v>600</v>
      </c>
      <c r="L3285" s="8">
        <f t="shared" si="25"/>
        <v>210</v>
      </c>
      <c r="M3285" s="9">
        <v>0.35</v>
      </c>
    </row>
    <row r="3286" spans="1:13" ht="15.75" customHeight="1" x14ac:dyDescent="0.2">
      <c r="A3286" s="1"/>
      <c r="B3286" s="4" t="s">
        <v>14</v>
      </c>
      <c r="C3286" s="4">
        <v>1185732</v>
      </c>
      <c r="D3286" s="5">
        <v>44397</v>
      </c>
      <c r="E3286" s="4" t="s">
        <v>15</v>
      </c>
      <c r="F3286" s="4" t="s">
        <v>114</v>
      </c>
      <c r="G3286" s="4" t="s">
        <v>89</v>
      </c>
      <c r="H3286" s="4" t="s">
        <v>21</v>
      </c>
      <c r="I3286" s="6">
        <v>0.49999999999999994</v>
      </c>
      <c r="J3286" s="7">
        <v>1750</v>
      </c>
      <c r="K3286" s="8">
        <f t="shared" si="24"/>
        <v>874.99999999999989</v>
      </c>
      <c r="L3286" s="8">
        <f t="shared" si="25"/>
        <v>262.49999999999994</v>
      </c>
      <c r="M3286" s="9">
        <v>0.3</v>
      </c>
    </row>
    <row r="3287" spans="1:13" ht="15.75" customHeight="1" x14ac:dyDescent="0.2">
      <c r="A3287" s="1"/>
      <c r="B3287" s="4" t="s">
        <v>14</v>
      </c>
      <c r="C3287" s="4">
        <v>1185732</v>
      </c>
      <c r="D3287" s="5">
        <v>44397</v>
      </c>
      <c r="E3287" s="4" t="s">
        <v>15</v>
      </c>
      <c r="F3287" s="4" t="s">
        <v>114</v>
      </c>
      <c r="G3287" s="4" t="s">
        <v>89</v>
      </c>
      <c r="H3287" s="4" t="s">
        <v>22</v>
      </c>
      <c r="I3287" s="6">
        <v>0.54999999999999993</v>
      </c>
      <c r="J3287" s="7">
        <v>3500</v>
      </c>
      <c r="K3287" s="8">
        <f t="shared" si="24"/>
        <v>1924.9999999999998</v>
      </c>
      <c r="L3287" s="8">
        <f t="shared" si="25"/>
        <v>577.49999999999989</v>
      </c>
      <c r="M3287" s="9">
        <v>0.3</v>
      </c>
    </row>
    <row r="3288" spans="1:13" ht="15.75" customHeight="1" x14ac:dyDescent="0.2">
      <c r="A3288" s="1"/>
      <c r="B3288" s="4" t="s">
        <v>14</v>
      </c>
      <c r="C3288" s="4">
        <v>1185732</v>
      </c>
      <c r="D3288" s="5">
        <v>44429</v>
      </c>
      <c r="E3288" s="4" t="s">
        <v>15</v>
      </c>
      <c r="F3288" s="4" t="s">
        <v>114</v>
      </c>
      <c r="G3288" s="4" t="s">
        <v>89</v>
      </c>
      <c r="H3288" s="4" t="s">
        <v>17</v>
      </c>
      <c r="I3288" s="6">
        <v>0.49999999999999994</v>
      </c>
      <c r="J3288" s="7">
        <v>5000</v>
      </c>
      <c r="K3288" s="8">
        <f t="shared" si="24"/>
        <v>2499.9999999999995</v>
      </c>
      <c r="L3288" s="8">
        <f t="shared" si="25"/>
        <v>999.99999999999989</v>
      </c>
      <c r="M3288" s="9">
        <v>0.4</v>
      </c>
    </row>
    <row r="3289" spans="1:13" ht="15.75" customHeight="1" x14ac:dyDescent="0.2">
      <c r="A3289" s="1"/>
      <c r="B3289" s="4" t="s">
        <v>14</v>
      </c>
      <c r="C3289" s="4">
        <v>1185732</v>
      </c>
      <c r="D3289" s="5">
        <v>44429</v>
      </c>
      <c r="E3289" s="4" t="s">
        <v>15</v>
      </c>
      <c r="F3289" s="4" t="s">
        <v>114</v>
      </c>
      <c r="G3289" s="4" t="s">
        <v>89</v>
      </c>
      <c r="H3289" s="4" t="s">
        <v>18</v>
      </c>
      <c r="I3289" s="6">
        <v>0.45</v>
      </c>
      <c r="J3289" s="7">
        <v>2750</v>
      </c>
      <c r="K3289" s="8">
        <f t="shared" si="24"/>
        <v>1237.5</v>
      </c>
      <c r="L3289" s="8">
        <f t="shared" si="25"/>
        <v>433.125</v>
      </c>
      <c r="M3289" s="9">
        <v>0.35</v>
      </c>
    </row>
    <row r="3290" spans="1:13" ht="15.75" customHeight="1" x14ac:dyDescent="0.2">
      <c r="A3290" s="1"/>
      <c r="B3290" s="4" t="s">
        <v>14</v>
      </c>
      <c r="C3290" s="4">
        <v>1185732</v>
      </c>
      <c r="D3290" s="5">
        <v>44429</v>
      </c>
      <c r="E3290" s="4" t="s">
        <v>15</v>
      </c>
      <c r="F3290" s="4" t="s">
        <v>114</v>
      </c>
      <c r="G3290" s="4" t="s">
        <v>89</v>
      </c>
      <c r="H3290" s="4" t="s">
        <v>19</v>
      </c>
      <c r="I3290" s="6">
        <v>0.4</v>
      </c>
      <c r="J3290" s="7">
        <v>2000</v>
      </c>
      <c r="K3290" s="8">
        <f t="shared" si="24"/>
        <v>800</v>
      </c>
      <c r="L3290" s="8">
        <f t="shared" si="25"/>
        <v>280</v>
      </c>
      <c r="M3290" s="9">
        <v>0.35</v>
      </c>
    </row>
    <row r="3291" spans="1:13" ht="15.75" customHeight="1" x14ac:dyDescent="0.2">
      <c r="A3291" s="1"/>
      <c r="B3291" s="4" t="s">
        <v>14</v>
      </c>
      <c r="C3291" s="4">
        <v>1185732</v>
      </c>
      <c r="D3291" s="5">
        <v>44429</v>
      </c>
      <c r="E3291" s="4" t="s">
        <v>15</v>
      </c>
      <c r="F3291" s="4" t="s">
        <v>114</v>
      </c>
      <c r="G3291" s="4" t="s">
        <v>89</v>
      </c>
      <c r="H3291" s="4" t="s">
        <v>20</v>
      </c>
      <c r="I3291" s="6">
        <v>0.4</v>
      </c>
      <c r="J3291" s="7">
        <v>1500</v>
      </c>
      <c r="K3291" s="8">
        <f t="shared" si="24"/>
        <v>600</v>
      </c>
      <c r="L3291" s="8">
        <f t="shared" si="25"/>
        <v>210</v>
      </c>
      <c r="M3291" s="9">
        <v>0.35</v>
      </c>
    </row>
    <row r="3292" spans="1:13" ht="15.75" customHeight="1" x14ac:dyDescent="0.2">
      <c r="A3292" s="1"/>
      <c r="B3292" s="4" t="s">
        <v>14</v>
      </c>
      <c r="C3292" s="4">
        <v>1185732</v>
      </c>
      <c r="D3292" s="5">
        <v>44429</v>
      </c>
      <c r="E3292" s="4" t="s">
        <v>15</v>
      </c>
      <c r="F3292" s="4" t="s">
        <v>114</v>
      </c>
      <c r="G3292" s="4" t="s">
        <v>89</v>
      </c>
      <c r="H3292" s="4" t="s">
        <v>21</v>
      </c>
      <c r="I3292" s="6">
        <v>0.49999999999999994</v>
      </c>
      <c r="J3292" s="7">
        <v>1250</v>
      </c>
      <c r="K3292" s="8">
        <f t="shared" si="24"/>
        <v>624.99999999999989</v>
      </c>
      <c r="L3292" s="8">
        <f t="shared" si="25"/>
        <v>187.49999999999997</v>
      </c>
      <c r="M3292" s="9">
        <v>0.3</v>
      </c>
    </row>
    <row r="3293" spans="1:13" ht="15.75" customHeight="1" x14ac:dyDescent="0.2">
      <c r="A3293" s="1"/>
      <c r="B3293" s="4" t="s">
        <v>14</v>
      </c>
      <c r="C3293" s="4">
        <v>1185732</v>
      </c>
      <c r="D3293" s="5">
        <v>44429</v>
      </c>
      <c r="E3293" s="4" t="s">
        <v>15</v>
      </c>
      <c r="F3293" s="4" t="s">
        <v>114</v>
      </c>
      <c r="G3293" s="4" t="s">
        <v>89</v>
      </c>
      <c r="H3293" s="4" t="s">
        <v>22</v>
      </c>
      <c r="I3293" s="6">
        <v>0.54999999999999993</v>
      </c>
      <c r="J3293" s="7">
        <v>3000</v>
      </c>
      <c r="K3293" s="8">
        <f t="shared" si="24"/>
        <v>1649.9999999999998</v>
      </c>
      <c r="L3293" s="8">
        <f t="shared" si="25"/>
        <v>494.99999999999989</v>
      </c>
      <c r="M3293" s="9">
        <v>0.3</v>
      </c>
    </row>
    <row r="3294" spans="1:13" ht="15.75" customHeight="1" x14ac:dyDescent="0.2">
      <c r="A3294" s="1"/>
      <c r="B3294" s="4" t="s">
        <v>14</v>
      </c>
      <c r="C3294" s="4">
        <v>1185732</v>
      </c>
      <c r="D3294" s="5">
        <v>44459</v>
      </c>
      <c r="E3294" s="4" t="s">
        <v>15</v>
      </c>
      <c r="F3294" s="4" t="s">
        <v>114</v>
      </c>
      <c r="G3294" s="4" t="s">
        <v>89</v>
      </c>
      <c r="H3294" s="4" t="s">
        <v>17</v>
      </c>
      <c r="I3294" s="6">
        <v>0.49999999999999994</v>
      </c>
      <c r="J3294" s="7">
        <v>4250</v>
      </c>
      <c r="K3294" s="8">
        <f t="shared" si="24"/>
        <v>2124.9999999999995</v>
      </c>
      <c r="L3294" s="8">
        <f t="shared" si="25"/>
        <v>849.99999999999989</v>
      </c>
      <c r="M3294" s="9">
        <v>0.4</v>
      </c>
    </row>
    <row r="3295" spans="1:13" ht="15.75" customHeight="1" x14ac:dyDescent="0.2">
      <c r="A3295" s="1"/>
      <c r="B3295" s="4" t="s">
        <v>14</v>
      </c>
      <c r="C3295" s="4">
        <v>1185732</v>
      </c>
      <c r="D3295" s="5">
        <v>44459</v>
      </c>
      <c r="E3295" s="4" t="s">
        <v>15</v>
      </c>
      <c r="F3295" s="4" t="s">
        <v>114</v>
      </c>
      <c r="G3295" s="4" t="s">
        <v>89</v>
      </c>
      <c r="H3295" s="4" t="s">
        <v>18</v>
      </c>
      <c r="I3295" s="6">
        <v>0.45</v>
      </c>
      <c r="J3295" s="7">
        <v>2250</v>
      </c>
      <c r="K3295" s="8">
        <f t="shared" si="24"/>
        <v>1012.5</v>
      </c>
      <c r="L3295" s="8">
        <f t="shared" si="25"/>
        <v>354.375</v>
      </c>
      <c r="M3295" s="9">
        <v>0.35</v>
      </c>
    </row>
    <row r="3296" spans="1:13" ht="15.75" customHeight="1" x14ac:dyDescent="0.2">
      <c r="A3296" s="1"/>
      <c r="B3296" s="4" t="s">
        <v>14</v>
      </c>
      <c r="C3296" s="4">
        <v>1185732</v>
      </c>
      <c r="D3296" s="5">
        <v>44459</v>
      </c>
      <c r="E3296" s="4" t="s">
        <v>15</v>
      </c>
      <c r="F3296" s="4" t="s">
        <v>114</v>
      </c>
      <c r="G3296" s="4" t="s">
        <v>89</v>
      </c>
      <c r="H3296" s="4" t="s">
        <v>19</v>
      </c>
      <c r="I3296" s="6">
        <v>0.4</v>
      </c>
      <c r="J3296" s="7">
        <v>1250</v>
      </c>
      <c r="K3296" s="8">
        <f t="shared" si="24"/>
        <v>500</v>
      </c>
      <c r="L3296" s="8">
        <f t="shared" si="25"/>
        <v>175</v>
      </c>
      <c r="M3296" s="9">
        <v>0.35</v>
      </c>
    </row>
    <row r="3297" spans="1:13" ht="15.75" customHeight="1" x14ac:dyDescent="0.2">
      <c r="A3297" s="1"/>
      <c r="B3297" s="4" t="s">
        <v>14</v>
      </c>
      <c r="C3297" s="4">
        <v>1185732</v>
      </c>
      <c r="D3297" s="5">
        <v>44459</v>
      </c>
      <c r="E3297" s="4" t="s">
        <v>15</v>
      </c>
      <c r="F3297" s="4" t="s">
        <v>114</v>
      </c>
      <c r="G3297" s="4" t="s">
        <v>89</v>
      </c>
      <c r="H3297" s="4" t="s">
        <v>20</v>
      </c>
      <c r="I3297" s="6">
        <v>0.4</v>
      </c>
      <c r="J3297" s="7">
        <v>1000</v>
      </c>
      <c r="K3297" s="8">
        <f t="shared" si="24"/>
        <v>400</v>
      </c>
      <c r="L3297" s="8">
        <f t="shared" si="25"/>
        <v>140</v>
      </c>
      <c r="M3297" s="9">
        <v>0.35</v>
      </c>
    </row>
    <row r="3298" spans="1:13" ht="15.75" customHeight="1" x14ac:dyDescent="0.2">
      <c r="A3298" s="1"/>
      <c r="B3298" s="4" t="s">
        <v>14</v>
      </c>
      <c r="C3298" s="4">
        <v>1185732</v>
      </c>
      <c r="D3298" s="5">
        <v>44459</v>
      </c>
      <c r="E3298" s="4" t="s">
        <v>15</v>
      </c>
      <c r="F3298" s="4" t="s">
        <v>114</v>
      </c>
      <c r="G3298" s="4" t="s">
        <v>89</v>
      </c>
      <c r="H3298" s="4" t="s">
        <v>21</v>
      </c>
      <c r="I3298" s="6">
        <v>0.49999999999999994</v>
      </c>
      <c r="J3298" s="7">
        <v>1000</v>
      </c>
      <c r="K3298" s="8">
        <f t="shared" si="24"/>
        <v>499.99999999999994</v>
      </c>
      <c r="L3298" s="8">
        <f t="shared" si="25"/>
        <v>149.99999999999997</v>
      </c>
      <c r="M3298" s="9">
        <v>0.3</v>
      </c>
    </row>
    <row r="3299" spans="1:13" ht="15.75" customHeight="1" x14ac:dyDescent="0.2">
      <c r="A3299" s="1"/>
      <c r="B3299" s="4" t="s">
        <v>14</v>
      </c>
      <c r="C3299" s="4">
        <v>1185732</v>
      </c>
      <c r="D3299" s="5">
        <v>44459</v>
      </c>
      <c r="E3299" s="4" t="s">
        <v>15</v>
      </c>
      <c r="F3299" s="4" t="s">
        <v>114</v>
      </c>
      <c r="G3299" s="4" t="s">
        <v>89</v>
      </c>
      <c r="H3299" s="4" t="s">
        <v>22</v>
      </c>
      <c r="I3299" s="6">
        <v>0.54999999999999993</v>
      </c>
      <c r="J3299" s="7">
        <v>2000</v>
      </c>
      <c r="K3299" s="8">
        <f t="shared" si="24"/>
        <v>1099.9999999999998</v>
      </c>
      <c r="L3299" s="8">
        <f t="shared" si="25"/>
        <v>329.99999999999994</v>
      </c>
      <c r="M3299" s="9">
        <v>0.3</v>
      </c>
    </row>
    <row r="3300" spans="1:13" ht="15.75" customHeight="1" x14ac:dyDescent="0.2">
      <c r="A3300" s="1"/>
      <c r="B3300" s="4" t="s">
        <v>14</v>
      </c>
      <c r="C3300" s="4">
        <v>1185732</v>
      </c>
      <c r="D3300" s="5">
        <v>44491</v>
      </c>
      <c r="E3300" s="4" t="s">
        <v>15</v>
      </c>
      <c r="F3300" s="4" t="s">
        <v>114</v>
      </c>
      <c r="G3300" s="4" t="s">
        <v>89</v>
      </c>
      <c r="H3300" s="4" t="s">
        <v>17</v>
      </c>
      <c r="I3300" s="6">
        <v>0.54999999999999993</v>
      </c>
      <c r="J3300" s="7">
        <v>3750</v>
      </c>
      <c r="K3300" s="8">
        <f t="shared" si="24"/>
        <v>2062.4999999999995</v>
      </c>
      <c r="L3300" s="8">
        <f t="shared" si="25"/>
        <v>824.99999999999989</v>
      </c>
      <c r="M3300" s="9">
        <v>0.4</v>
      </c>
    </row>
    <row r="3301" spans="1:13" ht="15.75" customHeight="1" x14ac:dyDescent="0.2">
      <c r="A3301" s="1"/>
      <c r="B3301" s="4" t="s">
        <v>14</v>
      </c>
      <c r="C3301" s="4">
        <v>1185732</v>
      </c>
      <c r="D3301" s="5">
        <v>44491</v>
      </c>
      <c r="E3301" s="4" t="s">
        <v>15</v>
      </c>
      <c r="F3301" s="4" t="s">
        <v>114</v>
      </c>
      <c r="G3301" s="4" t="s">
        <v>89</v>
      </c>
      <c r="H3301" s="4" t="s">
        <v>18</v>
      </c>
      <c r="I3301" s="6">
        <v>0.5</v>
      </c>
      <c r="J3301" s="7">
        <v>2000</v>
      </c>
      <c r="K3301" s="8">
        <f t="shared" si="24"/>
        <v>1000</v>
      </c>
      <c r="L3301" s="8">
        <f t="shared" si="25"/>
        <v>350</v>
      </c>
      <c r="M3301" s="9">
        <v>0.35</v>
      </c>
    </row>
    <row r="3302" spans="1:13" ht="15.75" customHeight="1" x14ac:dyDescent="0.2">
      <c r="A3302" s="1"/>
      <c r="B3302" s="4" t="s">
        <v>14</v>
      </c>
      <c r="C3302" s="4">
        <v>1185732</v>
      </c>
      <c r="D3302" s="5">
        <v>44491</v>
      </c>
      <c r="E3302" s="4" t="s">
        <v>15</v>
      </c>
      <c r="F3302" s="4" t="s">
        <v>114</v>
      </c>
      <c r="G3302" s="4" t="s">
        <v>89</v>
      </c>
      <c r="H3302" s="4" t="s">
        <v>19</v>
      </c>
      <c r="I3302" s="6">
        <v>0.5</v>
      </c>
      <c r="J3302" s="7">
        <v>1000</v>
      </c>
      <c r="K3302" s="8">
        <f t="shared" si="24"/>
        <v>500</v>
      </c>
      <c r="L3302" s="8">
        <f t="shared" si="25"/>
        <v>175</v>
      </c>
      <c r="M3302" s="9">
        <v>0.35</v>
      </c>
    </row>
    <row r="3303" spans="1:13" ht="15.75" customHeight="1" x14ac:dyDescent="0.2">
      <c r="A3303" s="1"/>
      <c r="B3303" s="4" t="s">
        <v>14</v>
      </c>
      <c r="C3303" s="4">
        <v>1185732</v>
      </c>
      <c r="D3303" s="5">
        <v>44491</v>
      </c>
      <c r="E3303" s="4" t="s">
        <v>15</v>
      </c>
      <c r="F3303" s="4" t="s">
        <v>114</v>
      </c>
      <c r="G3303" s="4" t="s">
        <v>89</v>
      </c>
      <c r="H3303" s="4" t="s">
        <v>20</v>
      </c>
      <c r="I3303" s="6">
        <v>0.5</v>
      </c>
      <c r="J3303" s="7">
        <v>750</v>
      </c>
      <c r="K3303" s="8">
        <f t="shared" si="24"/>
        <v>375</v>
      </c>
      <c r="L3303" s="8">
        <f t="shared" si="25"/>
        <v>131.25</v>
      </c>
      <c r="M3303" s="9">
        <v>0.35</v>
      </c>
    </row>
    <row r="3304" spans="1:13" ht="15.75" customHeight="1" x14ac:dyDescent="0.2">
      <c r="A3304" s="1"/>
      <c r="B3304" s="4" t="s">
        <v>14</v>
      </c>
      <c r="C3304" s="4">
        <v>1185732</v>
      </c>
      <c r="D3304" s="5">
        <v>44491</v>
      </c>
      <c r="E3304" s="4" t="s">
        <v>15</v>
      </c>
      <c r="F3304" s="4" t="s">
        <v>114</v>
      </c>
      <c r="G3304" s="4" t="s">
        <v>89</v>
      </c>
      <c r="H3304" s="4" t="s">
        <v>21</v>
      </c>
      <c r="I3304" s="6">
        <v>0.6</v>
      </c>
      <c r="J3304" s="7">
        <v>750</v>
      </c>
      <c r="K3304" s="8">
        <f t="shared" si="24"/>
        <v>450</v>
      </c>
      <c r="L3304" s="8">
        <f t="shared" si="25"/>
        <v>135</v>
      </c>
      <c r="M3304" s="9">
        <v>0.3</v>
      </c>
    </row>
    <row r="3305" spans="1:13" ht="15.75" customHeight="1" x14ac:dyDescent="0.2">
      <c r="A3305" s="1"/>
      <c r="B3305" s="4" t="s">
        <v>14</v>
      </c>
      <c r="C3305" s="4">
        <v>1185732</v>
      </c>
      <c r="D3305" s="5">
        <v>44491</v>
      </c>
      <c r="E3305" s="4" t="s">
        <v>15</v>
      </c>
      <c r="F3305" s="4" t="s">
        <v>114</v>
      </c>
      <c r="G3305" s="4" t="s">
        <v>89</v>
      </c>
      <c r="H3305" s="4" t="s">
        <v>22</v>
      </c>
      <c r="I3305" s="6">
        <v>0.64999999999999991</v>
      </c>
      <c r="J3305" s="7">
        <v>2000</v>
      </c>
      <c r="K3305" s="8">
        <f t="shared" si="24"/>
        <v>1299.9999999999998</v>
      </c>
      <c r="L3305" s="8">
        <f t="shared" si="25"/>
        <v>389.99999999999994</v>
      </c>
      <c r="M3305" s="9">
        <v>0.3</v>
      </c>
    </row>
    <row r="3306" spans="1:13" ht="15.75" customHeight="1" x14ac:dyDescent="0.2">
      <c r="A3306" s="1"/>
      <c r="B3306" s="4" t="s">
        <v>14</v>
      </c>
      <c r="C3306" s="4">
        <v>1185732</v>
      </c>
      <c r="D3306" s="5">
        <v>44521</v>
      </c>
      <c r="E3306" s="4" t="s">
        <v>15</v>
      </c>
      <c r="F3306" s="4" t="s">
        <v>114</v>
      </c>
      <c r="G3306" s="4" t="s">
        <v>89</v>
      </c>
      <c r="H3306" s="4" t="s">
        <v>17</v>
      </c>
      <c r="I3306" s="6">
        <v>0.6</v>
      </c>
      <c r="J3306" s="7">
        <v>3500</v>
      </c>
      <c r="K3306" s="8">
        <f t="shared" si="24"/>
        <v>2100</v>
      </c>
      <c r="L3306" s="8">
        <f t="shared" si="25"/>
        <v>840</v>
      </c>
      <c r="M3306" s="9">
        <v>0.4</v>
      </c>
    </row>
    <row r="3307" spans="1:13" ht="15.75" customHeight="1" x14ac:dyDescent="0.2">
      <c r="A3307" s="1"/>
      <c r="B3307" s="4" t="s">
        <v>14</v>
      </c>
      <c r="C3307" s="4">
        <v>1185732</v>
      </c>
      <c r="D3307" s="5">
        <v>44521</v>
      </c>
      <c r="E3307" s="4" t="s">
        <v>15</v>
      </c>
      <c r="F3307" s="4" t="s">
        <v>114</v>
      </c>
      <c r="G3307" s="4" t="s">
        <v>89</v>
      </c>
      <c r="H3307" s="4" t="s">
        <v>18</v>
      </c>
      <c r="I3307" s="6">
        <v>0.5</v>
      </c>
      <c r="J3307" s="7">
        <v>1750</v>
      </c>
      <c r="K3307" s="8">
        <f t="shared" si="24"/>
        <v>875</v>
      </c>
      <c r="L3307" s="8">
        <f t="shared" si="25"/>
        <v>306.25</v>
      </c>
      <c r="M3307" s="9">
        <v>0.35</v>
      </c>
    </row>
    <row r="3308" spans="1:13" ht="15.75" customHeight="1" x14ac:dyDescent="0.2">
      <c r="A3308" s="1"/>
      <c r="B3308" s="4" t="s">
        <v>14</v>
      </c>
      <c r="C3308" s="4">
        <v>1185732</v>
      </c>
      <c r="D3308" s="5">
        <v>44521</v>
      </c>
      <c r="E3308" s="4" t="s">
        <v>15</v>
      </c>
      <c r="F3308" s="4" t="s">
        <v>114</v>
      </c>
      <c r="G3308" s="4" t="s">
        <v>89</v>
      </c>
      <c r="H3308" s="4" t="s">
        <v>19</v>
      </c>
      <c r="I3308" s="6">
        <v>0.5</v>
      </c>
      <c r="J3308" s="7">
        <v>1700</v>
      </c>
      <c r="K3308" s="8">
        <f t="shared" si="24"/>
        <v>850</v>
      </c>
      <c r="L3308" s="8">
        <f t="shared" si="25"/>
        <v>297.5</v>
      </c>
      <c r="M3308" s="9">
        <v>0.35</v>
      </c>
    </row>
    <row r="3309" spans="1:13" ht="15.75" customHeight="1" x14ac:dyDescent="0.2">
      <c r="A3309" s="1"/>
      <c r="B3309" s="4" t="s">
        <v>14</v>
      </c>
      <c r="C3309" s="4">
        <v>1185732</v>
      </c>
      <c r="D3309" s="5">
        <v>44521</v>
      </c>
      <c r="E3309" s="4" t="s">
        <v>15</v>
      </c>
      <c r="F3309" s="4" t="s">
        <v>114</v>
      </c>
      <c r="G3309" s="4" t="s">
        <v>89</v>
      </c>
      <c r="H3309" s="4" t="s">
        <v>20</v>
      </c>
      <c r="I3309" s="6">
        <v>0.5</v>
      </c>
      <c r="J3309" s="7">
        <v>1500</v>
      </c>
      <c r="K3309" s="8">
        <f t="shared" si="24"/>
        <v>750</v>
      </c>
      <c r="L3309" s="8">
        <f t="shared" si="25"/>
        <v>262.5</v>
      </c>
      <c r="M3309" s="9">
        <v>0.35</v>
      </c>
    </row>
    <row r="3310" spans="1:13" ht="15.75" customHeight="1" x14ac:dyDescent="0.2">
      <c r="A3310" s="1"/>
      <c r="B3310" s="4" t="s">
        <v>14</v>
      </c>
      <c r="C3310" s="4">
        <v>1185732</v>
      </c>
      <c r="D3310" s="5">
        <v>44521</v>
      </c>
      <c r="E3310" s="4" t="s">
        <v>15</v>
      </c>
      <c r="F3310" s="4" t="s">
        <v>114</v>
      </c>
      <c r="G3310" s="4" t="s">
        <v>89</v>
      </c>
      <c r="H3310" s="4" t="s">
        <v>21</v>
      </c>
      <c r="I3310" s="6">
        <v>0.6</v>
      </c>
      <c r="J3310" s="7">
        <v>1250</v>
      </c>
      <c r="K3310" s="8">
        <f t="shared" si="24"/>
        <v>750</v>
      </c>
      <c r="L3310" s="8">
        <f t="shared" si="25"/>
        <v>225</v>
      </c>
      <c r="M3310" s="9">
        <v>0.3</v>
      </c>
    </row>
    <row r="3311" spans="1:13" ht="15.75" customHeight="1" x14ac:dyDescent="0.2">
      <c r="A3311" s="1"/>
      <c r="B3311" s="4" t="s">
        <v>14</v>
      </c>
      <c r="C3311" s="4">
        <v>1185732</v>
      </c>
      <c r="D3311" s="5">
        <v>44521</v>
      </c>
      <c r="E3311" s="4" t="s">
        <v>15</v>
      </c>
      <c r="F3311" s="4" t="s">
        <v>114</v>
      </c>
      <c r="G3311" s="4" t="s">
        <v>89</v>
      </c>
      <c r="H3311" s="4" t="s">
        <v>22</v>
      </c>
      <c r="I3311" s="6">
        <v>0.64999999999999991</v>
      </c>
      <c r="J3311" s="7">
        <v>2250</v>
      </c>
      <c r="K3311" s="8">
        <f t="shared" si="24"/>
        <v>1462.4999999999998</v>
      </c>
      <c r="L3311" s="8">
        <f t="shared" si="25"/>
        <v>438.74999999999994</v>
      </c>
      <c r="M3311" s="9">
        <v>0.3</v>
      </c>
    </row>
    <row r="3312" spans="1:13" ht="15.75" customHeight="1" x14ac:dyDescent="0.2">
      <c r="A3312" s="1"/>
      <c r="B3312" s="4" t="s">
        <v>14</v>
      </c>
      <c r="C3312" s="4">
        <v>1185732</v>
      </c>
      <c r="D3312" s="5">
        <v>44550</v>
      </c>
      <c r="E3312" s="4" t="s">
        <v>15</v>
      </c>
      <c r="F3312" s="4" t="s">
        <v>114</v>
      </c>
      <c r="G3312" s="4" t="s">
        <v>89</v>
      </c>
      <c r="H3312" s="4" t="s">
        <v>17</v>
      </c>
      <c r="I3312" s="6">
        <v>0.6</v>
      </c>
      <c r="J3312" s="7">
        <v>4500</v>
      </c>
      <c r="K3312" s="8">
        <f t="shared" si="24"/>
        <v>2700</v>
      </c>
      <c r="L3312" s="8">
        <f t="shared" si="25"/>
        <v>1080</v>
      </c>
      <c r="M3312" s="9">
        <v>0.4</v>
      </c>
    </row>
    <row r="3313" spans="1:13" ht="15.75" customHeight="1" x14ac:dyDescent="0.2">
      <c r="A3313" s="1"/>
      <c r="B3313" s="4" t="s">
        <v>14</v>
      </c>
      <c r="C3313" s="4">
        <v>1185732</v>
      </c>
      <c r="D3313" s="5">
        <v>44550</v>
      </c>
      <c r="E3313" s="4" t="s">
        <v>15</v>
      </c>
      <c r="F3313" s="4" t="s">
        <v>114</v>
      </c>
      <c r="G3313" s="4" t="s">
        <v>89</v>
      </c>
      <c r="H3313" s="4" t="s">
        <v>18</v>
      </c>
      <c r="I3313" s="6">
        <v>0.5</v>
      </c>
      <c r="J3313" s="7">
        <v>2500</v>
      </c>
      <c r="K3313" s="8">
        <f t="shared" si="24"/>
        <v>1250</v>
      </c>
      <c r="L3313" s="8">
        <f t="shared" si="25"/>
        <v>437.5</v>
      </c>
      <c r="M3313" s="9">
        <v>0.35</v>
      </c>
    </row>
    <row r="3314" spans="1:13" ht="15.75" customHeight="1" x14ac:dyDescent="0.2">
      <c r="A3314" s="1"/>
      <c r="B3314" s="4" t="s">
        <v>14</v>
      </c>
      <c r="C3314" s="4">
        <v>1185732</v>
      </c>
      <c r="D3314" s="5">
        <v>44550</v>
      </c>
      <c r="E3314" s="4" t="s">
        <v>15</v>
      </c>
      <c r="F3314" s="4" t="s">
        <v>114</v>
      </c>
      <c r="G3314" s="4" t="s">
        <v>89</v>
      </c>
      <c r="H3314" s="4" t="s">
        <v>19</v>
      </c>
      <c r="I3314" s="6">
        <v>0.5</v>
      </c>
      <c r="J3314" s="7">
        <v>2250</v>
      </c>
      <c r="K3314" s="8">
        <f t="shared" si="24"/>
        <v>1125</v>
      </c>
      <c r="L3314" s="8">
        <f t="shared" si="25"/>
        <v>393.75</v>
      </c>
      <c r="M3314" s="9">
        <v>0.35</v>
      </c>
    </row>
    <row r="3315" spans="1:13" ht="15.75" customHeight="1" x14ac:dyDescent="0.2">
      <c r="A3315" s="1"/>
      <c r="B3315" s="4" t="s">
        <v>14</v>
      </c>
      <c r="C3315" s="4">
        <v>1185732</v>
      </c>
      <c r="D3315" s="5">
        <v>44550</v>
      </c>
      <c r="E3315" s="4" t="s">
        <v>15</v>
      </c>
      <c r="F3315" s="4" t="s">
        <v>114</v>
      </c>
      <c r="G3315" s="4" t="s">
        <v>89</v>
      </c>
      <c r="H3315" s="4" t="s">
        <v>20</v>
      </c>
      <c r="I3315" s="6">
        <v>0.5</v>
      </c>
      <c r="J3315" s="7">
        <v>1750</v>
      </c>
      <c r="K3315" s="8">
        <f t="shared" si="24"/>
        <v>875</v>
      </c>
      <c r="L3315" s="8">
        <f t="shared" si="25"/>
        <v>306.25</v>
      </c>
      <c r="M3315" s="9">
        <v>0.35</v>
      </c>
    </row>
    <row r="3316" spans="1:13" ht="15.75" customHeight="1" x14ac:dyDescent="0.2">
      <c r="A3316" s="1"/>
      <c r="B3316" s="4" t="s">
        <v>14</v>
      </c>
      <c r="C3316" s="4">
        <v>1185732</v>
      </c>
      <c r="D3316" s="5">
        <v>44550</v>
      </c>
      <c r="E3316" s="4" t="s">
        <v>15</v>
      </c>
      <c r="F3316" s="4" t="s">
        <v>114</v>
      </c>
      <c r="G3316" s="4" t="s">
        <v>89</v>
      </c>
      <c r="H3316" s="4" t="s">
        <v>21</v>
      </c>
      <c r="I3316" s="6">
        <v>0.6</v>
      </c>
      <c r="J3316" s="7">
        <v>1750</v>
      </c>
      <c r="K3316" s="8">
        <f t="shared" si="24"/>
        <v>1050</v>
      </c>
      <c r="L3316" s="8">
        <f t="shared" si="25"/>
        <v>315</v>
      </c>
      <c r="M3316" s="9">
        <v>0.3</v>
      </c>
    </row>
    <row r="3317" spans="1:13" ht="15.75" customHeight="1" x14ac:dyDescent="0.2">
      <c r="A3317" s="1"/>
      <c r="B3317" s="4" t="s">
        <v>14</v>
      </c>
      <c r="C3317" s="4">
        <v>1185732</v>
      </c>
      <c r="D3317" s="5">
        <v>44550</v>
      </c>
      <c r="E3317" s="4" t="s">
        <v>15</v>
      </c>
      <c r="F3317" s="4" t="s">
        <v>114</v>
      </c>
      <c r="G3317" s="4" t="s">
        <v>89</v>
      </c>
      <c r="H3317" s="4" t="s">
        <v>22</v>
      </c>
      <c r="I3317" s="6">
        <v>0.64999999999999991</v>
      </c>
      <c r="J3317" s="7">
        <v>2750</v>
      </c>
      <c r="K3317" s="8">
        <f t="shared" si="24"/>
        <v>1787.4999999999998</v>
      </c>
      <c r="L3317" s="8">
        <f t="shared" si="25"/>
        <v>536.24999999999989</v>
      </c>
      <c r="M3317" s="9">
        <v>0.3</v>
      </c>
    </row>
    <row r="3318" spans="1:13" ht="15.75" customHeight="1" x14ac:dyDescent="0.2">
      <c r="A3318" s="1" t="s">
        <v>39</v>
      </c>
      <c r="B3318" s="4" t="s">
        <v>14</v>
      </c>
      <c r="C3318" s="4">
        <v>1185732</v>
      </c>
      <c r="D3318" s="5">
        <v>44213</v>
      </c>
      <c r="E3318" s="4" t="s">
        <v>15</v>
      </c>
      <c r="F3318" s="4" t="s">
        <v>115</v>
      </c>
      <c r="G3318" s="4" t="s">
        <v>116</v>
      </c>
      <c r="H3318" s="4" t="s">
        <v>17</v>
      </c>
      <c r="I3318" s="6">
        <v>0.4</v>
      </c>
      <c r="J3318" s="7">
        <v>5250</v>
      </c>
      <c r="K3318" s="8">
        <f t="shared" si="24"/>
        <v>2100</v>
      </c>
      <c r="L3318" s="8">
        <f t="shared" si="25"/>
        <v>735</v>
      </c>
      <c r="M3318" s="9">
        <v>0.35</v>
      </c>
    </row>
    <row r="3319" spans="1:13" ht="15.75" customHeight="1" x14ac:dyDescent="0.2">
      <c r="A3319" s="1"/>
      <c r="B3319" s="4" t="s">
        <v>14</v>
      </c>
      <c r="C3319" s="4">
        <v>1185732</v>
      </c>
      <c r="D3319" s="5">
        <v>44213</v>
      </c>
      <c r="E3319" s="4" t="s">
        <v>15</v>
      </c>
      <c r="F3319" s="4" t="s">
        <v>115</v>
      </c>
      <c r="G3319" s="4" t="s">
        <v>116</v>
      </c>
      <c r="H3319" s="4" t="s">
        <v>18</v>
      </c>
      <c r="I3319" s="6">
        <v>0.4</v>
      </c>
      <c r="J3319" s="7">
        <v>3250</v>
      </c>
      <c r="K3319" s="8">
        <f t="shared" si="24"/>
        <v>1300</v>
      </c>
      <c r="L3319" s="8">
        <f t="shared" si="25"/>
        <v>454.99999999999994</v>
      </c>
      <c r="M3319" s="9">
        <v>0.35</v>
      </c>
    </row>
    <row r="3320" spans="1:13" ht="15.75" customHeight="1" x14ac:dyDescent="0.2">
      <c r="A3320" s="1"/>
      <c r="B3320" s="4" t="s">
        <v>14</v>
      </c>
      <c r="C3320" s="4">
        <v>1185732</v>
      </c>
      <c r="D3320" s="5">
        <v>44213</v>
      </c>
      <c r="E3320" s="4" t="s">
        <v>15</v>
      </c>
      <c r="F3320" s="4" t="s">
        <v>115</v>
      </c>
      <c r="G3320" s="4" t="s">
        <v>116</v>
      </c>
      <c r="H3320" s="4" t="s">
        <v>19</v>
      </c>
      <c r="I3320" s="6">
        <v>0.30000000000000004</v>
      </c>
      <c r="J3320" s="7">
        <v>3250</v>
      </c>
      <c r="K3320" s="8">
        <f t="shared" si="24"/>
        <v>975.00000000000011</v>
      </c>
      <c r="L3320" s="8">
        <f t="shared" si="25"/>
        <v>390.00000000000006</v>
      </c>
      <c r="M3320" s="9">
        <v>0.4</v>
      </c>
    </row>
    <row r="3321" spans="1:13" ht="15.75" customHeight="1" x14ac:dyDescent="0.2">
      <c r="A3321" s="1"/>
      <c r="B3321" s="4" t="s">
        <v>14</v>
      </c>
      <c r="C3321" s="4">
        <v>1185732</v>
      </c>
      <c r="D3321" s="5">
        <v>44213</v>
      </c>
      <c r="E3321" s="4" t="s">
        <v>15</v>
      </c>
      <c r="F3321" s="4" t="s">
        <v>115</v>
      </c>
      <c r="G3321" s="4" t="s">
        <v>116</v>
      </c>
      <c r="H3321" s="4" t="s">
        <v>20</v>
      </c>
      <c r="I3321" s="6">
        <v>0.35</v>
      </c>
      <c r="J3321" s="7">
        <v>1750</v>
      </c>
      <c r="K3321" s="8">
        <f t="shared" ref="K3321:K3575" si="26">I3321*J3321</f>
        <v>612.5</v>
      </c>
      <c r="L3321" s="8">
        <f t="shared" ref="L3321:L3575" si="27">K3321*M3321</f>
        <v>245</v>
      </c>
      <c r="M3321" s="9">
        <v>0.4</v>
      </c>
    </row>
    <row r="3322" spans="1:13" ht="15.75" customHeight="1" x14ac:dyDescent="0.2">
      <c r="A3322" s="1"/>
      <c r="B3322" s="4" t="s">
        <v>14</v>
      </c>
      <c r="C3322" s="4">
        <v>1185732</v>
      </c>
      <c r="D3322" s="5">
        <v>44213</v>
      </c>
      <c r="E3322" s="4" t="s">
        <v>15</v>
      </c>
      <c r="F3322" s="4" t="s">
        <v>115</v>
      </c>
      <c r="G3322" s="4" t="s">
        <v>116</v>
      </c>
      <c r="H3322" s="4" t="s">
        <v>21</v>
      </c>
      <c r="I3322" s="6">
        <v>0.5</v>
      </c>
      <c r="J3322" s="7">
        <v>2250</v>
      </c>
      <c r="K3322" s="8">
        <f t="shared" si="26"/>
        <v>1125</v>
      </c>
      <c r="L3322" s="8">
        <f t="shared" si="27"/>
        <v>337.5</v>
      </c>
      <c r="M3322" s="9">
        <v>0.3</v>
      </c>
    </row>
    <row r="3323" spans="1:13" ht="15.75" customHeight="1" x14ac:dyDescent="0.2">
      <c r="A3323" s="1"/>
      <c r="B3323" s="4" t="s">
        <v>14</v>
      </c>
      <c r="C3323" s="4">
        <v>1185732</v>
      </c>
      <c r="D3323" s="5">
        <v>44213</v>
      </c>
      <c r="E3323" s="4" t="s">
        <v>15</v>
      </c>
      <c r="F3323" s="4" t="s">
        <v>115</v>
      </c>
      <c r="G3323" s="4" t="s">
        <v>116</v>
      </c>
      <c r="H3323" s="4" t="s">
        <v>22</v>
      </c>
      <c r="I3323" s="6">
        <v>0.4</v>
      </c>
      <c r="J3323" s="7">
        <v>3250</v>
      </c>
      <c r="K3323" s="8">
        <f t="shared" si="26"/>
        <v>1300</v>
      </c>
      <c r="L3323" s="8">
        <f t="shared" si="27"/>
        <v>520</v>
      </c>
      <c r="M3323" s="9">
        <v>0.4</v>
      </c>
    </row>
    <row r="3324" spans="1:13" ht="15.75" customHeight="1" x14ac:dyDescent="0.2">
      <c r="A3324" s="1"/>
      <c r="B3324" s="4" t="s">
        <v>14</v>
      </c>
      <c r="C3324" s="4">
        <v>1185732</v>
      </c>
      <c r="D3324" s="5">
        <v>44242</v>
      </c>
      <c r="E3324" s="4" t="s">
        <v>15</v>
      </c>
      <c r="F3324" s="4" t="s">
        <v>115</v>
      </c>
      <c r="G3324" s="4" t="s">
        <v>116</v>
      </c>
      <c r="H3324" s="4" t="s">
        <v>17</v>
      </c>
      <c r="I3324" s="6">
        <v>0.4</v>
      </c>
      <c r="J3324" s="7">
        <v>5750</v>
      </c>
      <c r="K3324" s="8">
        <f t="shared" si="26"/>
        <v>2300</v>
      </c>
      <c r="L3324" s="8">
        <f t="shared" si="27"/>
        <v>805</v>
      </c>
      <c r="M3324" s="9">
        <v>0.35</v>
      </c>
    </row>
    <row r="3325" spans="1:13" ht="15.75" customHeight="1" x14ac:dyDescent="0.2">
      <c r="A3325" s="1"/>
      <c r="B3325" s="4" t="s">
        <v>14</v>
      </c>
      <c r="C3325" s="4">
        <v>1185732</v>
      </c>
      <c r="D3325" s="5">
        <v>44242</v>
      </c>
      <c r="E3325" s="4" t="s">
        <v>15</v>
      </c>
      <c r="F3325" s="4" t="s">
        <v>115</v>
      </c>
      <c r="G3325" s="4" t="s">
        <v>116</v>
      </c>
      <c r="H3325" s="4" t="s">
        <v>18</v>
      </c>
      <c r="I3325" s="6">
        <v>0.4</v>
      </c>
      <c r="J3325" s="7">
        <v>2250</v>
      </c>
      <c r="K3325" s="8">
        <f t="shared" si="26"/>
        <v>900</v>
      </c>
      <c r="L3325" s="8">
        <f t="shared" si="27"/>
        <v>315</v>
      </c>
      <c r="M3325" s="9">
        <v>0.35</v>
      </c>
    </row>
    <row r="3326" spans="1:13" ht="15.75" customHeight="1" x14ac:dyDescent="0.2">
      <c r="A3326" s="1"/>
      <c r="B3326" s="4" t="s">
        <v>14</v>
      </c>
      <c r="C3326" s="4">
        <v>1185732</v>
      </c>
      <c r="D3326" s="5">
        <v>44242</v>
      </c>
      <c r="E3326" s="4" t="s">
        <v>15</v>
      </c>
      <c r="F3326" s="4" t="s">
        <v>115</v>
      </c>
      <c r="G3326" s="4" t="s">
        <v>116</v>
      </c>
      <c r="H3326" s="4" t="s">
        <v>19</v>
      </c>
      <c r="I3326" s="6">
        <v>0.30000000000000004</v>
      </c>
      <c r="J3326" s="7">
        <v>2750</v>
      </c>
      <c r="K3326" s="8">
        <f t="shared" si="26"/>
        <v>825.00000000000011</v>
      </c>
      <c r="L3326" s="8">
        <f t="shared" si="27"/>
        <v>330.00000000000006</v>
      </c>
      <c r="M3326" s="9">
        <v>0.4</v>
      </c>
    </row>
    <row r="3327" spans="1:13" ht="15.75" customHeight="1" x14ac:dyDescent="0.2">
      <c r="A3327" s="1"/>
      <c r="B3327" s="4" t="s">
        <v>14</v>
      </c>
      <c r="C3327" s="4">
        <v>1185732</v>
      </c>
      <c r="D3327" s="5">
        <v>44242</v>
      </c>
      <c r="E3327" s="4" t="s">
        <v>15</v>
      </c>
      <c r="F3327" s="4" t="s">
        <v>115</v>
      </c>
      <c r="G3327" s="4" t="s">
        <v>116</v>
      </c>
      <c r="H3327" s="4" t="s">
        <v>20</v>
      </c>
      <c r="I3327" s="6">
        <v>0.35</v>
      </c>
      <c r="J3327" s="7">
        <v>1500</v>
      </c>
      <c r="K3327" s="8">
        <f t="shared" si="26"/>
        <v>525</v>
      </c>
      <c r="L3327" s="8">
        <f t="shared" si="27"/>
        <v>210</v>
      </c>
      <c r="M3327" s="9">
        <v>0.4</v>
      </c>
    </row>
    <row r="3328" spans="1:13" ht="15.75" customHeight="1" x14ac:dyDescent="0.2">
      <c r="A3328" s="1"/>
      <c r="B3328" s="4" t="s">
        <v>14</v>
      </c>
      <c r="C3328" s="4">
        <v>1185732</v>
      </c>
      <c r="D3328" s="5">
        <v>44242</v>
      </c>
      <c r="E3328" s="4" t="s">
        <v>15</v>
      </c>
      <c r="F3328" s="4" t="s">
        <v>115</v>
      </c>
      <c r="G3328" s="4" t="s">
        <v>116</v>
      </c>
      <c r="H3328" s="4" t="s">
        <v>21</v>
      </c>
      <c r="I3328" s="6">
        <v>0.5</v>
      </c>
      <c r="J3328" s="7">
        <v>2250</v>
      </c>
      <c r="K3328" s="8">
        <f t="shared" si="26"/>
        <v>1125</v>
      </c>
      <c r="L3328" s="8">
        <f t="shared" si="27"/>
        <v>337.5</v>
      </c>
      <c r="M3328" s="9">
        <v>0.3</v>
      </c>
    </row>
    <row r="3329" spans="1:13" ht="15.75" customHeight="1" x14ac:dyDescent="0.2">
      <c r="A3329" s="1"/>
      <c r="B3329" s="4" t="s">
        <v>14</v>
      </c>
      <c r="C3329" s="4">
        <v>1185732</v>
      </c>
      <c r="D3329" s="5">
        <v>44242</v>
      </c>
      <c r="E3329" s="4" t="s">
        <v>15</v>
      </c>
      <c r="F3329" s="4" t="s">
        <v>115</v>
      </c>
      <c r="G3329" s="4" t="s">
        <v>116</v>
      </c>
      <c r="H3329" s="4" t="s">
        <v>22</v>
      </c>
      <c r="I3329" s="6">
        <v>0.4</v>
      </c>
      <c r="J3329" s="7">
        <v>3250</v>
      </c>
      <c r="K3329" s="8">
        <f t="shared" si="26"/>
        <v>1300</v>
      </c>
      <c r="L3329" s="8">
        <f t="shared" si="27"/>
        <v>520</v>
      </c>
      <c r="M3329" s="9">
        <v>0.4</v>
      </c>
    </row>
    <row r="3330" spans="1:13" ht="15.75" customHeight="1" x14ac:dyDescent="0.2">
      <c r="A3330" s="1"/>
      <c r="B3330" s="4" t="s">
        <v>14</v>
      </c>
      <c r="C3330" s="4">
        <v>1185732</v>
      </c>
      <c r="D3330" s="5">
        <v>44268</v>
      </c>
      <c r="E3330" s="4" t="s">
        <v>15</v>
      </c>
      <c r="F3330" s="4" t="s">
        <v>115</v>
      </c>
      <c r="G3330" s="4" t="s">
        <v>116</v>
      </c>
      <c r="H3330" s="4" t="s">
        <v>17</v>
      </c>
      <c r="I3330" s="6">
        <v>0.4</v>
      </c>
      <c r="J3330" s="7">
        <v>5450</v>
      </c>
      <c r="K3330" s="8">
        <f t="shared" si="26"/>
        <v>2180</v>
      </c>
      <c r="L3330" s="8">
        <f t="shared" si="27"/>
        <v>763</v>
      </c>
      <c r="M3330" s="9">
        <v>0.35</v>
      </c>
    </row>
    <row r="3331" spans="1:13" ht="15.75" customHeight="1" x14ac:dyDescent="0.2">
      <c r="A3331" s="1"/>
      <c r="B3331" s="4" t="s">
        <v>14</v>
      </c>
      <c r="C3331" s="4">
        <v>1185732</v>
      </c>
      <c r="D3331" s="5">
        <v>44268</v>
      </c>
      <c r="E3331" s="4" t="s">
        <v>15</v>
      </c>
      <c r="F3331" s="4" t="s">
        <v>115</v>
      </c>
      <c r="G3331" s="4" t="s">
        <v>116</v>
      </c>
      <c r="H3331" s="4" t="s">
        <v>18</v>
      </c>
      <c r="I3331" s="6">
        <v>0.4</v>
      </c>
      <c r="J3331" s="7">
        <v>2500</v>
      </c>
      <c r="K3331" s="8">
        <f t="shared" si="26"/>
        <v>1000</v>
      </c>
      <c r="L3331" s="8">
        <f t="shared" si="27"/>
        <v>350</v>
      </c>
      <c r="M3331" s="9">
        <v>0.35</v>
      </c>
    </row>
    <row r="3332" spans="1:13" ht="15.75" customHeight="1" x14ac:dyDescent="0.2">
      <c r="A3332" s="1"/>
      <c r="B3332" s="4" t="s">
        <v>14</v>
      </c>
      <c r="C3332" s="4">
        <v>1185732</v>
      </c>
      <c r="D3332" s="5">
        <v>44268</v>
      </c>
      <c r="E3332" s="4" t="s">
        <v>15</v>
      </c>
      <c r="F3332" s="4" t="s">
        <v>115</v>
      </c>
      <c r="G3332" s="4" t="s">
        <v>116</v>
      </c>
      <c r="H3332" s="4" t="s">
        <v>19</v>
      </c>
      <c r="I3332" s="6">
        <v>0.30000000000000004</v>
      </c>
      <c r="J3332" s="7">
        <v>2750</v>
      </c>
      <c r="K3332" s="8">
        <f t="shared" si="26"/>
        <v>825.00000000000011</v>
      </c>
      <c r="L3332" s="8">
        <f t="shared" si="27"/>
        <v>330.00000000000006</v>
      </c>
      <c r="M3332" s="9">
        <v>0.4</v>
      </c>
    </row>
    <row r="3333" spans="1:13" ht="15.75" customHeight="1" x14ac:dyDescent="0.2">
      <c r="A3333" s="1"/>
      <c r="B3333" s="4" t="s">
        <v>14</v>
      </c>
      <c r="C3333" s="4">
        <v>1185732</v>
      </c>
      <c r="D3333" s="5">
        <v>44268</v>
      </c>
      <c r="E3333" s="4" t="s">
        <v>15</v>
      </c>
      <c r="F3333" s="4" t="s">
        <v>115</v>
      </c>
      <c r="G3333" s="4" t="s">
        <v>116</v>
      </c>
      <c r="H3333" s="4" t="s">
        <v>20</v>
      </c>
      <c r="I3333" s="6">
        <v>0.35</v>
      </c>
      <c r="J3333" s="7">
        <v>1250</v>
      </c>
      <c r="K3333" s="8">
        <f t="shared" si="26"/>
        <v>437.5</v>
      </c>
      <c r="L3333" s="8">
        <f t="shared" si="27"/>
        <v>175</v>
      </c>
      <c r="M3333" s="9">
        <v>0.4</v>
      </c>
    </row>
    <row r="3334" spans="1:13" ht="15.75" customHeight="1" x14ac:dyDescent="0.2">
      <c r="A3334" s="1"/>
      <c r="B3334" s="4" t="s">
        <v>14</v>
      </c>
      <c r="C3334" s="4">
        <v>1185732</v>
      </c>
      <c r="D3334" s="5">
        <v>44268</v>
      </c>
      <c r="E3334" s="4" t="s">
        <v>15</v>
      </c>
      <c r="F3334" s="4" t="s">
        <v>115</v>
      </c>
      <c r="G3334" s="4" t="s">
        <v>116</v>
      </c>
      <c r="H3334" s="4" t="s">
        <v>21</v>
      </c>
      <c r="I3334" s="6">
        <v>0.5</v>
      </c>
      <c r="J3334" s="7">
        <v>1750</v>
      </c>
      <c r="K3334" s="8">
        <f t="shared" si="26"/>
        <v>875</v>
      </c>
      <c r="L3334" s="8">
        <f t="shared" si="27"/>
        <v>262.5</v>
      </c>
      <c r="M3334" s="9">
        <v>0.3</v>
      </c>
    </row>
    <row r="3335" spans="1:13" ht="15.75" customHeight="1" x14ac:dyDescent="0.2">
      <c r="A3335" s="1"/>
      <c r="B3335" s="4" t="s">
        <v>14</v>
      </c>
      <c r="C3335" s="4">
        <v>1185732</v>
      </c>
      <c r="D3335" s="5">
        <v>44268</v>
      </c>
      <c r="E3335" s="4" t="s">
        <v>15</v>
      </c>
      <c r="F3335" s="4" t="s">
        <v>115</v>
      </c>
      <c r="G3335" s="4" t="s">
        <v>116</v>
      </c>
      <c r="H3335" s="4" t="s">
        <v>22</v>
      </c>
      <c r="I3335" s="6">
        <v>0.4</v>
      </c>
      <c r="J3335" s="7">
        <v>2750</v>
      </c>
      <c r="K3335" s="8">
        <f t="shared" si="26"/>
        <v>1100</v>
      </c>
      <c r="L3335" s="8">
        <f t="shared" si="27"/>
        <v>440</v>
      </c>
      <c r="M3335" s="9">
        <v>0.4</v>
      </c>
    </row>
    <row r="3336" spans="1:13" ht="15.75" customHeight="1" x14ac:dyDescent="0.2">
      <c r="A3336" s="1"/>
      <c r="B3336" s="4" t="s">
        <v>14</v>
      </c>
      <c r="C3336" s="4">
        <v>1185732</v>
      </c>
      <c r="D3336" s="5">
        <v>44300</v>
      </c>
      <c r="E3336" s="4" t="s">
        <v>15</v>
      </c>
      <c r="F3336" s="4" t="s">
        <v>115</v>
      </c>
      <c r="G3336" s="4" t="s">
        <v>116</v>
      </c>
      <c r="H3336" s="4" t="s">
        <v>17</v>
      </c>
      <c r="I3336" s="6">
        <v>0.4</v>
      </c>
      <c r="J3336" s="7">
        <v>5250</v>
      </c>
      <c r="K3336" s="8">
        <f t="shared" si="26"/>
        <v>2100</v>
      </c>
      <c r="L3336" s="8">
        <f t="shared" si="27"/>
        <v>735</v>
      </c>
      <c r="M3336" s="9">
        <v>0.35</v>
      </c>
    </row>
    <row r="3337" spans="1:13" ht="15.75" customHeight="1" x14ac:dyDescent="0.2">
      <c r="A3337" s="1"/>
      <c r="B3337" s="4" t="s">
        <v>14</v>
      </c>
      <c r="C3337" s="4">
        <v>1185732</v>
      </c>
      <c r="D3337" s="5">
        <v>44300</v>
      </c>
      <c r="E3337" s="4" t="s">
        <v>15</v>
      </c>
      <c r="F3337" s="4" t="s">
        <v>115</v>
      </c>
      <c r="G3337" s="4" t="s">
        <v>116</v>
      </c>
      <c r="H3337" s="4" t="s">
        <v>18</v>
      </c>
      <c r="I3337" s="6">
        <v>0.4</v>
      </c>
      <c r="J3337" s="7">
        <v>2250</v>
      </c>
      <c r="K3337" s="8">
        <f t="shared" si="26"/>
        <v>900</v>
      </c>
      <c r="L3337" s="8">
        <f t="shared" si="27"/>
        <v>315</v>
      </c>
      <c r="M3337" s="9">
        <v>0.35</v>
      </c>
    </row>
    <row r="3338" spans="1:13" ht="15.75" customHeight="1" x14ac:dyDescent="0.2">
      <c r="A3338" s="1"/>
      <c r="B3338" s="4" t="s">
        <v>14</v>
      </c>
      <c r="C3338" s="4">
        <v>1185732</v>
      </c>
      <c r="D3338" s="5">
        <v>44300</v>
      </c>
      <c r="E3338" s="4" t="s">
        <v>15</v>
      </c>
      <c r="F3338" s="4" t="s">
        <v>115</v>
      </c>
      <c r="G3338" s="4" t="s">
        <v>116</v>
      </c>
      <c r="H3338" s="4" t="s">
        <v>19</v>
      </c>
      <c r="I3338" s="6">
        <v>0.30000000000000004</v>
      </c>
      <c r="J3338" s="7">
        <v>2250</v>
      </c>
      <c r="K3338" s="8">
        <f t="shared" si="26"/>
        <v>675.00000000000011</v>
      </c>
      <c r="L3338" s="8">
        <f t="shared" si="27"/>
        <v>270.00000000000006</v>
      </c>
      <c r="M3338" s="9">
        <v>0.4</v>
      </c>
    </row>
    <row r="3339" spans="1:13" ht="15.75" customHeight="1" x14ac:dyDescent="0.2">
      <c r="A3339" s="1"/>
      <c r="B3339" s="4" t="s">
        <v>14</v>
      </c>
      <c r="C3339" s="4">
        <v>1185732</v>
      </c>
      <c r="D3339" s="5">
        <v>44300</v>
      </c>
      <c r="E3339" s="4" t="s">
        <v>15</v>
      </c>
      <c r="F3339" s="4" t="s">
        <v>115</v>
      </c>
      <c r="G3339" s="4" t="s">
        <v>116</v>
      </c>
      <c r="H3339" s="4" t="s">
        <v>20</v>
      </c>
      <c r="I3339" s="6">
        <v>0.35</v>
      </c>
      <c r="J3339" s="7">
        <v>1500</v>
      </c>
      <c r="K3339" s="8">
        <f t="shared" si="26"/>
        <v>525</v>
      </c>
      <c r="L3339" s="8">
        <f t="shared" si="27"/>
        <v>210</v>
      </c>
      <c r="M3339" s="9">
        <v>0.4</v>
      </c>
    </row>
    <row r="3340" spans="1:13" ht="15.75" customHeight="1" x14ac:dyDescent="0.2">
      <c r="A3340" s="1"/>
      <c r="B3340" s="4" t="s">
        <v>14</v>
      </c>
      <c r="C3340" s="4">
        <v>1185732</v>
      </c>
      <c r="D3340" s="5">
        <v>44300</v>
      </c>
      <c r="E3340" s="4" t="s">
        <v>15</v>
      </c>
      <c r="F3340" s="4" t="s">
        <v>115</v>
      </c>
      <c r="G3340" s="4" t="s">
        <v>116</v>
      </c>
      <c r="H3340" s="4" t="s">
        <v>21</v>
      </c>
      <c r="I3340" s="6">
        <v>0.5</v>
      </c>
      <c r="J3340" s="7">
        <v>1500</v>
      </c>
      <c r="K3340" s="8">
        <f t="shared" si="26"/>
        <v>750</v>
      </c>
      <c r="L3340" s="8">
        <f t="shared" si="27"/>
        <v>225</v>
      </c>
      <c r="M3340" s="9">
        <v>0.3</v>
      </c>
    </row>
    <row r="3341" spans="1:13" ht="15.75" customHeight="1" x14ac:dyDescent="0.2">
      <c r="A3341" s="1"/>
      <c r="B3341" s="4" t="s">
        <v>14</v>
      </c>
      <c r="C3341" s="4">
        <v>1185732</v>
      </c>
      <c r="D3341" s="5">
        <v>44300</v>
      </c>
      <c r="E3341" s="4" t="s">
        <v>15</v>
      </c>
      <c r="F3341" s="4" t="s">
        <v>115</v>
      </c>
      <c r="G3341" s="4" t="s">
        <v>116</v>
      </c>
      <c r="H3341" s="4" t="s">
        <v>22</v>
      </c>
      <c r="I3341" s="6">
        <v>0.4</v>
      </c>
      <c r="J3341" s="7">
        <v>3000</v>
      </c>
      <c r="K3341" s="8">
        <f t="shared" si="26"/>
        <v>1200</v>
      </c>
      <c r="L3341" s="8">
        <f t="shared" si="27"/>
        <v>480</v>
      </c>
      <c r="M3341" s="9">
        <v>0.4</v>
      </c>
    </row>
    <row r="3342" spans="1:13" ht="15.75" customHeight="1" x14ac:dyDescent="0.2">
      <c r="A3342" s="1"/>
      <c r="B3342" s="4" t="s">
        <v>14</v>
      </c>
      <c r="C3342" s="4">
        <v>1185732</v>
      </c>
      <c r="D3342" s="5">
        <v>44329</v>
      </c>
      <c r="E3342" s="4" t="s">
        <v>15</v>
      </c>
      <c r="F3342" s="4" t="s">
        <v>115</v>
      </c>
      <c r="G3342" s="4" t="s">
        <v>116</v>
      </c>
      <c r="H3342" s="4" t="s">
        <v>17</v>
      </c>
      <c r="I3342" s="6">
        <v>0.54999999999999993</v>
      </c>
      <c r="J3342" s="7">
        <v>5700</v>
      </c>
      <c r="K3342" s="8">
        <f t="shared" si="26"/>
        <v>3134.9999999999995</v>
      </c>
      <c r="L3342" s="8">
        <f t="shared" si="27"/>
        <v>1097.2499999999998</v>
      </c>
      <c r="M3342" s="9">
        <v>0.35</v>
      </c>
    </row>
    <row r="3343" spans="1:13" ht="15.75" customHeight="1" x14ac:dyDescent="0.2">
      <c r="A3343" s="1"/>
      <c r="B3343" s="4" t="s">
        <v>14</v>
      </c>
      <c r="C3343" s="4">
        <v>1185732</v>
      </c>
      <c r="D3343" s="5">
        <v>44329</v>
      </c>
      <c r="E3343" s="4" t="s">
        <v>15</v>
      </c>
      <c r="F3343" s="4" t="s">
        <v>115</v>
      </c>
      <c r="G3343" s="4" t="s">
        <v>116</v>
      </c>
      <c r="H3343" s="4" t="s">
        <v>18</v>
      </c>
      <c r="I3343" s="6">
        <v>0.5</v>
      </c>
      <c r="J3343" s="7">
        <v>2750</v>
      </c>
      <c r="K3343" s="8">
        <f t="shared" si="26"/>
        <v>1375</v>
      </c>
      <c r="L3343" s="8">
        <f t="shared" si="27"/>
        <v>481.24999999999994</v>
      </c>
      <c r="M3343" s="9">
        <v>0.35</v>
      </c>
    </row>
    <row r="3344" spans="1:13" ht="15.75" customHeight="1" x14ac:dyDescent="0.2">
      <c r="A3344" s="1"/>
      <c r="B3344" s="4" t="s">
        <v>14</v>
      </c>
      <c r="C3344" s="4">
        <v>1185732</v>
      </c>
      <c r="D3344" s="5">
        <v>44329</v>
      </c>
      <c r="E3344" s="4" t="s">
        <v>15</v>
      </c>
      <c r="F3344" s="4" t="s">
        <v>115</v>
      </c>
      <c r="G3344" s="4" t="s">
        <v>116</v>
      </c>
      <c r="H3344" s="4" t="s">
        <v>19</v>
      </c>
      <c r="I3344" s="6">
        <v>0.45</v>
      </c>
      <c r="J3344" s="7">
        <v>3000</v>
      </c>
      <c r="K3344" s="8">
        <f t="shared" si="26"/>
        <v>1350</v>
      </c>
      <c r="L3344" s="8">
        <f t="shared" si="27"/>
        <v>540</v>
      </c>
      <c r="M3344" s="9">
        <v>0.4</v>
      </c>
    </row>
    <row r="3345" spans="1:13" ht="15.75" customHeight="1" x14ac:dyDescent="0.2">
      <c r="A3345" s="1"/>
      <c r="B3345" s="4" t="s">
        <v>14</v>
      </c>
      <c r="C3345" s="4">
        <v>1185732</v>
      </c>
      <c r="D3345" s="5">
        <v>44329</v>
      </c>
      <c r="E3345" s="4" t="s">
        <v>15</v>
      </c>
      <c r="F3345" s="4" t="s">
        <v>115</v>
      </c>
      <c r="G3345" s="4" t="s">
        <v>116</v>
      </c>
      <c r="H3345" s="4" t="s">
        <v>20</v>
      </c>
      <c r="I3345" s="6">
        <v>0.45</v>
      </c>
      <c r="J3345" s="7">
        <v>2500</v>
      </c>
      <c r="K3345" s="8">
        <f t="shared" si="26"/>
        <v>1125</v>
      </c>
      <c r="L3345" s="8">
        <f t="shared" si="27"/>
        <v>450</v>
      </c>
      <c r="M3345" s="9">
        <v>0.4</v>
      </c>
    </row>
    <row r="3346" spans="1:13" ht="15.75" customHeight="1" x14ac:dyDescent="0.2">
      <c r="A3346" s="1"/>
      <c r="B3346" s="4" t="s">
        <v>14</v>
      </c>
      <c r="C3346" s="4">
        <v>1185732</v>
      </c>
      <c r="D3346" s="5">
        <v>44329</v>
      </c>
      <c r="E3346" s="4" t="s">
        <v>15</v>
      </c>
      <c r="F3346" s="4" t="s">
        <v>115</v>
      </c>
      <c r="G3346" s="4" t="s">
        <v>116</v>
      </c>
      <c r="H3346" s="4" t="s">
        <v>21</v>
      </c>
      <c r="I3346" s="6">
        <v>0.54999999999999993</v>
      </c>
      <c r="J3346" s="7">
        <v>2750</v>
      </c>
      <c r="K3346" s="8">
        <f t="shared" si="26"/>
        <v>1512.4999999999998</v>
      </c>
      <c r="L3346" s="8">
        <f t="shared" si="27"/>
        <v>453.74999999999994</v>
      </c>
      <c r="M3346" s="9">
        <v>0.3</v>
      </c>
    </row>
    <row r="3347" spans="1:13" ht="15.75" customHeight="1" x14ac:dyDescent="0.2">
      <c r="A3347" s="1"/>
      <c r="B3347" s="4" t="s">
        <v>14</v>
      </c>
      <c r="C3347" s="4">
        <v>1185732</v>
      </c>
      <c r="D3347" s="5">
        <v>44329</v>
      </c>
      <c r="E3347" s="4" t="s">
        <v>15</v>
      </c>
      <c r="F3347" s="4" t="s">
        <v>115</v>
      </c>
      <c r="G3347" s="4" t="s">
        <v>116</v>
      </c>
      <c r="H3347" s="4" t="s">
        <v>22</v>
      </c>
      <c r="I3347" s="6">
        <v>0.6</v>
      </c>
      <c r="J3347" s="7">
        <v>4000</v>
      </c>
      <c r="K3347" s="8">
        <f t="shared" si="26"/>
        <v>2400</v>
      </c>
      <c r="L3347" s="8">
        <f t="shared" si="27"/>
        <v>960</v>
      </c>
      <c r="M3347" s="9">
        <v>0.4</v>
      </c>
    </row>
    <row r="3348" spans="1:13" ht="15.75" customHeight="1" x14ac:dyDescent="0.2">
      <c r="A3348" s="1"/>
      <c r="B3348" s="4" t="s">
        <v>14</v>
      </c>
      <c r="C3348" s="4">
        <v>1185732</v>
      </c>
      <c r="D3348" s="5">
        <v>44362</v>
      </c>
      <c r="E3348" s="4" t="s">
        <v>15</v>
      </c>
      <c r="F3348" s="4" t="s">
        <v>115</v>
      </c>
      <c r="G3348" s="4" t="s">
        <v>116</v>
      </c>
      <c r="H3348" s="4" t="s">
        <v>17</v>
      </c>
      <c r="I3348" s="6">
        <v>0.54999999999999993</v>
      </c>
      <c r="J3348" s="7">
        <v>6500</v>
      </c>
      <c r="K3348" s="8">
        <f t="shared" si="26"/>
        <v>3574.9999999999995</v>
      </c>
      <c r="L3348" s="8">
        <f t="shared" si="27"/>
        <v>1251.2499999999998</v>
      </c>
      <c r="M3348" s="9">
        <v>0.35</v>
      </c>
    </row>
    <row r="3349" spans="1:13" ht="15.75" customHeight="1" x14ac:dyDescent="0.2">
      <c r="A3349" s="1"/>
      <c r="B3349" s="4" t="s">
        <v>14</v>
      </c>
      <c r="C3349" s="4">
        <v>1185732</v>
      </c>
      <c r="D3349" s="5">
        <v>44362</v>
      </c>
      <c r="E3349" s="4" t="s">
        <v>15</v>
      </c>
      <c r="F3349" s="4" t="s">
        <v>115</v>
      </c>
      <c r="G3349" s="4" t="s">
        <v>116</v>
      </c>
      <c r="H3349" s="4" t="s">
        <v>18</v>
      </c>
      <c r="I3349" s="6">
        <v>0.5</v>
      </c>
      <c r="J3349" s="7">
        <v>4000</v>
      </c>
      <c r="K3349" s="8">
        <f t="shared" si="26"/>
        <v>2000</v>
      </c>
      <c r="L3349" s="8">
        <f t="shared" si="27"/>
        <v>700</v>
      </c>
      <c r="M3349" s="9">
        <v>0.35</v>
      </c>
    </row>
    <row r="3350" spans="1:13" ht="15.75" customHeight="1" x14ac:dyDescent="0.2">
      <c r="A3350" s="1"/>
      <c r="B3350" s="4" t="s">
        <v>14</v>
      </c>
      <c r="C3350" s="4">
        <v>1185732</v>
      </c>
      <c r="D3350" s="5">
        <v>44362</v>
      </c>
      <c r="E3350" s="4" t="s">
        <v>15</v>
      </c>
      <c r="F3350" s="4" t="s">
        <v>115</v>
      </c>
      <c r="G3350" s="4" t="s">
        <v>116</v>
      </c>
      <c r="H3350" s="4" t="s">
        <v>19</v>
      </c>
      <c r="I3350" s="6">
        <v>0.45</v>
      </c>
      <c r="J3350" s="7">
        <v>3250</v>
      </c>
      <c r="K3350" s="8">
        <f t="shared" si="26"/>
        <v>1462.5</v>
      </c>
      <c r="L3350" s="8">
        <f t="shared" si="27"/>
        <v>585</v>
      </c>
      <c r="M3350" s="9">
        <v>0.4</v>
      </c>
    </row>
    <row r="3351" spans="1:13" ht="15.75" customHeight="1" x14ac:dyDescent="0.2">
      <c r="A3351" s="1"/>
      <c r="B3351" s="4" t="s">
        <v>14</v>
      </c>
      <c r="C3351" s="4">
        <v>1185732</v>
      </c>
      <c r="D3351" s="5">
        <v>44362</v>
      </c>
      <c r="E3351" s="4" t="s">
        <v>15</v>
      </c>
      <c r="F3351" s="4" t="s">
        <v>115</v>
      </c>
      <c r="G3351" s="4" t="s">
        <v>116</v>
      </c>
      <c r="H3351" s="4" t="s">
        <v>20</v>
      </c>
      <c r="I3351" s="6">
        <v>0.45</v>
      </c>
      <c r="J3351" s="7">
        <v>3000</v>
      </c>
      <c r="K3351" s="8">
        <f t="shared" si="26"/>
        <v>1350</v>
      </c>
      <c r="L3351" s="8">
        <f t="shared" si="27"/>
        <v>540</v>
      </c>
      <c r="M3351" s="9">
        <v>0.4</v>
      </c>
    </row>
    <row r="3352" spans="1:13" ht="15.75" customHeight="1" x14ac:dyDescent="0.2">
      <c r="A3352" s="1"/>
      <c r="B3352" s="4" t="s">
        <v>14</v>
      </c>
      <c r="C3352" s="4">
        <v>1185732</v>
      </c>
      <c r="D3352" s="5">
        <v>44362</v>
      </c>
      <c r="E3352" s="4" t="s">
        <v>15</v>
      </c>
      <c r="F3352" s="4" t="s">
        <v>115</v>
      </c>
      <c r="G3352" s="4" t="s">
        <v>116</v>
      </c>
      <c r="H3352" s="4" t="s">
        <v>21</v>
      </c>
      <c r="I3352" s="6">
        <v>0.54999999999999993</v>
      </c>
      <c r="J3352" s="7">
        <v>3000</v>
      </c>
      <c r="K3352" s="8">
        <f t="shared" si="26"/>
        <v>1649.9999999999998</v>
      </c>
      <c r="L3352" s="8">
        <f t="shared" si="27"/>
        <v>494.99999999999989</v>
      </c>
      <c r="M3352" s="9">
        <v>0.3</v>
      </c>
    </row>
    <row r="3353" spans="1:13" ht="15.75" customHeight="1" x14ac:dyDescent="0.2">
      <c r="A3353" s="1"/>
      <c r="B3353" s="4" t="s">
        <v>14</v>
      </c>
      <c r="C3353" s="4">
        <v>1185732</v>
      </c>
      <c r="D3353" s="5">
        <v>44362</v>
      </c>
      <c r="E3353" s="4" t="s">
        <v>15</v>
      </c>
      <c r="F3353" s="4" t="s">
        <v>115</v>
      </c>
      <c r="G3353" s="4" t="s">
        <v>116</v>
      </c>
      <c r="H3353" s="4" t="s">
        <v>22</v>
      </c>
      <c r="I3353" s="6">
        <v>0.6</v>
      </c>
      <c r="J3353" s="7">
        <v>4500</v>
      </c>
      <c r="K3353" s="8">
        <f t="shared" si="26"/>
        <v>2700</v>
      </c>
      <c r="L3353" s="8">
        <f t="shared" si="27"/>
        <v>1080</v>
      </c>
      <c r="M3353" s="9">
        <v>0.4</v>
      </c>
    </row>
    <row r="3354" spans="1:13" ht="15.75" customHeight="1" x14ac:dyDescent="0.2">
      <c r="A3354" s="1"/>
      <c r="B3354" s="4" t="s">
        <v>14</v>
      </c>
      <c r="C3354" s="4">
        <v>1185732</v>
      </c>
      <c r="D3354" s="5">
        <v>44390</v>
      </c>
      <c r="E3354" s="4" t="s">
        <v>15</v>
      </c>
      <c r="F3354" s="4" t="s">
        <v>115</v>
      </c>
      <c r="G3354" s="4" t="s">
        <v>116</v>
      </c>
      <c r="H3354" s="4" t="s">
        <v>17</v>
      </c>
      <c r="I3354" s="6">
        <v>0.54999999999999993</v>
      </c>
      <c r="J3354" s="7">
        <v>6750</v>
      </c>
      <c r="K3354" s="8">
        <f t="shared" si="26"/>
        <v>3712.4999999999995</v>
      </c>
      <c r="L3354" s="8">
        <f t="shared" si="27"/>
        <v>1299.3749999999998</v>
      </c>
      <c r="M3354" s="9">
        <v>0.35</v>
      </c>
    </row>
    <row r="3355" spans="1:13" ht="15.75" customHeight="1" x14ac:dyDescent="0.2">
      <c r="A3355" s="1"/>
      <c r="B3355" s="4" t="s">
        <v>14</v>
      </c>
      <c r="C3355" s="4">
        <v>1185732</v>
      </c>
      <c r="D3355" s="5">
        <v>44390</v>
      </c>
      <c r="E3355" s="4" t="s">
        <v>15</v>
      </c>
      <c r="F3355" s="4" t="s">
        <v>115</v>
      </c>
      <c r="G3355" s="4" t="s">
        <v>116</v>
      </c>
      <c r="H3355" s="4" t="s">
        <v>18</v>
      </c>
      <c r="I3355" s="6">
        <v>0.5</v>
      </c>
      <c r="J3355" s="7">
        <v>4250</v>
      </c>
      <c r="K3355" s="8">
        <f t="shared" si="26"/>
        <v>2125</v>
      </c>
      <c r="L3355" s="8">
        <f t="shared" si="27"/>
        <v>743.75</v>
      </c>
      <c r="M3355" s="9">
        <v>0.35</v>
      </c>
    </row>
    <row r="3356" spans="1:13" ht="15.75" customHeight="1" x14ac:dyDescent="0.2">
      <c r="A3356" s="1"/>
      <c r="B3356" s="4" t="s">
        <v>14</v>
      </c>
      <c r="C3356" s="4">
        <v>1185732</v>
      </c>
      <c r="D3356" s="5">
        <v>44390</v>
      </c>
      <c r="E3356" s="4" t="s">
        <v>15</v>
      </c>
      <c r="F3356" s="4" t="s">
        <v>115</v>
      </c>
      <c r="G3356" s="4" t="s">
        <v>116</v>
      </c>
      <c r="H3356" s="4" t="s">
        <v>19</v>
      </c>
      <c r="I3356" s="6">
        <v>0.45</v>
      </c>
      <c r="J3356" s="7">
        <v>3500</v>
      </c>
      <c r="K3356" s="8">
        <f t="shared" si="26"/>
        <v>1575</v>
      </c>
      <c r="L3356" s="8">
        <f t="shared" si="27"/>
        <v>630</v>
      </c>
      <c r="M3356" s="9">
        <v>0.4</v>
      </c>
    </row>
    <row r="3357" spans="1:13" ht="15.75" customHeight="1" x14ac:dyDescent="0.2">
      <c r="A3357" s="1"/>
      <c r="B3357" s="4" t="s">
        <v>14</v>
      </c>
      <c r="C3357" s="4">
        <v>1185732</v>
      </c>
      <c r="D3357" s="5">
        <v>44390</v>
      </c>
      <c r="E3357" s="4" t="s">
        <v>15</v>
      </c>
      <c r="F3357" s="4" t="s">
        <v>115</v>
      </c>
      <c r="G3357" s="4" t="s">
        <v>116</v>
      </c>
      <c r="H3357" s="4" t="s">
        <v>20</v>
      </c>
      <c r="I3357" s="6">
        <v>0.45</v>
      </c>
      <c r="J3357" s="7">
        <v>3000</v>
      </c>
      <c r="K3357" s="8">
        <f t="shared" si="26"/>
        <v>1350</v>
      </c>
      <c r="L3357" s="8">
        <f t="shared" si="27"/>
        <v>540</v>
      </c>
      <c r="M3357" s="9">
        <v>0.4</v>
      </c>
    </row>
    <row r="3358" spans="1:13" ht="15.75" customHeight="1" x14ac:dyDescent="0.2">
      <c r="A3358" s="1"/>
      <c r="B3358" s="4" t="s">
        <v>14</v>
      </c>
      <c r="C3358" s="4">
        <v>1185732</v>
      </c>
      <c r="D3358" s="5">
        <v>44390</v>
      </c>
      <c r="E3358" s="4" t="s">
        <v>15</v>
      </c>
      <c r="F3358" s="4" t="s">
        <v>115</v>
      </c>
      <c r="G3358" s="4" t="s">
        <v>116</v>
      </c>
      <c r="H3358" s="4" t="s">
        <v>21</v>
      </c>
      <c r="I3358" s="6">
        <v>0.54999999999999993</v>
      </c>
      <c r="J3358" s="7">
        <v>3250</v>
      </c>
      <c r="K3358" s="8">
        <f t="shared" si="26"/>
        <v>1787.4999999999998</v>
      </c>
      <c r="L3358" s="8">
        <f t="shared" si="27"/>
        <v>536.24999999999989</v>
      </c>
      <c r="M3358" s="9">
        <v>0.3</v>
      </c>
    </row>
    <row r="3359" spans="1:13" ht="15.75" customHeight="1" x14ac:dyDescent="0.2">
      <c r="A3359" s="1"/>
      <c r="B3359" s="4" t="s">
        <v>14</v>
      </c>
      <c r="C3359" s="4">
        <v>1185732</v>
      </c>
      <c r="D3359" s="5">
        <v>44390</v>
      </c>
      <c r="E3359" s="4" t="s">
        <v>15</v>
      </c>
      <c r="F3359" s="4" t="s">
        <v>115</v>
      </c>
      <c r="G3359" s="4" t="s">
        <v>116</v>
      </c>
      <c r="H3359" s="4" t="s">
        <v>22</v>
      </c>
      <c r="I3359" s="6">
        <v>0.6</v>
      </c>
      <c r="J3359" s="7">
        <v>5000</v>
      </c>
      <c r="K3359" s="8">
        <f t="shared" si="26"/>
        <v>3000</v>
      </c>
      <c r="L3359" s="8">
        <f t="shared" si="27"/>
        <v>1200</v>
      </c>
      <c r="M3359" s="9">
        <v>0.4</v>
      </c>
    </row>
    <row r="3360" spans="1:13" ht="15.75" customHeight="1" x14ac:dyDescent="0.2">
      <c r="A3360" s="1"/>
      <c r="B3360" s="4" t="s">
        <v>14</v>
      </c>
      <c r="C3360" s="4">
        <v>1185732</v>
      </c>
      <c r="D3360" s="5">
        <v>44422</v>
      </c>
      <c r="E3360" s="4" t="s">
        <v>15</v>
      </c>
      <c r="F3360" s="4" t="s">
        <v>115</v>
      </c>
      <c r="G3360" s="4" t="s">
        <v>116</v>
      </c>
      <c r="H3360" s="4" t="s">
        <v>17</v>
      </c>
      <c r="I3360" s="6">
        <v>0.54999999999999993</v>
      </c>
      <c r="J3360" s="7">
        <v>6500</v>
      </c>
      <c r="K3360" s="8">
        <f t="shared" si="26"/>
        <v>3574.9999999999995</v>
      </c>
      <c r="L3360" s="8">
        <f t="shared" si="27"/>
        <v>1251.2499999999998</v>
      </c>
      <c r="M3360" s="9">
        <v>0.35</v>
      </c>
    </row>
    <row r="3361" spans="1:13" ht="15.75" customHeight="1" x14ac:dyDescent="0.2">
      <c r="A3361" s="1"/>
      <c r="B3361" s="4" t="s">
        <v>14</v>
      </c>
      <c r="C3361" s="4">
        <v>1185732</v>
      </c>
      <c r="D3361" s="5">
        <v>44422</v>
      </c>
      <c r="E3361" s="4" t="s">
        <v>15</v>
      </c>
      <c r="F3361" s="4" t="s">
        <v>115</v>
      </c>
      <c r="G3361" s="4" t="s">
        <v>116</v>
      </c>
      <c r="H3361" s="4" t="s">
        <v>18</v>
      </c>
      <c r="I3361" s="6">
        <v>0.5</v>
      </c>
      <c r="J3361" s="7">
        <v>4250</v>
      </c>
      <c r="K3361" s="8">
        <f t="shared" si="26"/>
        <v>2125</v>
      </c>
      <c r="L3361" s="8">
        <f t="shared" si="27"/>
        <v>743.75</v>
      </c>
      <c r="M3361" s="9">
        <v>0.35</v>
      </c>
    </row>
    <row r="3362" spans="1:13" ht="15.75" customHeight="1" x14ac:dyDescent="0.2">
      <c r="A3362" s="1"/>
      <c r="B3362" s="4" t="s">
        <v>14</v>
      </c>
      <c r="C3362" s="4">
        <v>1185732</v>
      </c>
      <c r="D3362" s="5">
        <v>44422</v>
      </c>
      <c r="E3362" s="4" t="s">
        <v>15</v>
      </c>
      <c r="F3362" s="4" t="s">
        <v>115</v>
      </c>
      <c r="G3362" s="4" t="s">
        <v>116</v>
      </c>
      <c r="H3362" s="4" t="s">
        <v>19</v>
      </c>
      <c r="I3362" s="6">
        <v>0.45</v>
      </c>
      <c r="J3362" s="7">
        <v>3500</v>
      </c>
      <c r="K3362" s="8">
        <f t="shared" si="26"/>
        <v>1575</v>
      </c>
      <c r="L3362" s="8">
        <f t="shared" si="27"/>
        <v>630</v>
      </c>
      <c r="M3362" s="9">
        <v>0.4</v>
      </c>
    </row>
    <row r="3363" spans="1:13" ht="15.75" customHeight="1" x14ac:dyDescent="0.2">
      <c r="A3363" s="1"/>
      <c r="B3363" s="4" t="s">
        <v>14</v>
      </c>
      <c r="C3363" s="4">
        <v>1185732</v>
      </c>
      <c r="D3363" s="5">
        <v>44422</v>
      </c>
      <c r="E3363" s="4" t="s">
        <v>15</v>
      </c>
      <c r="F3363" s="4" t="s">
        <v>115</v>
      </c>
      <c r="G3363" s="4" t="s">
        <v>116</v>
      </c>
      <c r="H3363" s="4" t="s">
        <v>20</v>
      </c>
      <c r="I3363" s="6">
        <v>0.45</v>
      </c>
      <c r="J3363" s="7">
        <v>2500</v>
      </c>
      <c r="K3363" s="8">
        <f t="shared" si="26"/>
        <v>1125</v>
      </c>
      <c r="L3363" s="8">
        <f t="shared" si="27"/>
        <v>450</v>
      </c>
      <c r="M3363" s="9">
        <v>0.4</v>
      </c>
    </row>
    <row r="3364" spans="1:13" ht="15.75" customHeight="1" x14ac:dyDescent="0.2">
      <c r="A3364" s="1"/>
      <c r="B3364" s="4" t="s">
        <v>14</v>
      </c>
      <c r="C3364" s="4">
        <v>1185732</v>
      </c>
      <c r="D3364" s="5">
        <v>44422</v>
      </c>
      <c r="E3364" s="4" t="s">
        <v>15</v>
      </c>
      <c r="F3364" s="4" t="s">
        <v>115</v>
      </c>
      <c r="G3364" s="4" t="s">
        <v>116</v>
      </c>
      <c r="H3364" s="4" t="s">
        <v>21</v>
      </c>
      <c r="I3364" s="6">
        <v>0.54999999999999993</v>
      </c>
      <c r="J3364" s="7">
        <v>2250</v>
      </c>
      <c r="K3364" s="8">
        <f t="shared" si="26"/>
        <v>1237.4999999999998</v>
      </c>
      <c r="L3364" s="8">
        <f t="shared" si="27"/>
        <v>371.24999999999994</v>
      </c>
      <c r="M3364" s="9">
        <v>0.3</v>
      </c>
    </row>
    <row r="3365" spans="1:13" ht="15.75" customHeight="1" x14ac:dyDescent="0.2">
      <c r="A3365" s="1"/>
      <c r="B3365" s="4" t="s">
        <v>14</v>
      </c>
      <c r="C3365" s="4">
        <v>1185732</v>
      </c>
      <c r="D3365" s="5">
        <v>44422</v>
      </c>
      <c r="E3365" s="4" t="s">
        <v>15</v>
      </c>
      <c r="F3365" s="4" t="s">
        <v>115</v>
      </c>
      <c r="G3365" s="4" t="s">
        <v>116</v>
      </c>
      <c r="H3365" s="4" t="s">
        <v>22</v>
      </c>
      <c r="I3365" s="6">
        <v>0.6</v>
      </c>
      <c r="J3365" s="7">
        <v>4000</v>
      </c>
      <c r="K3365" s="8">
        <f t="shared" si="26"/>
        <v>2400</v>
      </c>
      <c r="L3365" s="8">
        <f t="shared" si="27"/>
        <v>960</v>
      </c>
      <c r="M3365" s="9">
        <v>0.4</v>
      </c>
    </row>
    <row r="3366" spans="1:13" ht="15.75" customHeight="1" x14ac:dyDescent="0.2">
      <c r="A3366" s="1"/>
      <c r="B3366" s="4" t="s">
        <v>14</v>
      </c>
      <c r="C3366" s="4">
        <v>1185732</v>
      </c>
      <c r="D3366" s="5">
        <v>44452</v>
      </c>
      <c r="E3366" s="4" t="s">
        <v>15</v>
      </c>
      <c r="F3366" s="4" t="s">
        <v>115</v>
      </c>
      <c r="G3366" s="4" t="s">
        <v>116</v>
      </c>
      <c r="H3366" s="4" t="s">
        <v>17</v>
      </c>
      <c r="I3366" s="6">
        <v>0.54999999999999993</v>
      </c>
      <c r="J3366" s="7">
        <v>5250</v>
      </c>
      <c r="K3366" s="8">
        <f t="shared" si="26"/>
        <v>2887.4999999999995</v>
      </c>
      <c r="L3366" s="8">
        <f t="shared" si="27"/>
        <v>1010.6249999999998</v>
      </c>
      <c r="M3366" s="9">
        <v>0.35</v>
      </c>
    </row>
    <row r="3367" spans="1:13" ht="15.75" customHeight="1" x14ac:dyDescent="0.2">
      <c r="A3367" s="1"/>
      <c r="B3367" s="4" t="s">
        <v>14</v>
      </c>
      <c r="C3367" s="4">
        <v>1185732</v>
      </c>
      <c r="D3367" s="5">
        <v>44452</v>
      </c>
      <c r="E3367" s="4" t="s">
        <v>15</v>
      </c>
      <c r="F3367" s="4" t="s">
        <v>115</v>
      </c>
      <c r="G3367" s="4" t="s">
        <v>116</v>
      </c>
      <c r="H3367" s="4" t="s">
        <v>18</v>
      </c>
      <c r="I3367" s="6">
        <v>0.5</v>
      </c>
      <c r="J3367" s="7">
        <v>3250</v>
      </c>
      <c r="K3367" s="8">
        <f t="shared" si="26"/>
        <v>1625</v>
      </c>
      <c r="L3367" s="8">
        <f t="shared" si="27"/>
        <v>568.75</v>
      </c>
      <c r="M3367" s="9">
        <v>0.35</v>
      </c>
    </row>
    <row r="3368" spans="1:13" ht="15.75" customHeight="1" x14ac:dyDescent="0.2">
      <c r="A3368" s="1"/>
      <c r="B3368" s="4" t="s">
        <v>14</v>
      </c>
      <c r="C3368" s="4">
        <v>1185732</v>
      </c>
      <c r="D3368" s="5">
        <v>44452</v>
      </c>
      <c r="E3368" s="4" t="s">
        <v>15</v>
      </c>
      <c r="F3368" s="4" t="s">
        <v>115</v>
      </c>
      <c r="G3368" s="4" t="s">
        <v>116</v>
      </c>
      <c r="H3368" s="4" t="s">
        <v>19</v>
      </c>
      <c r="I3368" s="6">
        <v>0.45</v>
      </c>
      <c r="J3368" s="7">
        <v>2250</v>
      </c>
      <c r="K3368" s="8">
        <f t="shared" si="26"/>
        <v>1012.5</v>
      </c>
      <c r="L3368" s="8">
        <f t="shared" si="27"/>
        <v>405</v>
      </c>
      <c r="M3368" s="9">
        <v>0.4</v>
      </c>
    </row>
    <row r="3369" spans="1:13" ht="15.75" customHeight="1" x14ac:dyDescent="0.2">
      <c r="A3369" s="1"/>
      <c r="B3369" s="4" t="s">
        <v>14</v>
      </c>
      <c r="C3369" s="4">
        <v>1185732</v>
      </c>
      <c r="D3369" s="5">
        <v>44452</v>
      </c>
      <c r="E3369" s="4" t="s">
        <v>15</v>
      </c>
      <c r="F3369" s="4" t="s">
        <v>115</v>
      </c>
      <c r="G3369" s="4" t="s">
        <v>116</v>
      </c>
      <c r="H3369" s="4" t="s">
        <v>20</v>
      </c>
      <c r="I3369" s="6">
        <v>0.45</v>
      </c>
      <c r="J3369" s="7">
        <v>2000</v>
      </c>
      <c r="K3369" s="8">
        <f t="shared" si="26"/>
        <v>900</v>
      </c>
      <c r="L3369" s="8">
        <f t="shared" si="27"/>
        <v>360</v>
      </c>
      <c r="M3369" s="9">
        <v>0.4</v>
      </c>
    </row>
    <row r="3370" spans="1:13" ht="15.75" customHeight="1" x14ac:dyDescent="0.2">
      <c r="A3370" s="1"/>
      <c r="B3370" s="4" t="s">
        <v>14</v>
      </c>
      <c r="C3370" s="4">
        <v>1185732</v>
      </c>
      <c r="D3370" s="5">
        <v>44452</v>
      </c>
      <c r="E3370" s="4" t="s">
        <v>15</v>
      </c>
      <c r="F3370" s="4" t="s">
        <v>115</v>
      </c>
      <c r="G3370" s="4" t="s">
        <v>116</v>
      </c>
      <c r="H3370" s="4" t="s">
        <v>21</v>
      </c>
      <c r="I3370" s="6">
        <v>0.54999999999999993</v>
      </c>
      <c r="J3370" s="7">
        <v>2000</v>
      </c>
      <c r="K3370" s="8">
        <f t="shared" si="26"/>
        <v>1099.9999999999998</v>
      </c>
      <c r="L3370" s="8">
        <f t="shared" si="27"/>
        <v>329.99999999999994</v>
      </c>
      <c r="M3370" s="9">
        <v>0.3</v>
      </c>
    </row>
    <row r="3371" spans="1:13" ht="15.75" customHeight="1" x14ac:dyDescent="0.2">
      <c r="A3371" s="1"/>
      <c r="B3371" s="4" t="s">
        <v>14</v>
      </c>
      <c r="C3371" s="4">
        <v>1185732</v>
      </c>
      <c r="D3371" s="5">
        <v>44452</v>
      </c>
      <c r="E3371" s="4" t="s">
        <v>15</v>
      </c>
      <c r="F3371" s="4" t="s">
        <v>115</v>
      </c>
      <c r="G3371" s="4" t="s">
        <v>116</v>
      </c>
      <c r="H3371" s="4" t="s">
        <v>22</v>
      </c>
      <c r="I3371" s="6">
        <v>0.6</v>
      </c>
      <c r="J3371" s="7">
        <v>3000</v>
      </c>
      <c r="K3371" s="8">
        <f t="shared" si="26"/>
        <v>1800</v>
      </c>
      <c r="L3371" s="8">
        <f t="shared" si="27"/>
        <v>720</v>
      </c>
      <c r="M3371" s="9">
        <v>0.4</v>
      </c>
    </row>
    <row r="3372" spans="1:13" ht="15.75" customHeight="1" x14ac:dyDescent="0.2">
      <c r="A3372" s="1"/>
      <c r="B3372" s="4" t="s">
        <v>14</v>
      </c>
      <c r="C3372" s="4">
        <v>1185732</v>
      </c>
      <c r="D3372" s="5">
        <v>44484</v>
      </c>
      <c r="E3372" s="4" t="s">
        <v>15</v>
      </c>
      <c r="F3372" s="4" t="s">
        <v>115</v>
      </c>
      <c r="G3372" s="4" t="s">
        <v>116</v>
      </c>
      <c r="H3372" s="4" t="s">
        <v>17</v>
      </c>
      <c r="I3372" s="6">
        <v>0.6</v>
      </c>
      <c r="J3372" s="7">
        <v>4750</v>
      </c>
      <c r="K3372" s="8">
        <f t="shared" si="26"/>
        <v>2850</v>
      </c>
      <c r="L3372" s="8">
        <f t="shared" si="27"/>
        <v>997.49999999999989</v>
      </c>
      <c r="M3372" s="9">
        <v>0.35</v>
      </c>
    </row>
    <row r="3373" spans="1:13" ht="15.75" customHeight="1" x14ac:dyDescent="0.2">
      <c r="A3373" s="1"/>
      <c r="B3373" s="4" t="s">
        <v>14</v>
      </c>
      <c r="C3373" s="4">
        <v>1185732</v>
      </c>
      <c r="D3373" s="5">
        <v>44484</v>
      </c>
      <c r="E3373" s="4" t="s">
        <v>15</v>
      </c>
      <c r="F3373" s="4" t="s">
        <v>115</v>
      </c>
      <c r="G3373" s="4" t="s">
        <v>116</v>
      </c>
      <c r="H3373" s="4" t="s">
        <v>18</v>
      </c>
      <c r="I3373" s="6">
        <v>0.55000000000000004</v>
      </c>
      <c r="J3373" s="7">
        <v>3000</v>
      </c>
      <c r="K3373" s="8">
        <f t="shared" si="26"/>
        <v>1650.0000000000002</v>
      </c>
      <c r="L3373" s="8">
        <f t="shared" si="27"/>
        <v>577.5</v>
      </c>
      <c r="M3373" s="9">
        <v>0.35</v>
      </c>
    </row>
    <row r="3374" spans="1:13" ht="15.75" customHeight="1" x14ac:dyDescent="0.2">
      <c r="A3374" s="1"/>
      <c r="B3374" s="4" t="s">
        <v>14</v>
      </c>
      <c r="C3374" s="4">
        <v>1185732</v>
      </c>
      <c r="D3374" s="5">
        <v>44484</v>
      </c>
      <c r="E3374" s="4" t="s">
        <v>15</v>
      </c>
      <c r="F3374" s="4" t="s">
        <v>115</v>
      </c>
      <c r="G3374" s="4" t="s">
        <v>116</v>
      </c>
      <c r="H3374" s="4" t="s">
        <v>19</v>
      </c>
      <c r="I3374" s="6">
        <v>0.55000000000000004</v>
      </c>
      <c r="J3374" s="7">
        <v>2000</v>
      </c>
      <c r="K3374" s="8">
        <f t="shared" si="26"/>
        <v>1100</v>
      </c>
      <c r="L3374" s="8">
        <f t="shared" si="27"/>
        <v>440</v>
      </c>
      <c r="M3374" s="9">
        <v>0.4</v>
      </c>
    </row>
    <row r="3375" spans="1:13" ht="15.75" customHeight="1" x14ac:dyDescent="0.2">
      <c r="A3375" s="1"/>
      <c r="B3375" s="4" t="s">
        <v>14</v>
      </c>
      <c r="C3375" s="4">
        <v>1185732</v>
      </c>
      <c r="D3375" s="5">
        <v>44484</v>
      </c>
      <c r="E3375" s="4" t="s">
        <v>15</v>
      </c>
      <c r="F3375" s="4" t="s">
        <v>115</v>
      </c>
      <c r="G3375" s="4" t="s">
        <v>116</v>
      </c>
      <c r="H3375" s="4" t="s">
        <v>20</v>
      </c>
      <c r="I3375" s="6">
        <v>0.55000000000000004</v>
      </c>
      <c r="J3375" s="7">
        <v>1750</v>
      </c>
      <c r="K3375" s="8">
        <f t="shared" si="26"/>
        <v>962.50000000000011</v>
      </c>
      <c r="L3375" s="8">
        <f t="shared" si="27"/>
        <v>385.00000000000006</v>
      </c>
      <c r="M3375" s="9">
        <v>0.4</v>
      </c>
    </row>
    <row r="3376" spans="1:13" ht="15.75" customHeight="1" x14ac:dyDescent="0.2">
      <c r="A3376" s="1"/>
      <c r="B3376" s="4" t="s">
        <v>14</v>
      </c>
      <c r="C3376" s="4">
        <v>1185732</v>
      </c>
      <c r="D3376" s="5">
        <v>44484</v>
      </c>
      <c r="E3376" s="4" t="s">
        <v>15</v>
      </c>
      <c r="F3376" s="4" t="s">
        <v>115</v>
      </c>
      <c r="G3376" s="4" t="s">
        <v>116</v>
      </c>
      <c r="H3376" s="4" t="s">
        <v>21</v>
      </c>
      <c r="I3376" s="6">
        <v>0.65</v>
      </c>
      <c r="J3376" s="7">
        <v>1750</v>
      </c>
      <c r="K3376" s="8">
        <f t="shared" si="26"/>
        <v>1137.5</v>
      </c>
      <c r="L3376" s="8">
        <f t="shared" si="27"/>
        <v>341.25</v>
      </c>
      <c r="M3376" s="9">
        <v>0.3</v>
      </c>
    </row>
    <row r="3377" spans="1:13" ht="15.75" customHeight="1" x14ac:dyDescent="0.2">
      <c r="A3377" s="1"/>
      <c r="B3377" s="4" t="s">
        <v>14</v>
      </c>
      <c r="C3377" s="4">
        <v>1185732</v>
      </c>
      <c r="D3377" s="5">
        <v>44484</v>
      </c>
      <c r="E3377" s="4" t="s">
        <v>15</v>
      </c>
      <c r="F3377" s="4" t="s">
        <v>115</v>
      </c>
      <c r="G3377" s="4" t="s">
        <v>116</v>
      </c>
      <c r="H3377" s="4" t="s">
        <v>22</v>
      </c>
      <c r="I3377" s="6">
        <v>0.7</v>
      </c>
      <c r="J3377" s="7">
        <v>3000</v>
      </c>
      <c r="K3377" s="8">
        <f t="shared" si="26"/>
        <v>2100</v>
      </c>
      <c r="L3377" s="8">
        <f t="shared" si="27"/>
        <v>840</v>
      </c>
      <c r="M3377" s="9">
        <v>0.4</v>
      </c>
    </row>
    <row r="3378" spans="1:13" ht="15.75" customHeight="1" x14ac:dyDescent="0.2">
      <c r="A3378" s="1"/>
      <c r="B3378" s="4" t="s">
        <v>14</v>
      </c>
      <c r="C3378" s="4">
        <v>1185732</v>
      </c>
      <c r="D3378" s="5">
        <v>44514</v>
      </c>
      <c r="E3378" s="4" t="s">
        <v>15</v>
      </c>
      <c r="F3378" s="4" t="s">
        <v>115</v>
      </c>
      <c r="G3378" s="4" t="s">
        <v>116</v>
      </c>
      <c r="H3378" s="4" t="s">
        <v>17</v>
      </c>
      <c r="I3378" s="6">
        <v>0.65</v>
      </c>
      <c r="J3378" s="7">
        <v>4500</v>
      </c>
      <c r="K3378" s="8">
        <f t="shared" si="26"/>
        <v>2925</v>
      </c>
      <c r="L3378" s="8">
        <f t="shared" si="27"/>
        <v>1023.7499999999999</v>
      </c>
      <c r="M3378" s="9">
        <v>0.35</v>
      </c>
    </row>
    <row r="3379" spans="1:13" ht="15.75" customHeight="1" x14ac:dyDescent="0.2">
      <c r="A3379" s="1"/>
      <c r="B3379" s="4" t="s">
        <v>14</v>
      </c>
      <c r="C3379" s="4">
        <v>1185732</v>
      </c>
      <c r="D3379" s="5">
        <v>44514</v>
      </c>
      <c r="E3379" s="4" t="s">
        <v>15</v>
      </c>
      <c r="F3379" s="4" t="s">
        <v>115</v>
      </c>
      <c r="G3379" s="4" t="s">
        <v>116</v>
      </c>
      <c r="H3379" s="4" t="s">
        <v>18</v>
      </c>
      <c r="I3379" s="6">
        <v>0.55000000000000004</v>
      </c>
      <c r="J3379" s="7">
        <v>3250</v>
      </c>
      <c r="K3379" s="8">
        <f t="shared" si="26"/>
        <v>1787.5000000000002</v>
      </c>
      <c r="L3379" s="8">
        <f t="shared" si="27"/>
        <v>625.625</v>
      </c>
      <c r="M3379" s="9">
        <v>0.35</v>
      </c>
    </row>
    <row r="3380" spans="1:13" ht="15.75" customHeight="1" x14ac:dyDescent="0.2">
      <c r="A3380" s="1"/>
      <c r="B3380" s="4" t="s">
        <v>14</v>
      </c>
      <c r="C3380" s="4">
        <v>1185732</v>
      </c>
      <c r="D3380" s="5">
        <v>44514</v>
      </c>
      <c r="E3380" s="4" t="s">
        <v>15</v>
      </c>
      <c r="F3380" s="4" t="s">
        <v>115</v>
      </c>
      <c r="G3380" s="4" t="s">
        <v>116</v>
      </c>
      <c r="H3380" s="4" t="s">
        <v>19</v>
      </c>
      <c r="I3380" s="6">
        <v>0.55000000000000004</v>
      </c>
      <c r="J3380" s="7">
        <v>3200</v>
      </c>
      <c r="K3380" s="8">
        <f t="shared" si="26"/>
        <v>1760.0000000000002</v>
      </c>
      <c r="L3380" s="8">
        <f t="shared" si="27"/>
        <v>704.00000000000011</v>
      </c>
      <c r="M3380" s="9">
        <v>0.4</v>
      </c>
    </row>
    <row r="3381" spans="1:13" ht="15.75" customHeight="1" x14ac:dyDescent="0.2">
      <c r="A3381" s="1"/>
      <c r="B3381" s="4" t="s">
        <v>14</v>
      </c>
      <c r="C3381" s="4">
        <v>1185732</v>
      </c>
      <c r="D3381" s="5">
        <v>44514</v>
      </c>
      <c r="E3381" s="4" t="s">
        <v>15</v>
      </c>
      <c r="F3381" s="4" t="s">
        <v>115</v>
      </c>
      <c r="G3381" s="4" t="s">
        <v>116</v>
      </c>
      <c r="H3381" s="4" t="s">
        <v>20</v>
      </c>
      <c r="I3381" s="6">
        <v>0.55000000000000004</v>
      </c>
      <c r="J3381" s="7">
        <v>3000</v>
      </c>
      <c r="K3381" s="8">
        <f t="shared" si="26"/>
        <v>1650.0000000000002</v>
      </c>
      <c r="L3381" s="8">
        <f t="shared" si="27"/>
        <v>660.00000000000011</v>
      </c>
      <c r="M3381" s="9">
        <v>0.4</v>
      </c>
    </row>
    <row r="3382" spans="1:13" ht="15.75" customHeight="1" x14ac:dyDescent="0.2">
      <c r="A3382" s="1"/>
      <c r="B3382" s="4" t="s">
        <v>14</v>
      </c>
      <c r="C3382" s="4">
        <v>1185732</v>
      </c>
      <c r="D3382" s="5">
        <v>44514</v>
      </c>
      <c r="E3382" s="4" t="s">
        <v>15</v>
      </c>
      <c r="F3382" s="4" t="s">
        <v>115</v>
      </c>
      <c r="G3382" s="4" t="s">
        <v>116</v>
      </c>
      <c r="H3382" s="4" t="s">
        <v>21</v>
      </c>
      <c r="I3382" s="6">
        <v>0.65</v>
      </c>
      <c r="J3382" s="7">
        <v>2750</v>
      </c>
      <c r="K3382" s="8">
        <f t="shared" si="26"/>
        <v>1787.5</v>
      </c>
      <c r="L3382" s="8">
        <f t="shared" si="27"/>
        <v>536.25</v>
      </c>
      <c r="M3382" s="9">
        <v>0.3</v>
      </c>
    </row>
    <row r="3383" spans="1:13" ht="15.75" customHeight="1" x14ac:dyDescent="0.2">
      <c r="A3383" s="1"/>
      <c r="B3383" s="4" t="s">
        <v>14</v>
      </c>
      <c r="C3383" s="4">
        <v>1185732</v>
      </c>
      <c r="D3383" s="5">
        <v>44514</v>
      </c>
      <c r="E3383" s="4" t="s">
        <v>15</v>
      </c>
      <c r="F3383" s="4" t="s">
        <v>115</v>
      </c>
      <c r="G3383" s="4" t="s">
        <v>116</v>
      </c>
      <c r="H3383" s="4" t="s">
        <v>22</v>
      </c>
      <c r="I3383" s="6">
        <v>0.7</v>
      </c>
      <c r="J3383" s="7">
        <v>3750</v>
      </c>
      <c r="K3383" s="8">
        <f t="shared" si="26"/>
        <v>2625</v>
      </c>
      <c r="L3383" s="8">
        <f t="shared" si="27"/>
        <v>1050</v>
      </c>
      <c r="M3383" s="9">
        <v>0.4</v>
      </c>
    </row>
    <row r="3384" spans="1:13" ht="15.75" customHeight="1" x14ac:dyDescent="0.2">
      <c r="A3384" s="1"/>
      <c r="B3384" s="4" t="s">
        <v>14</v>
      </c>
      <c r="C3384" s="4">
        <v>1185732</v>
      </c>
      <c r="D3384" s="5">
        <v>44543</v>
      </c>
      <c r="E3384" s="4" t="s">
        <v>15</v>
      </c>
      <c r="F3384" s="4" t="s">
        <v>115</v>
      </c>
      <c r="G3384" s="4" t="s">
        <v>116</v>
      </c>
      <c r="H3384" s="4" t="s">
        <v>17</v>
      </c>
      <c r="I3384" s="6">
        <v>0.65</v>
      </c>
      <c r="J3384" s="7">
        <v>6000</v>
      </c>
      <c r="K3384" s="8">
        <f t="shared" si="26"/>
        <v>3900</v>
      </c>
      <c r="L3384" s="8">
        <f t="shared" si="27"/>
        <v>1365</v>
      </c>
      <c r="M3384" s="9">
        <v>0.35</v>
      </c>
    </row>
    <row r="3385" spans="1:13" ht="15.75" customHeight="1" x14ac:dyDescent="0.2">
      <c r="A3385" s="1"/>
      <c r="B3385" s="4" t="s">
        <v>14</v>
      </c>
      <c r="C3385" s="4">
        <v>1185732</v>
      </c>
      <c r="D3385" s="5">
        <v>44543</v>
      </c>
      <c r="E3385" s="4" t="s">
        <v>15</v>
      </c>
      <c r="F3385" s="4" t="s">
        <v>115</v>
      </c>
      <c r="G3385" s="4" t="s">
        <v>116</v>
      </c>
      <c r="H3385" s="4" t="s">
        <v>18</v>
      </c>
      <c r="I3385" s="6">
        <v>0.55000000000000004</v>
      </c>
      <c r="J3385" s="7">
        <v>4000</v>
      </c>
      <c r="K3385" s="8">
        <f t="shared" si="26"/>
        <v>2200</v>
      </c>
      <c r="L3385" s="8">
        <f t="shared" si="27"/>
        <v>770</v>
      </c>
      <c r="M3385" s="9">
        <v>0.35</v>
      </c>
    </row>
    <row r="3386" spans="1:13" ht="15.75" customHeight="1" x14ac:dyDescent="0.2">
      <c r="A3386" s="1"/>
      <c r="B3386" s="4" t="s">
        <v>14</v>
      </c>
      <c r="C3386" s="4">
        <v>1185732</v>
      </c>
      <c r="D3386" s="5">
        <v>44543</v>
      </c>
      <c r="E3386" s="4" t="s">
        <v>15</v>
      </c>
      <c r="F3386" s="4" t="s">
        <v>115</v>
      </c>
      <c r="G3386" s="4" t="s">
        <v>116</v>
      </c>
      <c r="H3386" s="4" t="s">
        <v>19</v>
      </c>
      <c r="I3386" s="6">
        <v>0.55000000000000004</v>
      </c>
      <c r="J3386" s="7">
        <v>3750</v>
      </c>
      <c r="K3386" s="8">
        <f t="shared" si="26"/>
        <v>2062.5</v>
      </c>
      <c r="L3386" s="8">
        <f t="shared" si="27"/>
        <v>825</v>
      </c>
      <c r="M3386" s="9">
        <v>0.4</v>
      </c>
    </row>
    <row r="3387" spans="1:13" ht="15.75" customHeight="1" x14ac:dyDescent="0.2">
      <c r="A3387" s="1"/>
      <c r="B3387" s="4" t="s">
        <v>14</v>
      </c>
      <c r="C3387" s="4">
        <v>1185732</v>
      </c>
      <c r="D3387" s="5">
        <v>44543</v>
      </c>
      <c r="E3387" s="4" t="s">
        <v>15</v>
      </c>
      <c r="F3387" s="4" t="s">
        <v>115</v>
      </c>
      <c r="G3387" s="4" t="s">
        <v>116</v>
      </c>
      <c r="H3387" s="4" t="s">
        <v>20</v>
      </c>
      <c r="I3387" s="6">
        <v>0.55000000000000004</v>
      </c>
      <c r="J3387" s="7">
        <v>3250</v>
      </c>
      <c r="K3387" s="8">
        <f t="shared" si="26"/>
        <v>1787.5000000000002</v>
      </c>
      <c r="L3387" s="8">
        <f t="shared" si="27"/>
        <v>715.00000000000011</v>
      </c>
      <c r="M3387" s="9">
        <v>0.4</v>
      </c>
    </row>
    <row r="3388" spans="1:13" ht="15.75" customHeight="1" x14ac:dyDescent="0.2">
      <c r="A3388" s="1"/>
      <c r="B3388" s="4" t="s">
        <v>14</v>
      </c>
      <c r="C3388" s="4">
        <v>1185732</v>
      </c>
      <c r="D3388" s="5">
        <v>44543</v>
      </c>
      <c r="E3388" s="4" t="s">
        <v>15</v>
      </c>
      <c r="F3388" s="4" t="s">
        <v>115</v>
      </c>
      <c r="G3388" s="4" t="s">
        <v>116</v>
      </c>
      <c r="H3388" s="4" t="s">
        <v>21</v>
      </c>
      <c r="I3388" s="6">
        <v>0.65</v>
      </c>
      <c r="J3388" s="7">
        <v>3250</v>
      </c>
      <c r="K3388" s="8">
        <f t="shared" si="26"/>
        <v>2112.5</v>
      </c>
      <c r="L3388" s="8">
        <f t="shared" si="27"/>
        <v>633.75</v>
      </c>
      <c r="M3388" s="9">
        <v>0.3</v>
      </c>
    </row>
    <row r="3389" spans="1:13" ht="15.75" customHeight="1" x14ac:dyDescent="0.2">
      <c r="A3389" s="1"/>
      <c r="B3389" s="4" t="s">
        <v>14</v>
      </c>
      <c r="C3389" s="4">
        <v>1185732</v>
      </c>
      <c r="D3389" s="5">
        <v>44543</v>
      </c>
      <c r="E3389" s="4" t="s">
        <v>15</v>
      </c>
      <c r="F3389" s="4" t="s">
        <v>115</v>
      </c>
      <c r="G3389" s="4" t="s">
        <v>116</v>
      </c>
      <c r="H3389" s="4" t="s">
        <v>22</v>
      </c>
      <c r="I3389" s="6">
        <v>0.7</v>
      </c>
      <c r="J3389" s="7">
        <v>4250</v>
      </c>
      <c r="K3389" s="8">
        <f t="shared" si="26"/>
        <v>2975</v>
      </c>
      <c r="L3389" s="8">
        <f t="shared" si="27"/>
        <v>1190</v>
      </c>
      <c r="M3389" s="9">
        <v>0.4</v>
      </c>
    </row>
    <row r="3390" spans="1:13" ht="15.75" customHeight="1" x14ac:dyDescent="0.2">
      <c r="A3390" s="1" t="s">
        <v>39</v>
      </c>
      <c r="B3390" s="4" t="s">
        <v>14</v>
      </c>
      <c r="C3390" s="4">
        <v>1185732</v>
      </c>
      <c r="D3390" s="5">
        <v>44206</v>
      </c>
      <c r="E3390" s="4" t="s">
        <v>15</v>
      </c>
      <c r="F3390" s="4" t="s">
        <v>117</v>
      </c>
      <c r="G3390" s="4" t="s">
        <v>118</v>
      </c>
      <c r="H3390" s="4" t="s">
        <v>17</v>
      </c>
      <c r="I3390" s="6">
        <v>0.35000000000000003</v>
      </c>
      <c r="J3390" s="7">
        <v>4750</v>
      </c>
      <c r="K3390" s="8">
        <f t="shared" si="26"/>
        <v>1662.5000000000002</v>
      </c>
      <c r="L3390" s="8">
        <f t="shared" si="27"/>
        <v>581.875</v>
      </c>
      <c r="M3390" s="9">
        <v>0.35</v>
      </c>
    </row>
    <row r="3391" spans="1:13" ht="15.75" customHeight="1" x14ac:dyDescent="0.2">
      <c r="A3391" s="1"/>
      <c r="B3391" s="4" t="s">
        <v>14</v>
      </c>
      <c r="C3391" s="4">
        <v>1185732</v>
      </c>
      <c r="D3391" s="5">
        <v>44206</v>
      </c>
      <c r="E3391" s="4" t="s">
        <v>15</v>
      </c>
      <c r="F3391" s="4" t="s">
        <v>117</v>
      </c>
      <c r="G3391" s="4" t="s">
        <v>118</v>
      </c>
      <c r="H3391" s="4" t="s">
        <v>18</v>
      </c>
      <c r="I3391" s="6">
        <v>0.35000000000000003</v>
      </c>
      <c r="J3391" s="7">
        <v>2750</v>
      </c>
      <c r="K3391" s="8">
        <f t="shared" si="26"/>
        <v>962.50000000000011</v>
      </c>
      <c r="L3391" s="8">
        <f t="shared" si="27"/>
        <v>336.875</v>
      </c>
      <c r="M3391" s="9">
        <v>0.35</v>
      </c>
    </row>
    <row r="3392" spans="1:13" ht="15.75" customHeight="1" x14ac:dyDescent="0.2">
      <c r="A3392" s="1"/>
      <c r="B3392" s="4" t="s">
        <v>14</v>
      </c>
      <c r="C3392" s="4">
        <v>1185732</v>
      </c>
      <c r="D3392" s="5">
        <v>44206</v>
      </c>
      <c r="E3392" s="4" t="s">
        <v>15</v>
      </c>
      <c r="F3392" s="4" t="s">
        <v>117</v>
      </c>
      <c r="G3392" s="4" t="s">
        <v>118</v>
      </c>
      <c r="H3392" s="4" t="s">
        <v>19</v>
      </c>
      <c r="I3392" s="6">
        <v>0.25000000000000006</v>
      </c>
      <c r="J3392" s="7">
        <v>2750</v>
      </c>
      <c r="K3392" s="8">
        <f t="shared" si="26"/>
        <v>687.50000000000011</v>
      </c>
      <c r="L3392" s="8">
        <f t="shared" si="27"/>
        <v>275.00000000000006</v>
      </c>
      <c r="M3392" s="9">
        <v>0.4</v>
      </c>
    </row>
    <row r="3393" spans="1:13" ht="15.75" customHeight="1" x14ac:dyDescent="0.2">
      <c r="A3393" s="1"/>
      <c r="B3393" s="4" t="s">
        <v>14</v>
      </c>
      <c r="C3393" s="4">
        <v>1185732</v>
      </c>
      <c r="D3393" s="5">
        <v>44206</v>
      </c>
      <c r="E3393" s="4" t="s">
        <v>15</v>
      </c>
      <c r="F3393" s="4" t="s">
        <v>117</v>
      </c>
      <c r="G3393" s="4" t="s">
        <v>118</v>
      </c>
      <c r="H3393" s="4" t="s">
        <v>20</v>
      </c>
      <c r="I3393" s="6">
        <v>0.3</v>
      </c>
      <c r="J3393" s="7">
        <v>1250</v>
      </c>
      <c r="K3393" s="8">
        <f t="shared" si="26"/>
        <v>375</v>
      </c>
      <c r="L3393" s="8">
        <f t="shared" si="27"/>
        <v>150</v>
      </c>
      <c r="M3393" s="9">
        <v>0.4</v>
      </c>
    </row>
    <row r="3394" spans="1:13" ht="15.75" customHeight="1" x14ac:dyDescent="0.2">
      <c r="A3394" s="1"/>
      <c r="B3394" s="4" t="s">
        <v>14</v>
      </c>
      <c r="C3394" s="4">
        <v>1185732</v>
      </c>
      <c r="D3394" s="5">
        <v>44206</v>
      </c>
      <c r="E3394" s="4" t="s">
        <v>15</v>
      </c>
      <c r="F3394" s="4" t="s">
        <v>117</v>
      </c>
      <c r="G3394" s="4" t="s">
        <v>118</v>
      </c>
      <c r="H3394" s="4" t="s">
        <v>21</v>
      </c>
      <c r="I3394" s="6">
        <v>0.45</v>
      </c>
      <c r="J3394" s="7">
        <v>1750</v>
      </c>
      <c r="K3394" s="8">
        <f t="shared" si="26"/>
        <v>787.5</v>
      </c>
      <c r="L3394" s="8">
        <f t="shared" si="27"/>
        <v>236.25</v>
      </c>
      <c r="M3394" s="9">
        <v>0.3</v>
      </c>
    </row>
    <row r="3395" spans="1:13" ht="15.75" customHeight="1" x14ac:dyDescent="0.2">
      <c r="A3395" s="1"/>
      <c r="B3395" s="4" t="s">
        <v>14</v>
      </c>
      <c r="C3395" s="4">
        <v>1185732</v>
      </c>
      <c r="D3395" s="5">
        <v>44206</v>
      </c>
      <c r="E3395" s="4" t="s">
        <v>15</v>
      </c>
      <c r="F3395" s="4" t="s">
        <v>117</v>
      </c>
      <c r="G3395" s="4" t="s">
        <v>118</v>
      </c>
      <c r="H3395" s="4" t="s">
        <v>22</v>
      </c>
      <c r="I3395" s="6">
        <v>0.35000000000000003</v>
      </c>
      <c r="J3395" s="7">
        <v>2750</v>
      </c>
      <c r="K3395" s="8">
        <f t="shared" si="26"/>
        <v>962.50000000000011</v>
      </c>
      <c r="L3395" s="8">
        <f t="shared" si="27"/>
        <v>385.00000000000006</v>
      </c>
      <c r="M3395" s="9">
        <v>0.4</v>
      </c>
    </row>
    <row r="3396" spans="1:13" ht="15.75" customHeight="1" x14ac:dyDescent="0.2">
      <c r="A3396" s="1"/>
      <c r="B3396" s="4" t="s">
        <v>14</v>
      </c>
      <c r="C3396" s="4">
        <v>1185732</v>
      </c>
      <c r="D3396" s="5">
        <v>44235</v>
      </c>
      <c r="E3396" s="4" t="s">
        <v>15</v>
      </c>
      <c r="F3396" s="4" t="s">
        <v>117</v>
      </c>
      <c r="G3396" s="4" t="s">
        <v>118</v>
      </c>
      <c r="H3396" s="4" t="s">
        <v>17</v>
      </c>
      <c r="I3396" s="6">
        <v>0.35000000000000003</v>
      </c>
      <c r="J3396" s="7">
        <v>5250</v>
      </c>
      <c r="K3396" s="8">
        <f t="shared" si="26"/>
        <v>1837.5000000000002</v>
      </c>
      <c r="L3396" s="8">
        <f t="shared" si="27"/>
        <v>643.125</v>
      </c>
      <c r="M3396" s="9">
        <v>0.35</v>
      </c>
    </row>
    <row r="3397" spans="1:13" ht="15.75" customHeight="1" x14ac:dyDescent="0.2">
      <c r="A3397" s="1"/>
      <c r="B3397" s="4" t="s">
        <v>14</v>
      </c>
      <c r="C3397" s="4">
        <v>1185732</v>
      </c>
      <c r="D3397" s="5">
        <v>44235</v>
      </c>
      <c r="E3397" s="4" t="s">
        <v>15</v>
      </c>
      <c r="F3397" s="4" t="s">
        <v>117</v>
      </c>
      <c r="G3397" s="4" t="s">
        <v>118</v>
      </c>
      <c r="H3397" s="4" t="s">
        <v>18</v>
      </c>
      <c r="I3397" s="6">
        <v>0.35000000000000003</v>
      </c>
      <c r="J3397" s="7">
        <v>1750</v>
      </c>
      <c r="K3397" s="8">
        <f t="shared" si="26"/>
        <v>612.50000000000011</v>
      </c>
      <c r="L3397" s="8">
        <f t="shared" si="27"/>
        <v>214.37500000000003</v>
      </c>
      <c r="M3397" s="9">
        <v>0.35</v>
      </c>
    </row>
    <row r="3398" spans="1:13" ht="15.75" customHeight="1" x14ac:dyDescent="0.2">
      <c r="A3398" s="1"/>
      <c r="B3398" s="4" t="s">
        <v>14</v>
      </c>
      <c r="C3398" s="4">
        <v>1185732</v>
      </c>
      <c r="D3398" s="5">
        <v>44235</v>
      </c>
      <c r="E3398" s="4" t="s">
        <v>15</v>
      </c>
      <c r="F3398" s="4" t="s">
        <v>117</v>
      </c>
      <c r="G3398" s="4" t="s">
        <v>118</v>
      </c>
      <c r="H3398" s="4" t="s">
        <v>19</v>
      </c>
      <c r="I3398" s="6">
        <v>0.25000000000000006</v>
      </c>
      <c r="J3398" s="7">
        <v>2250</v>
      </c>
      <c r="K3398" s="8">
        <f t="shared" si="26"/>
        <v>562.50000000000011</v>
      </c>
      <c r="L3398" s="8">
        <f t="shared" si="27"/>
        <v>225.00000000000006</v>
      </c>
      <c r="M3398" s="9">
        <v>0.4</v>
      </c>
    </row>
    <row r="3399" spans="1:13" ht="15.75" customHeight="1" x14ac:dyDescent="0.2">
      <c r="A3399" s="1"/>
      <c r="B3399" s="4" t="s">
        <v>14</v>
      </c>
      <c r="C3399" s="4">
        <v>1185732</v>
      </c>
      <c r="D3399" s="5">
        <v>44235</v>
      </c>
      <c r="E3399" s="4" t="s">
        <v>15</v>
      </c>
      <c r="F3399" s="4" t="s">
        <v>117</v>
      </c>
      <c r="G3399" s="4" t="s">
        <v>118</v>
      </c>
      <c r="H3399" s="4" t="s">
        <v>20</v>
      </c>
      <c r="I3399" s="6">
        <v>0.3</v>
      </c>
      <c r="J3399" s="7">
        <v>1000</v>
      </c>
      <c r="K3399" s="8">
        <f t="shared" si="26"/>
        <v>300</v>
      </c>
      <c r="L3399" s="8">
        <f t="shared" si="27"/>
        <v>120</v>
      </c>
      <c r="M3399" s="9">
        <v>0.4</v>
      </c>
    </row>
    <row r="3400" spans="1:13" ht="15.75" customHeight="1" x14ac:dyDescent="0.2">
      <c r="A3400" s="1"/>
      <c r="B3400" s="4" t="s">
        <v>14</v>
      </c>
      <c r="C3400" s="4">
        <v>1185732</v>
      </c>
      <c r="D3400" s="5">
        <v>44235</v>
      </c>
      <c r="E3400" s="4" t="s">
        <v>15</v>
      </c>
      <c r="F3400" s="4" t="s">
        <v>117</v>
      </c>
      <c r="G3400" s="4" t="s">
        <v>118</v>
      </c>
      <c r="H3400" s="4" t="s">
        <v>21</v>
      </c>
      <c r="I3400" s="6">
        <v>0.45</v>
      </c>
      <c r="J3400" s="7">
        <v>1750</v>
      </c>
      <c r="K3400" s="8">
        <f t="shared" si="26"/>
        <v>787.5</v>
      </c>
      <c r="L3400" s="8">
        <f t="shared" si="27"/>
        <v>236.25</v>
      </c>
      <c r="M3400" s="9">
        <v>0.3</v>
      </c>
    </row>
    <row r="3401" spans="1:13" ht="15.75" customHeight="1" x14ac:dyDescent="0.2">
      <c r="A3401" s="1"/>
      <c r="B3401" s="4" t="s">
        <v>14</v>
      </c>
      <c r="C3401" s="4">
        <v>1185732</v>
      </c>
      <c r="D3401" s="5">
        <v>44235</v>
      </c>
      <c r="E3401" s="4" t="s">
        <v>15</v>
      </c>
      <c r="F3401" s="4" t="s">
        <v>117</v>
      </c>
      <c r="G3401" s="4" t="s">
        <v>118</v>
      </c>
      <c r="H3401" s="4" t="s">
        <v>22</v>
      </c>
      <c r="I3401" s="6">
        <v>0.35000000000000003</v>
      </c>
      <c r="J3401" s="7">
        <v>2750</v>
      </c>
      <c r="K3401" s="8">
        <f t="shared" si="26"/>
        <v>962.50000000000011</v>
      </c>
      <c r="L3401" s="8">
        <f t="shared" si="27"/>
        <v>385.00000000000006</v>
      </c>
      <c r="M3401" s="9">
        <v>0.4</v>
      </c>
    </row>
    <row r="3402" spans="1:13" ht="15.75" customHeight="1" x14ac:dyDescent="0.2">
      <c r="A3402" s="1"/>
      <c r="B3402" s="4" t="s">
        <v>14</v>
      </c>
      <c r="C3402" s="4">
        <v>1185732</v>
      </c>
      <c r="D3402" s="5">
        <v>44261</v>
      </c>
      <c r="E3402" s="4" t="s">
        <v>15</v>
      </c>
      <c r="F3402" s="4" t="s">
        <v>117</v>
      </c>
      <c r="G3402" s="4" t="s">
        <v>118</v>
      </c>
      <c r="H3402" s="4" t="s">
        <v>17</v>
      </c>
      <c r="I3402" s="6">
        <v>0.35000000000000003</v>
      </c>
      <c r="J3402" s="7">
        <v>4950</v>
      </c>
      <c r="K3402" s="8">
        <f t="shared" si="26"/>
        <v>1732.5000000000002</v>
      </c>
      <c r="L3402" s="8">
        <f t="shared" si="27"/>
        <v>606.375</v>
      </c>
      <c r="M3402" s="9">
        <v>0.35</v>
      </c>
    </row>
    <row r="3403" spans="1:13" ht="15.75" customHeight="1" x14ac:dyDescent="0.2">
      <c r="A3403" s="1"/>
      <c r="B3403" s="4" t="s">
        <v>14</v>
      </c>
      <c r="C3403" s="4">
        <v>1185732</v>
      </c>
      <c r="D3403" s="5">
        <v>44261</v>
      </c>
      <c r="E3403" s="4" t="s">
        <v>15</v>
      </c>
      <c r="F3403" s="4" t="s">
        <v>117</v>
      </c>
      <c r="G3403" s="4" t="s">
        <v>118</v>
      </c>
      <c r="H3403" s="4" t="s">
        <v>18</v>
      </c>
      <c r="I3403" s="6">
        <v>0.35000000000000003</v>
      </c>
      <c r="J3403" s="7">
        <v>2000</v>
      </c>
      <c r="K3403" s="8">
        <f t="shared" si="26"/>
        <v>700.00000000000011</v>
      </c>
      <c r="L3403" s="8">
        <f t="shared" si="27"/>
        <v>245.00000000000003</v>
      </c>
      <c r="M3403" s="9">
        <v>0.35</v>
      </c>
    </row>
    <row r="3404" spans="1:13" ht="15.75" customHeight="1" x14ac:dyDescent="0.2">
      <c r="A3404" s="1"/>
      <c r="B3404" s="4" t="s">
        <v>14</v>
      </c>
      <c r="C3404" s="4">
        <v>1185732</v>
      </c>
      <c r="D3404" s="5">
        <v>44261</v>
      </c>
      <c r="E3404" s="4" t="s">
        <v>15</v>
      </c>
      <c r="F3404" s="4" t="s">
        <v>117</v>
      </c>
      <c r="G3404" s="4" t="s">
        <v>118</v>
      </c>
      <c r="H3404" s="4" t="s">
        <v>19</v>
      </c>
      <c r="I3404" s="6">
        <v>0.25000000000000006</v>
      </c>
      <c r="J3404" s="7">
        <v>2250</v>
      </c>
      <c r="K3404" s="8">
        <f t="shared" si="26"/>
        <v>562.50000000000011</v>
      </c>
      <c r="L3404" s="8">
        <f t="shared" si="27"/>
        <v>225.00000000000006</v>
      </c>
      <c r="M3404" s="9">
        <v>0.4</v>
      </c>
    </row>
    <row r="3405" spans="1:13" ht="15.75" customHeight="1" x14ac:dyDescent="0.2">
      <c r="A3405" s="1"/>
      <c r="B3405" s="4" t="s">
        <v>14</v>
      </c>
      <c r="C3405" s="4">
        <v>1185732</v>
      </c>
      <c r="D3405" s="5">
        <v>44261</v>
      </c>
      <c r="E3405" s="4" t="s">
        <v>15</v>
      </c>
      <c r="F3405" s="4" t="s">
        <v>117</v>
      </c>
      <c r="G3405" s="4" t="s">
        <v>118</v>
      </c>
      <c r="H3405" s="4" t="s">
        <v>20</v>
      </c>
      <c r="I3405" s="6">
        <v>0.3</v>
      </c>
      <c r="J3405" s="7">
        <v>750</v>
      </c>
      <c r="K3405" s="8">
        <f t="shared" si="26"/>
        <v>225</v>
      </c>
      <c r="L3405" s="8">
        <f t="shared" si="27"/>
        <v>90</v>
      </c>
      <c r="M3405" s="9">
        <v>0.4</v>
      </c>
    </row>
    <row r="3406" spans="1:13" ht="15.75" customHeight="1" x14ac:dyDescent="0.2">
      <c r="A3406" s="1"/>
      <c r="B3406" s="4" t="s">
        <v>14</v>
      </c>
      <c r="C3406" s="4">
        <v>1185732</v>
      </c>
      <c r="D3406" s="5">
        <v>44261</v>
      </c>
      <c r="E3406" s="4" t="s">
        <v>15</v>
      </c>
      <c r="F3406" s="4" t="s">
        <v>117</v>
      </c>
      <c r="G3406" s="4" t="s">
        <v>118</v>
      </c>
      <c r="H3406" s="4" t="s">
        <v>21</v>
      </c>
      <c r="I3406" s="6">
        <v>0.45</v>
      </c>
      <c r="J3406" s="7">
        <v>1250</v>
      </c>
      <c r="K3406" s="8">
        <f t="shared" si="26"/>
        <v>562.5</v>
      </c>
      <c r="L3406" s="8">
        <f t="shared" si="27"/>
        <v>168.75</v>
      </c>
      <c r="M3406" s="9">
        <v>0.3</v>
      </c>
    </row>
    <row r="3407" spans="1:13" ht="15.75" customHeight="1" x14ac:dyDescent="0.2">
      <c r="A3407" s="1"/>
      <c r="B3407" s="4" t="s">
        <v>14</v>
      </c>
      <c r="C3407" s="4">
        <v>1185732</v>
      </c>
      <c r="D3407" s="5">
        <v>44261</v>
      </c>
      <c r="E3407" s="4" t="s">
        <v>15</v>
      </c>
      <c r="F3407" s="4" t="s">
        <v>117</v>
      </c>
      <c r="G3407" s="4" t="s">
        <v>118</v>
      </c>
      <c r="H3407" s="4" t="s">
        <v>22</v>
      </c>
      <c r="I3407" s="6">
        <v>0.35000000000000003</v>
      </c>
      <c r="J3407" s="7">
        <v>2250</v>
      </c>
      <c r="K3407" s="8">
        <f t="shared" si="26"/>
        <v>787.50000000000011</v>
      </c>
      <c r="L3407" s="8">
        <f t="shared" si="27"/>
        <v>315.00000000000006</v>
      </c>
      <c r="M3407" s="9">
        <v>0.4</v>
      </c>
    </row>
    <row r="3408" spans="1:13" ht="15.75" customHeight="1" x14ac:dyDescent="0.2">
      <c r="A3408" s="1"/>
      <c r="B3408" s="4" t="s">
        <v>14</v>
      </c>
      <c r="C3408" s="4">
        <v>1185732</v>
      </c>
      <c r="D3408" s="5">
        <v>44293</v>
      </c>
      <c r="E3408" s="4" t="s">
        <v>15</v>
      </c>
      <c r="F3408" s="4" t="s">
        <v>117</v>
      </c>
      <c r="G3408" s="4" t="s">
        <v>118</v>
      </c>
      <c r="H3408" s="4" t="s">
        <v>17</v>
      </c>
      <c r="I3408" s="6">
        <v>0.35000000000000003</v>
      </c>
      <c r="J3408" s="7">
        <v>4750</v>
      </c>
      <c r="K3408" s="8">
        <f t="shared" si="26"/>
        <v>1662.5000000000002</v>
      </c>
      <c r="L3408" s="8">
        <f t="shared" si="27"/>
        <v>581.875</v>
      </c>
      <c r="M3408" s="9">
        <v>0.35</v>
      </c>
    </row>
    <row r="3409" spans="1:13" ht="15.75" customHeight="1" x14ac:dyDescent="0.2">
      <c r="A3409" s="1"/>
      <c r="B3409" s="4" t="s">
        <v>14</v>
      </c>
      <c r="C3409" s="4">
        <v>1185732</v>
      </c>
      <c r="D3409" s="5">
        <v>44293</v>
      </c>
      <c r="E3409" s="4" t="s">
        <v>15</v>
      </c>
      <c r="F3409" s="4" t="s">
        <v>117</v>
      </c>
      <c r="G3409" s="4" t="s">
        <v>118</v>
      </c>
      <c r="H3409" s="4" t="s">
        <v>18</v>
      </c>
      <c r="I3409" s="6">
        <v>0.35000000000000003</v>
      </c>
      <c r="J3409" s="7">
        <v>1750</v>
      </c>
      <c r="K3409" s="8">
        <f t="shared" si="26"/>
        <v>612.50000000000011</v>
      </c>
      <c r="L3409" s="8">
        <f t="shared" si="27"/>
        <v>214.37500000000003</v>
      </c>
      <c r="M3409" s="9">
        <v>0.35</v>
      </c>
    </row>
    <row r="3410" spans="1:13" ht="15.75" customHeight="1" x14ac:dyDescent="0.2">
      <c r="A3410" s="1"/>
      <c r="B3410" s="4" t="s">
        <v>14</v>
      </c>
      <c r="C3410" s="4">
        <v>1185732</v>
      </c>
      <c r="D3410" s="5">
        <v>44293</v>
      </c>
      <c r="E3410" s="4" t="s">
        <v>15</v>
      </c>
      <c r="F3410" s="4" t="s">
        <v>117</v>
      </c>
      <c r="G3410" s="4" t="s">
        <v>118</v>
      </c>
      <c r="H3410" s="4" t="s">
        <v>19</v>
      </c>
      <c r="I3410" s="6">
        <v>0.25000000000000006</v>
      </c>
      <c r="J3410" s="7">
        <v>1750</v>
      </c>
      <c r="K3410" s="8">
        <f t="shared" si="26"/>
        <v>437.50000000000011</v>
      </c>
      <c r="L3410" s="8">
        <f t="shared" si="27"/>
        <v>175.00000000000006</v>
      </c>
      <c r="M3410" s="9">
        <v>0.4</v>
      </c>
    </row>
    <row r="3411" spans="1:13" ht="15.75" customHeight="1" x14ac:dyDescent="0.2">
      <c r="A3411" s="1"/>
      <c r="B3411" s="4" t="s">
        <v>14</v>
      </c>
      <c r="C3411" s="4">
        <v>1185732</v>
      </c>
      <c r="D3411" s="5">
        <v>44293</v>
      </c>
      <c r="E3411" s="4" t="s">
        <v>15</v>
      </c>
      <c r="F3411" s="4" t="s">
        <v>117</v>
      </c>
      <c r="G3411" s="4" t="s">
        <v>118</v>
      </c>
      <c r="H3411" s="4" t="s">
        <v>20</v>
      </c>
      <c r="I3411" s="6">
        <v>0.3</v>
      </c>
      <c r="J3411" s="7">
        <v>1000</v>
      </c>
      <c r="K3411" s="8">
        <f t="shared" si="26"/>
        <v>300</v>
      </c>
      <c r="L3411" s="8">
        <f t="shared" si="27"/>
        <v>120</v>
      </c>
      <c r="M3411" s="9">
        <v>0.4</v>
      </c>
    </row>
    <row r="3412" spans="1:13" ht="15.75" customHeight="1" x14ac:dyDescent="0.2">
      <c r="A3412" s="1"/>
      <c r="B3412" s="4" t="s">
        <v>14</v>
      </c>
      <c r="C3412" s="4">
        <v>1185732</v>
      </c>
      <c r="D3412" s="5">
        <v>44293</v>
      </c>
      <c r="E3412" s="4" t="s">
        <v>15</v>
      </c>
      <c r="F3412" s="4" t="s">
        <v>117</v>
      </c>
      <c r="G3412" s="4" t="s">
        <v>118</v>
      </c>
      <c r="H3412" s="4" t="s">
        <v>21</v>
      </c>
      <c r="I3412" s="6">
        <v>0.45</v>
      </c>
      <c r="J3412" s="7">
        <v>1000</v>
      </c>
      <c r="K3412" s="8">
        <f t="shared" si="26"/>
        <v>450</v>
      </c>
      <c r="L3412" s="8">
        <f t="shared" si="27"/>
        <v>135</v>
      </c>
      <c r="M3412" s="9">
        <v>0.3</v>
      </c>
    </row>
    <row r="3413" spans="1:13" ht="15.75" customHeight="1" x14ac:dyDescent="0.2">
      <c r="A3413" s="1"/>
      <c r="B3413" s="4" t="s">
        <v>14</v>
      </c>
      <c r="C3413" s="4">
        <v>1185732</v>
      </c>
      <c r="D3413" s="5">
        <v>44293</v>
      </c>
      <c r="E3413" s="4" t="s">
        <v>15</v>
      </c>
      <c r="F3413" s="4" t="s">
        <v>117</v>
      </c>
      <c r="G3413" s="4" t="s">
        <v>118</v>
      </c>
      <c r="H3413" s="4" t="s">
        <v>22</v>
      </c>
      <c r="I3413" s="6">
        <v>0.35000000000000003</v>
      </c>
      <c r="J3413" s="7">
        <v>2500</v>
      </c>
      <c r="K3413" s="8">
        <f t="shared" si="26"/>
        <v>875.00000000000011</v>
      </c>
      <c r="L3413" s="8">
        <f t="shared" si="27"/>
        <v>350.00000000000006</v>
      </c>
      <c r="M3413" s="9">
        <v>0.4</v>
      </c>
    </row>
    <row r="3414" spans="1:13" ht="15.75" customHeight="1" x14ac:dyDescent="0.2">
      <c r="A3414" s="1"/>
      <c r="B3414" s="4" t="s">
        <v>14</v>
      </c>
      <c r="C3414" s="4">
        <v>1185732</v>
      </c>
      <c r="D3414" s="5">
        <v>44322</v>
      </c>
      <c r="E3414" s="4" t="s">
        <v>15</v>
      </c>
      <c r="F3414" s="4" t="s">
        <v>117</v>
      </c>
      <c r="G3414" s="4" t="s">
        <v>118</v>
      </c>
      <c r="H3414" s="4" t="s">
        <v>17</v>
      </c>
      <c r="I3414" s="6">
        <v>0.49999999999999994</v>
      </c>
      <c r="J3414" s="7">
        <v>5200</v>
      </c>
      <c r="K3414" s="8">
        <f t="shared" si="26"/>
        <v>2599.9999999999995</v>
      </c>
      <c r="L3414" s="8">
        <f t="shared" si="27"/>
        <v>909.99999999999977</v>
      </c>
      <c r="M3414" s="9">
        <v>0.35</v>
      </c>
    </row>
    <row r="3415" spans="1:13" ht="15.75" customHeight="1" x14ac:dyDescent="0.2">
      <c r="A3415" s="1"/>
      <c r="B3415" s="4" t="s">
        <v>14</v>
      </c>
      <c r="C3415" s="4">
        <v>1185732</v>
      </c>
      <c r="D3415" s="5">
        <v>44322</v>
      </c>
      <c r="E3415" s="4" t="s">
        <v>15</v>
      </c>
      <c r="F3415" s="4" t="s">
        <v>117</v>
      </c>
      <c r="G3415" s="4" t="s">
        <v>118</v>
      </c>
      <c r="H3415" s="4" t="s">
        <v>18</v>
      </c>
      <c r="I3415" s="6">
        <v>0.45</v>
      </c>
      <c r="J3415" s="7">
        <v>2250</v>
      </c>
      <c r="K3415" s="8">
        <f t="shared" si="26"/>
        <v>1012.5</v>
      </c>
      <c r="L3415" s="8">
        <f t="shared" si="27"/>
        <v>354.375</v>
      </c>
      <c r="M3415" s="9">
        <v>0.35</v>
      </c>
    </row>
    <row r="3416" spans="1:13" ht="15.75" customHeight="1" x14ac:dyDescent="0.2">
      <c r="A3416" s="1"/>
      <c r="B3416" s="4" t="s">
        <v>14</v>
      </c>
      <c r="C3416" s="4">
        <v>1185732</v>
      </c>
      <c r="D3416" s="5">
        <v>44322</v>
      </c>
      <c r="E3416" s="4" t="s">
        <v>15</v>
      </c>
      <c r="F3416" s="4" t="s">
        <v>117</v>
      </c>
      <c r="G3416" s="4" t="s">
        <v>118</v>
      </c>
      <c r="H3416" s="4" t="s">
        <v>19</v>
      </c>
      <c r="I3416" s="6">
        <v>0.4</v>
      </c>
      <c r="J3416" s="7">
        <v>2500</v>
      </c>
      <c r="K3416" s="8">
        <f t="shared" si="26"/>
        <v>1000</v>
      </c>
      <c r="L3416" s="8">
        <f t="shared" si="27"/>
        <v>400</v>
      </c>
      <c r="M3416" s="9">
        <v>0.4</v>
      </c>
    </row>
    <row r="3417" spans="1:13" ht="15.75" customHeight="1" x14ac:dyDescent="0.2">
      <c r="A3417" s="1"/>
      <c r="B3417" s="4" t="s">
        <v>14</v>
      </c>
      <c r="C3417" s="4">
        <v>1185732</v>
      </c>
      <c r="D3417" s="5">
        <v>44322</v>
      </c>
      <c r="E3417" s="4" t="s">
        <v>15</v>
      </c>
      <c r="F3417" s="4" t="s">
        <v>117</v>
      </c>
      <c r="G3417" s="4" t="s">
        <v>118</v>
      </c>
      <c r="H3417" s="4" t="s">
        <v>20</v>
      </c>
      <c r="I3417" s="6">
        <v>0.4</v>
      </c>
      <c r="J3417" s="7">
        <v>2000</v>
      </c>
      <c r="K3417" s="8">
        <f t="shared" si="26"/>
        <v>800</v>
      </c>
      <c r="L3417" s="8">
        <f t="shared" si="27"/>
        <v>320</v>
      </c>
      <c r="M3417" s="9">
        <v>0.4</v>
      </c>
    </row>
    <row r="3418" spans="1:13" ht="15.75" customHeight="1" x14ac:dyDescent="0.2">
      <c r="A3418" s="1"/>
      <c r="B3418" s="4" t="s">
        <v>14</v>
      </c>
      <c r="C3418" s="4">
        <v>1185732</v>
      </c>
      <c r="D3418" s="5">
        <v>44322</v>
      </c>
      <c r="E3418" s="4" t="s">
        <v>15</v>
      </c>
      <c r="F3418" s="4" t="s">
        <v>117</v>
      </c>
      <c r="G3418" s="4" t="s">
        <v>118</v>
      </c>
      <c r="H3418" s="4" t="s">
        <v>21</v>
      </c>
      <c r="I3418" s="6">
        <v>0.49999999999999994</v>
      </c>
      <c r="J3418" s="7">
        <v>2250</v>
      </c>
      <c r="K3418" s="8">
        <f t="shared" si="26"/>
        <v>1124.9999999999998</v>
      </c>
      <c r="L3418" s="8">
        <f t="shared" si="27"/>
        <v>337.49999999999994</v>
      </c>
      <c r="M3418" s="9">
        <v>0.3</v>
      </c>
    </row>
    <row r="3419" spans="1:13" ht="15.75" customHeight="1" x14ac:dyDescent="0.2">
      <c r="A3419" s="1"/>
      <c r="B3419" s="4" t="s">
        <v>14</v>
      </c>
      <c r="C3419" s="4">
        <v>1185732</v>
      </c>
      <c r="D3419" s="5">
        <v>44322</v>
      </c>
      <c r="E3419" s="4" t="s">
        <v>15</v>
      </c>
      <c r="F3419" s="4" t="s">
        <v>117</v>
      </c>
      <c r="G3419" s="4" t="s">
        <v>118</v>
      </c>
      <c r="H3419" s="4" t="s">
        <v>22</v>
      </c>
      <c r="I3419" s="6">
        <v>0.54999999999999993</v>
      </c>
      <c r="J3419" s="7">
        <v>3500</v>
      </c>
      <c r="K3419" s="8">
        <f t="shared" si="26"/>
        <v>1924.9999999999998</v>
      </c>
      <c r="L3419" s="8">
        <f t="shared" si="27"/>
        <v>770</v>
      </c>
      <c r="M3419" s="9">
        <v>0.4</v>
      </c>
    </row>
    <row r="3420" spans="1:13" ht="15.75" customHeight="1" x14ac:dyDescent="0.2">
      <c r="A3420" s="1"/>
      <c r="B3420" s="4" t="s">
        <v>14</v>
      </c>
      <c r="C3420" s="4">
        <v>1185732</v>
      </c>
      <c r="D3420" s="5">
        <v>44355</v>
      </c>
      <c r="E3420" s="4" t="s">
        <v>15</v>
      </c>
      <c r="F3420" s="4" t="s">
        <v>117</v>
      </c>
      <c r="G3420" s="4" t="s">
        <v>118</v>
      </c>
      <c r="H3420" s="4" t="s">
        <v>17</v>
      </c>
      <c r="I3420" s="6">
        <v>0.49999999999999994</v>
      </c>
      <c r="J3420" s="7">
        <v>6000</v>
      </c>
      <c r="K3420" s="8">
        <f t="shared" si="26"/>
        <v>2999.9999999999995</v>
      </c>
      <c r="L3420" s="8">
        <f t="shared" si="27"/>
        <v>1049.9999999999998</v>
      </c>
      <c r="M3420" s="9">
        <v>0.35</v>
      </c>
    </row>
    <row r="3421" spans="1:13" ht="15.75" customHeight="1" x14ac:dyDescent="0.2">
      <c r="A3421" s="1"/>
      <c r="B3421" s="4" t="s">
        <v>14</v>
      </c>
      <c r="C3421" s="4">
        <v>1185732</v>
      </c>
      <c r="D3421" s="5">
        <v>44355</v>
      </c>
      <c r="E3421" s="4" t="s">
        <v>15</v>
      </c>
      <c r="F3421" s="4" t="s">
        <v>117</v>
      </c>
      <c r="G3421" s="4" t="s">
        <v>118</v>
      </c>
      <c r="H3421" s="4" t="s">
        <v>18</v>
      </c>
      <c r="I3421" s="6">
        <v>0.45</v>
      </c>
      <c r="J3421" s="7">
        <v>3500</v>
      </c>
      <c r="K3421" s="8">
        <f t="shared" si="26"/>
        <v>1575</v>
      </c>
      <c r="L3421" s="8">
        <f t="shared" si="27"/>
        <v>551.25</v>
      </c>
      <c r="M3421" s="9">
        <v>0.35</v>
      </c>
    </row>
    <row r="3422" spans="1:13" ht="15.75" customHeight="1" x14ac:dyDescent="0.2">
      <c r="A3422" s="1"/>
      <c r="B3422" s="4" t="s">
        <v>14</v>
      </c>
      <c r="C3422" s="4">
        <v>1185732</v>
      </c>
      <c r="D3422" s="5">
        <v>44355</v>
      </c>
      <c r="E3422" s="4" t="s">
        <v>15</v>
      </c>
      <c r="F3422" s="4" t="s">
        <v>117</v>
      </c>
      <c r="G3422" s="4" t="s">
        <v>118</v>
      </c>
      <c r="H3422" s="4" t="s">
        <v>19</v>
      </c>
      <c r="I3422" s="6">
        <v>0.4</v>
      </c>
      <c r="J3422" s="7">
        <v>2750</v>
      </c>
      <c r="K3422" s="8">
        <f t="shared" si="26"/>
        <v>1100</v>
      </c>
      <c r="L3422" s="8">
        <f t="shared" si="27"/>
        <v>440</v>
      </c>
      <c r="M3422" s="9">
        <v>0.4</v>
      </c>
    </row>
    <row r="3423" spans="1:13" ht="15.75" customHeight="1" x14ac:dyDescent="0.2">
      <c r="A3423" s="1"/>
      <c r="B3423" s="4" t="s">
        <v>14</v>
      </c>
      <c r="C3423" s="4">
        <v>1185732</v>
      </c>
      <c r="D3423" s="5">
        <v>44355</v>
      </c>
      <c r="E3423" s="4" t="s">
        <v>15</v>
      </c>
      <c r="F3423" s="4" t="s">
        <v>117</v>
      </c>
      <c r="G3423" s="4" t="s">
        <v>118</v>
      </c>
      <c r="H3423" s="4" t="s">
        <v>20</v>
      </c>
      <c r="I3423" s="6">
        <v>0.4</v>
      </c>
      <c r="J3423" s="7">
        <v>2500</v>
      </c>
      <c r="K3423" s="8">
        <f t="shared" si="26"/>
        <v>1000</v>
      </c>
      <c r="L3423" s="8">
        <f t="shared" si="27"/>
        <v>400</v>
      </c>
      <c r="M3423" s="9">
        <v>0.4</v>
      </c>
    </row>
    <row r="3424" spans="1:13" ht="15.75" customHeight="1" x14ac:dyDescent="0.2">
      <c r="A3424" s="1"/>
      <c r="B3424" s="4" t="s">
        <v>14</v>
      </c>
      <c r="C3424" s="4">
        <v>1185732</v>
      </c>
      <c r="D3424" s="5">
        <v>44355</v>
      </c>
      <c r="E3424" s="4" t="s">
        <v>15</v>
      </c>
      <c r="F3424" s="4" t="s">
        <v>117</v>
      </c>
      <c r="G3424" s="4" t="s">
        <v>118</v>
      </c>
      <c r="H3424" s="4" t="s">
        <v>21</v>
      </c>
      <c r="I3424" s="6">
        <v>0.49999999999999994</v>
      </c>
      <c r="J3424" s="7">
        <v>2500</v>
      </c>
      <c r="K3424" s="8">
        <f t="shared" si="26"/>
        <v>1249.9999999999998</v>
      </c>
      <c r="L3424" s="8">
        <f t="shared" si="27"/>
        <v>374.99999999999994</v>
      </c>
      <c r="M3424" s="9">
        <v>0.3</v>
      </c>
    </row>
    <row r="3425" spans="1:13" ht="15.75" customHeight="1" x14ac:dyDescent="0.2">
      <c r="A3425" s="1"/>
      <c r="B3425" s="4" t="s">
        <v>14</v>
      </c>
      <c r="C3425" s="4">
        <v>1185732</v>
      </c>
      <c r="D3425" s="5">
        <v>44355</v>
      </c>
      <c r="E3425" s="4" t="s">
        <v>15</v>
      </c>
      <c r="F3425" s="4" t="s">
        <v>117</v>
      </c>
      <c r="G3425" s="4" t="s">
        <v>118</v>
      </c>
      <c r="H3425" s="4" t="s">
        <v>22</v>
      </c>
      <c r="I3425" s="6">
        <v>0.54999999999999993</v>
      </c>
      <c r="J3425" s="7">
        <v>4000</v>
      </c>
      <c r="K3425" s="8">
        <f t="shared" si="26"/>
        <v>2199.9999999999995</v>
      </c>
      <c r="L3425" s="8">
        <f t="shared" si="27"/>
        <v>879.99999999999989</v>
      </c>
      <c r="M3425" s="9">
        <v>0.4</v>
      </c>
    </row>
    <row r="3426" spans="1:13" ht="15.75" customHeight="1" x14ac:dyDescent="0.2">
      <c r="A3426" s="1"/>
      <c r="B3426" s="4" t="s">
        <v>14</v>
      </c>
      <c r="C3426" s="4">
        <v>1185732</v>
      </c>
      <c r="D3426" s="5">
        <v>44383</v>
      </c>
      <c r="E3426" s="4" t="s">
        <v>15</v>
      </c>
      <c r="F3426" s="4" t="s">
        <v>117</v>
      </c>
      <c r="G3426" s="4" t="s">
        <v>118</v>
      </c>
      <c r="H3426" s="4" t="s">
        <v>17</v>
      </c>
      <c r="I3426" s="6">
        <v>0.49999999999999994</v>
      </c>
      <c r="J3426" s="7">
        <v>6250</v>
      </c>
      <c r="K3426" s="8">
        <f t="shared" si="26"/>
        <v>3124.9999999999995</v>
      </c>
      <c r="L3426" s="8">
        <f t="shared" si="27"/>
        <v>1093.7499999999998</v>
      </c>
      <c r="M3426" s="9">
        <v>0.35</v>
      </c>
    </row>
    <row r="3427" spans="1:13" ht="15.75" customHeight="1" x14ac:dyDescent="0.2">
      <c r="A3427" s="1"/>
      <c r="B3427" s="4" t="s">
        <v>14</v>
      </c>
      <c r="C3427" s="4">
        <v>1185732</v>
      </c>
      <c r="D3427" s="5">
        <v>44383</v>
      </c>
      <c r="E3427" s="4" t="s">
        <v>15</v>
      </c>
      <c r="F3427" s="4" t="s">
        <v>117</v>
      </c>
      <c r="G3427" s="4" t="s">
        <v>118</v>
      </c>
      <c r="H3427" s="4" t="s">
        <v>18</v>
      </c>
      <c r="I3427" s="6">
        <v>0.45</v>
      </c>
      <c r="J3427" s="7">
        <v>3750</v>
      </c>
      <c r="K3427" s="8">
        <f t="shared" si="26"/>
        <v>1687.5</v>
      </c>
      <c r="L3427" s="8">
        <f t="shared" si="27"/>
        <v>590.625</v>
      </c>
      <c r="M3427" s="9">
        <v>0.35</v>
      </c>
    </row>
    <row r="3428" spans="1:13" ht="15.75" customHeight="1" x14ac:dyDescent="0.2">
      <c r="A3428" s="1"/>
      <c r="B3428" s="4" t="s">
        <v>14</v>
      </c>
      <c r="C3428" s="4">
        <v>1185732</v>
      </c>
      <c r="D3428" s="5">
        <v>44383</v>
      </c>
      <c r="E3428" s="4" t="s">
        <v>15</v>
      </c>
      <c r="F3428" s="4" t="s">
        <v>117</v>
      </c>
      <c r="G3428" s="4" t="s">
        <v>118</v>
      </c>
      <c r="H3428" s="4" t="s">
        <v>19</v>
      </c>
      <c r="I3428" s="6">
        <v>0.4</v>
      </c>
      <c r="J3428" s="7">
        <v>3000</v>
      </c>
      <c r="K3428" s="8">
        <f t="shared" si="26"/>
        <v>1200</v>
      </c>
      <c r="L3428" s="8">
        <f t="shared" si="27"/>
        <v>480</v>
      </c>
      <c r="M3428" s="9">
        <v>0.4</v>
      </c>
    </row>
    <row r="3429" spans="1:13" ht="15.75" customHeight="1" x14ac:dyDescent="0.2">
      <c r="A3429" s="1"/>
      <c r="B3429" s="4" t="s">
        <v>14</v>
      </c>
      <c r="C3429" s="4">
        <v>1185732</v>
      </c>
      <c r="D3429" s="5">
        <v>44383</v>
      </c>
      <c r="E3429" s="4" t="s">
        <v>15</v>
      </c>
      <c r="F3429" s="4" t="s">
        <v>117</v>
      </c>
      <c r="G3429" s="4" t="s">
        <v>118</v>
      </c>
      <c r="H3429" s="4" t="s">
        <v>20</v>
      </c>
      <c r="I3429" s="6">
        <v>0.4</v>
      </c>
      <c r="J3429" s="7">
        <v>2500</v>
      </c>
      <c r="K3429" s="8">
        <f t="shared" si="26"/>
        <v>1000</v>
      </c>
      <c r="L3429" s="8">
        <f t="shared" si="27"/>
        <v>400</v>
      </c>
      <c r="M3429" s="9">
        <v>0.4</v>
      </c>
    </row>
    <row r="3430" spans="1:13" ht="15.75" customHeight="1" x14ac:dyDescent="0.2">
      <c r="A3430" s="1"/>
      <c r="B3430" s="4" t="s">
        <v>14</v>
      </c>
      <c r="C3430" s="4">
        <v>1185732</v>
      </c>
      <c r="D3430" s="5">
        <v>44383</v>
      </c>
      <c r="E3430" s="4" t="s">
        <v>15</v>
      </c>
      <c r="F3430" s="4" t="s">
        <v>117</v>
      </c>
      <c r="G3430" s="4" t="s">
        <v>118</v>
      </c>
      <c r="H3430" s="4" t="s">
        <v>21</v>
      </c>
      <c r="I3430" s="6">
        <v>0.49999999999999994</v>
      </c>
      <c r="J3430" s="7">
        <v>2750</v>
      </c>
      <c r="K3430" s="8">
        <f t="shared" si="26"/>
        <v>1374.9999999999998</v>
      </c>
      <c r="L3430" s="8">
        <f t="shared" si="27"/>
        <v>412.49999999999994</v>
      </c>
      <c r="M3430" s="9">
        <v>0.3</v>
      </c>
    </row>
    <row r="3431" spans="1:13" ht="15.75" customHeight="1" x14ac:dyDescent="0.2">
      <c r="A3431" s="1"/>
      <c r="B3431" s="4" t="s">
        <v>14</v>
      </c>
      <c r="C3431" s="4">
        <v>1185732</v>
      </c>
      <c r="D3431" s="5">
        <v>44383</v>
      </c>
      <c r="E3431" s="4" t="s">
        <v>15</v>
      </c>
      <c r="F3431" s="4" t="s">
        <v>117</v>
      </c>
      <c r="G3431" s="4" t="s">
        <v>118</v>
      </c>
      <c r="H3431" s="4" t="s">
        <v>22</v>
      </c>
      <c r="I3431" s="6">
        <v>0.54999999999999993</v>
      </c>
      <c r="J3431" s="7">
        <v>4500</v>
      </c>
      <c r="K3431" s="8">
        <f t="shared" si="26"/>
        <v>2474.9999999999995</v>
      </c>
      <c r="L3431" s="8">
        <f t="shared" si="27"/>
        <v>989.99999999999989</v>
      </c>
      <c r="M3431" s="9">
        <v>0.4</v>
      </c>
    </row>
    <row r="3432" spans="1:13" ht="15.75" customHeight="1" x14ac:dyDescent="0.2">
      <c r="A3432" s="1"/>
      <c r="B3432" s="4" t="s">
        <v>14</v>
      </c>
      <c r="C3432" s="4">
        <v>1185732</v>
      </c>
      <c r="D3432" s="5">
        <v>44415</v>
      </c>
      <c r="E3432" s="4" t="s">
        <v>15</v>
      </c>
      <c r="F3432" s="4" t="s">
        <v>117</v>
      </c>
      <c r="G3432" s="4" t="s">
        <v>118</v>
      </c>
      <c r="H3432" s="4" t="s">
        <v>17</v>
      </c>
      <c r="I3432" s="6">
        <v>0.49999999999999994</v>
      </c>
      <c r="J3432" s="7">
        <v>6000</v>
      </c>
      <c r="K3432" s="8">
        <f t="shared" si="26"/>
        <v>2999.9999999999995</v>
      </c>
      <c r="L3432" s="8">
        <f t="shared" si="27"/>
        <v>1049.9999999999998</v>
      </c>
      <c r="M3432" s="9">
        <v>0.35</v>
      </c>
    </row>
    <row r="3433" spans="1:13" ht="15.75" customHeight="1" x14ac:dyDescent="0.2">
      <c r="A3433" s="1"/>
      <c r="B3433" s="4" t="s">
        <v>14</v>
      </c>
      <c r="C3433" s="4">
        <v>1185732</v>
      </c>
      <c r="D3433" s="5">
        <v>44415</v>
      </c>
      <c r="E3433" s="4" t="s">
        <v>15</v>
      </c>
      <c r="F3433" s="4" t="s">
        <v>117</v>
      </c>
      <c r="G3433" s="4" t="s">
        <v>118</v>
      </c>
      <c r="H3433" s="4" t="s">
        <v>18</v>
      </c>
      <c r="I3433" s="6">
        <v>0.45</v>
      </c>
      <c r="J3433" s="7">
        <v>3750</v>
      </c>
      <c r="K3433" s="8">
        <f t="shared" si="26"/>
        <v>1687.5</v>
      </c>
      <c r="L3433" s="8">
        <f t="shared" si="27"/>
        <v>590.625</v>
      </c>
      <c r="M3433" s="9">
        <v>0.35</v>
      </c>
    </row>
    <row r="3434" spans="1:13" ht="15.75" customHeight="1" x14ac:dyDescent="0.2">
      <c r="A3434" s="1"/>
      <c r="B3434" s="4" t="s">
        <v>14</v>
      </c>
      <c r="C3434" s="4">
        <v>1185732</v>
      </c>
      <c r="D3434" s="5">
        <v>44415</v>
      </c>
      <c r="E3434" s="4" t="s">
        <v>15</v>
      </c>
      <c r="F3434" s="4" t="s">
        <v>117</v>
      </c>
      <c r="G3434" s="4" t="s">
        <v>118</v>
      </c>
      <c r="H3434" s="4" t="s">
        <v>19</v>
      </c>
      <c r="I3434" s="6">
        <v>0.4</v>
      </c>
      <c r="J3434" s="7">
        <v>3000</v>
      </c>
      <c r="K3434" s="8">
        <f t="shared" si="26"/>
        <v>1200</v>
      </c>
      <c r="L3434" s="8">
        <f t="shared" si="27"/>
        <v>480</v>
      </c>
      <c r="M3434" s="9">
        <v>0.4</v>
      </c>
    </row>
    <row r="3435" spans="1:13" ht="15.75" customHeight="1" x14ac:dyDescent="0.2">
      <c r="A3435" s="1"/>
      <c r="B3435" s="4" t="s">
        <v>14</v>
      </c>
      <c r="C3435" s="4">
        <v>1185732</v>
      </c>
      <c r="D3435" s="5">
        <v>44415</v>
      </c>
      <c r="E3435" s="4" t="s">
        <v>15</v>
      </c>
      <c r="F3435" s="4" t="s">
        <v>117</v>
      </c>
      <c r="G3435" s="4" t="s">
        <v>118</v>
      </c>
      <c r="H3435" s="4" t="s">
        <v>20</v>
      </c>
      <c r="I3435" s="6">
        <v>0.4</v>
      </c>
      <c r="J3435" s="7">
        <v>2000</v>
      </c>
      <c r="K3435" s="8">
        <f t="shared" si="26"/>
        <v>800</v>
      </c>
      <c r="L3435" s="8">
        <f t="shared" si="27"/>
        <v>320</v>
      </c>
      <c r="M3435" s="9">
        <v>0.4</v>
      </c>
    </row>
    <row r="3436" spans="1:13" ht="15.75" customHeight="1" x14ac:dyDescent="0.2">
      <c r="A3436" s="1"/>
      <c r="B3436" s="4" t="s">
        <v>14</v>
      </c>
      <c r="C3436" s="4">
        <v>1185732</v>
      </c>
      <c r="D3436" s="5">
        <v>44415</v>
      </c>
      <c r="E3436" s="4" t="s">
        <v>15</v>
      </c>
      <c r="F3436" s="4" t="s">
        <v>117</v>
      </c>
      <c r="G3436" s="4" t="s">
        <v>118</v>
      </c>
      <c r="H3436" s="4" t="s">
        <v>21</v>
      </c>
      <c r="I3436" s="6">
        <v>0.49999999999999994</v>
      </c>
      <c r="J3436" s="7">
        <v>1750</v>
      </c>
      <c r="K3436" s="8">
        <f t="shared" si="26"/>
        <v>874.99999999999989</v>
      </c>
      <c r="L3436" s="8">
        <f t="shared" si="27"/>
        <v>262.49999999999994</v>
      </c>
      <c r="M3436" s="9">
        <v>0.3</v>
      </c>
    </row>
    <row r="3437" spans="1:13" ht="15.75" customHeight="1" x14ac:dyDescent="0.2">
      <c r="A3437" s="1"/>
      <c r="B3437" s="4" t="s">
        <v>14</v>
      </c>
      <c r="C3437" s="4">
        <v>1185732</v>
      </c>
      <c r="D3437" s="5">
        <v>44415</v>
      </c>
      <c r="E3437" s="4" t="s">
        <v>15</v>
      </c>
      <c r="F3437" s="4" t="s">
        <v>117</v>
      </c>
      <c r="G3437" s="4" t="s">
        <v>118</v>
      </c>
      <c r="H3437" s="4" t="s">
        <v>22</v>
      </c>
      <c r="I3437" s="6">
        <v>0.54999999999999993</v>
      </c>
      <c r="J3437" s="7">
        <v>3500</v>
      </c>
      <c r="K3437" s="8">
        <f t="shared" si="26"/>
        <v>1924.9999999999998</v>
      </c>
      <c r="L3437" s="8">
        <f t="shared" si="27"/>
        <v>770</v>
      </c>
      <c r="M3437" s="9">
        <v>0.4</v>
      </c>
    </row>
    <row r="3438" spans="1:13" ht="15.75" customHeight="1" x14ac:dyDescent="0.2">
      <c r="A3438" s="1"/>
      <c r="B3438" s="4" t="s">
        <v>14</v>
      </c>
      <c r="C3438" s="4">
        <v>1185732</v>
      </c>
      <c r="D3438" s="5">
        <v>44445</v>
      </c>
      <c r="E3438" s="4" t="s">
        <v>15</v>
      </c>
      <c r="F3438" s="4" t="s">
        <v>117</v>
      </c>
      <c r="G3438" s="4" t="s">
        <v>118</v>
      </c>
      <c r="H3438" s="4" t="s">
        <v>17</v>
      </c>
      <c r="I3438" s="6">
        <v>0.49999999999999994</v>
      </c>
      <c r="J3438" s="7">
        <v>4750</v>
      </c>
      <c r="K3438" s="8">
        <f t="shared" si="26"/>
        <v>2374.9999999999995</v>
      </c>
      <c r="L3438" s="8">
        <f t="shared" si="27"/>
        <v>831.24999999999977</v>
      </c>
      <c r="M3438" s="9">
        <v>0.35</v>
      </c>
    </row>
    <row r="3439" spans="1:13" ht="15.75" customHeight="1" x14ac:dyDescent="0.2">
      <c r="A3439" s="1"/>
      <c r="B3439" s="4" t="s">
        <v>14</v>
      </c>
      <c r="C3439" s="4">
        <v>1185732</v>
      </c>
      <c r="D3439" s="5">
        <v>44445</v>
      </c>
      <c r="E3439" s="4" t="s">
        <v>15</v>
      </c>
      <c r="F3439" s="4" t="s">
        <v>117</v>
      </c>
      <c r="G3439" s="4" t="s">
        <v>118</v>
      </c>
      <c r="H3439" s="4" t="s">
        <v>18</v>
      </c>
      <c r="I3439" s="6">
        <v>0.45</v>
      </c>
      <c r="J3439" s="7">
        <v>2750</v>
      </c>
      <c r="K3439" s="8">
        <f t="shared" si="26"/>
        <v>1237.5</v>
      </c>
      <c r="L3439" s="8">
        <f t="shared" si="27"/>
        <v>433.125</v>
      </c>
      <c r="M3439" s="9">
        <v>0.35</v>
      </c>
    </row>
    <row r="3440" spans="1:13" ht="15.75" customHeight="1" x14ac:dyDescent="0.2">
      <c r="A3440" s="1"/>
      <c r="B3440" s="4" t="s">
        <v>14</v>
      </c>
      <c r="C3440" s="4">
        <v>1185732</v>
      </c>
      <c r="D3440" s="5">
        <v>44445</v>
      </c>
      <c r="E3440" s="4" t="s">
        <v>15</v>
      </c>
      <c r="F3440" s="4" t="s">
        <v>117</v>
      </c>
      <c r="G3440" s="4" t="s">
        <v>118</v>
      </c>
      <c r="H3440" s="4" t="s">
        <v>19</v>
      </c>
      <c r="I3440" s="6">
        <v>0.4</v>
      </c>
      <c r="J3440" s="7">
        <v>1750</v>
      </c>
      <c r="K3440" s="8">
        <f t="shared" si="26"/>
        <v>700</v>
      </c>
      <c r="L3440" s="8">
        <f t="shared" si="27"/>
        <v>280</v>
      </c>
      <c r="M3440" s="9">
        <v>0.4</v>
      </c>
    </row>
    <row r="3441" spans="1:13" ht="15.75" customHeight="1" x14ac:dyDescent="0.2">
      <c r="A3441" s="1"/>
      <c r="B3441" s="4" t="s">
        <v>14</v>
      </c>
      <c r="C3441" s="4">
        <v>1185732</v>
      </c>
      <c r="D3441" s="5">
        <v>44445</v>
      </c>
      <c r="E3441" s="4" t="s">
        <v>15</v>
      </c>
      <c r="F3441" s="4" t="s">
        <v>117</v>
      </c>
      <c r="G3441" s="4" t="s">
        <v>118</v>
      </c>
      <c r="H3441" s="4" t="s">
        <v>20</v>
      </c>
      <c r="I3441" s="6">
        <v>0.4</v>
      </c>
      <c r="J3441" s="7">
        <v>1500</v>
      </c>
      <c r="K3441" s="8">
        <f t="shared" si="26"/>
        <v>600</v>
      </c>
      <c r="L3441" s="8">
        <f t="shared" si="27"/>
        <v>240</v>
      </c>
      <c r="M3441" s="9">
        <v>0.4</v>
      </c>
    </row>
    <row r="3442" spans="1:13" ht="15.75" customHeight="1" x14ac:dyDescent="0.2">
      <c r="A3442" s="1"/>
      <c r="B3442" s="4" t="s">
        <v>14</v>
      </c>
      <c r="C3442" s="4">
        <v>1185732</v>
      </c>
      <c r="D3442" s="5">
        <v>44445</v>
      </c>
      <c r="E3442" s="4" t="s">
        <v>15</v>
      </c>
      <c r="F3442" s="4" t="s">
        <v>117</v>
      </c>
      <c r="G3442" s="4" t="s">
        <v>118</v>
      </c>
      <c r="H3442" s="4" t="s">
        <v>21</v>
      </c>
      <c r="I3442" s="6">
        <v>0.49999999999999994</v>
      </c>
      <c r="J3442" s="7">
        <v>1500</v>
      </c>
      <c r="K3442" s="8">
        <f t="shared" si="26"/>
        <v>749.99999999999989</v>
      </c>
      <c r="L3442" s="8">
        <f t="shared" si="27"/>
        <v>224.99999999999997</v>
      </c>
      <c r="M3442" s="9">
        <v>0.3</v>
      </c>
    </row>
    <row r="3443" spans="1:13" ht="15.75" customHeight="1" x14ac:dyDescent="0.2">
      <c r="A3443" s="1"/>
      <c r="B3443" s="4" t="s">
        <v>14</v>
      </c>
      <c r="C3443" s="4">
        <v>1185732</v>
      </c>
      <c r="D3443" s="5">
        <v>44445</v>
      </c>
      <c r="E3443" s="4" t="s">
        <v>15</v>
      </c>
      <c r="F3443" s="4" t="s">
        <v>117</v>
      </c>
      <c r="G3443" s="4" t="s">
        <v>118</v>
      </c>
      <c r="H3443" s="4" t="s">
        <v>22</v>
      </c>
      <c r="I3443" s="6">
        <v>0.54999999999999993</v>
      </c>
      <c r="J3443" s="7">
        <v>2500</v>
      </c>
      <c r="K3443" s="8">
        <f t="shared" si="26"/>
        <v>1374.9999999999998</v>
      </c>
      <c r="L3443" s="8">
        <f t="shared" si="27"/>
        <v>549.99999999999989</v>
      </c>
      <c r="M3443" s="9">
        <v>0.4</v>
      </c>
    </row>
    <row r="3444" spans="1:13" ht="15.75" customHeight="1" x14ac:dyDescent="0.2">
      <c r="A3444" s="1"/>
      <c r="B3444" s="4" t="s">
        <v>14</v>
      </c>
      <c r="C3444" s="4">
        <v>1185732</v>
      </c>
      <c r="D3444" s="5">
        <v>44477</v>
      </c>
      <c r="E3444" s="4" t="s">
        <v>15</v>
      </c>
      <c r="F3444" s="4" t="s">
        <v>117</v>
      </c>
      <c r="G3444" s="4" t="s">
        <v>118</v>
      </c>
      <c r="H3444" s="4" t="s">
        <v>17</v>
      </c>
      <c r="I3444" s="6">
        <v>0.54999999999999993</v>
      </c>
      <c r="J3444" s="7">
        <v>4250</v>
      </c>
      <c r="K3444" s="8">
        <f t="shared" si="26"/>
        <v>2337.4999999999995</v>
      </c>
      <c r="L3444" s="8">
        <f t="shared" si="27"/>
        <v>818.12499999999977</v>
      </c>
      <c r="M3444" s="9">
        <v>0.35</v>
      </c>
    </row>
    <row r="3445" spans="1:13" ht="15.75" customHeight="1" x14ac:dyDescent="0.2">
      <c r="A3445" s="1"/>
      <c r="B3445" s="4" t="s">
        <v>14</v>
      </c>
      <c r="C3445" s="4">
        <v>1185732</v>
      </c>
      <c r="D3445" s="5">
        <v>44477</v>
      </c>
      <c r="E3445" s="4" t="s">
        <v>15</v>
      </c>
      <c r="F3445" s="4" t="s">
        <v>117</v>
      </c>
      <c r="G3445" s="4" t="s">
        <v>118</v>
      </c>
      <c r="H3445" s="4" t="s">
        <v>18</v>
      </c>
      <c r="I3445" s="6">
        <v>0.5</v>
      </c>
      <c r="J3445" s="7">
        <v>2500</v>
      </c>
      <c r="K3445" s="8">
        <f t="shared" si="26"/>
        <v>1250</v>
      </c>
      <c r="L3445" s="8">
        <f t="shared" si="27"/>
        <v>437.5</v>
      </c>
      <c r="M3445" s="9">
        <v>0.35</v>
      </c>
    </row>
    <row r="3446" spans="1:13" ht="15.75" customHeight="1" x14ac:dyDescent="0.2">
      <c r="A3446" s="1"/>
      <c r="B3446" s="4" t="s">
        <v>14</v>
      </c>
      <c r="C3446" s="4">
        <v>1185732</v>
      </c>
      <c r="D3446" s="5">
        <v>44477</v>
      </c>
      <c r="E3446" s="4" t="s">
        <v>15</v>
      </c>
      <c r="F3446" s="4" t="s">
        <v>117</v>
      </c>
      <c r="G3446" s="4" t="s">
        <v>118</v>
      </c>
      <c r="H3446" s="4" t="s">
        <v>19</v>
      </c>
      <c r="I3446" s="6">
        <v>0.5</v>
      </c>
      <c r="J3446" s="7">
        <v>1500</v>
      </c>
      <c r="K3446" s="8">
        <f t="shared" si="26"/>
        <v>750</v>
      </c>
      <c r="L3446" s="8">
        <f t="shared" si="27"/>
        <v>300</v>
      </c>
      <c r="M3446" s="9">
        <v>0.4</v>
      </c>
    </row>
    <row r="3447" spans="1:13" ht="15.75" customHeight="1" x14ac:dyDescent="0.2">
      <c r="A3447" s="1"/>
      <c r="B3447" s="4" t="s">
        <v>14</v>
      </c>
      <c r="C3447" s="4">
        <v>1185732</v>
      </c>
      <c r="D3447" s="5">
        <v>44477</v>
      </c>
      <c r="E3447" s="4" t="s">
        <v>15</v>
      </c>
      <c r="F3447" s="4" t="s">
        <v>117</v>
      </c>
      <c r="G3447" s="4" t="s">
        <v>118</v>
      </c>
      <c r="H3447" s="4" t="s">
        <v>20</v>
      </c>
      <c r="I3447" s="6">
        <v>0.5</v>
      </c>
      <c r="J3447" s="7">
        <v>1250</v>
      </c>
      <c r="K3447" s="8">
        <f t="shared" si="26"/>
        <v>625</v>
      </c>
      <c r="L3447" s="8">
        <f t="shared" si="27"/>
        <v>250</v>
      </c>
      <c r="M3447" s="9">
        <v>0.4</v>
      </c>
    </row>
    <row r="3448" spans="1:13" ht="15.75" customHeight="1" x14ac:dyDescent="0.2">
      <c r="A3448" s="1"/>
      <c r="B3448" s="4" t="s">
        <v>14</v>
      </c>
      <c r="C3448" s="4">
        <v>1185732</v>
      </c>
      <c r="D3448" s="5">
        <v>44477</v>
      </c>
      <c r="E3448" s="4" t="s">
        <v>15</v>
      </c>
      <c r="F3448" s="4" t="s">
        <v>117</v>
      </c>
      <c r="G3448" s="4" t="s">
        <v>118</v>
      </c>
      <c r="H3448" s="4" t="s">
        <v>21</v>
      </c>
      <c r="I3448" s="6">
        <v>0.6</v>
      </c>
      <c r="J3448" s="7">
        <v>1250</v>
      </c>
      <c r="K3448" s="8">
        <f t="shared" si="26"/>
        <v>750</v>
      </c>
      <c r="L3448" s="8">
        <f t="shared" si="27"/>
        <v>225</v>
      </c>
      <c r="M3448" s="9">
        <v>0.3</v>
      </c>
    </row>
    <row r="3449" spans="1:13" ht="15.75" customHeight="1" x14ac:dyDescent="0.2">
      <c r="A3449" s="1"/>
      <c r="B3449" s="4" t="s">
        <v>14</v>
      </c>
      <c r="C3449" s="4">
        <v>1185732</v>
      </c>
      <c r="D3449" s="5">
        <v>44477</v>
      </c>
      <c r="E3449" s="4" t="s">
        <v>15</v>
      </c>
      <c r="F3449" s="4" t="s">
        <v>117</v>
      </c>
      <c r="G3449" s="4" t="s">
        <v>118</v>
      </c>
      <c r="H3449" s="4" t="s">
        <v>22</v>
      </c>
      <c r="I3449" s="6">
        <v>0.64999999999999991</v>
      </c>
      <c r="J3449" s="7">
        <v>2500</v>
      </c>
      <c r="K3449" s="8">
        <f t="shared" si="26"/>
        <v>1624.9999999999998</v>
      </c>
      <c r="L3449" s="8">
        <f t="shared" si="27"/>
        <v>650</v>
      </c>
      <c r="M3449" s="9">
        <v>0.4</v>
      </c>
    </row>
    <row r="3450" spans="1:13" ht="15.75" customHeight="1" x14ac:dyDescent="0.2">
      <c r="A3450" s="1"/>
      <c r="B3450" s="4" t="s">
        <v>14</v>
      </c>
      <c r="C3450" s="4">
        <v>1185732</v>
      </c>
      <c r="D3450" s="5">
        <v>44507</v>
      </c>
      <c r="E3450" s="4" t="s">
        <v>15</v>
      </c>
      <c r="F3450" s="4" t="s">
        <v>117</v>
      </c>
      <c r="G3450" s="4" t="s">
        <v>118</v>
      </c>
      <c r="H3450" s="4" t="s">
        <v>17</v>
      </c>
      <c r="I3450" s="6">
        <v>0.6</v>
      </c>
      <c r="J3450" s="7">
        <v>4000</v>
      </c>
      <c r="K3450" s="8">
        <f t="shared" si="26"/>
        <v>2400</v>
      </c>
      <c r="L3450" s="8">
        <f t="shared" si="27"/>
        <v>840</v>
      </c>
      <c r="M3450" s="9">
        <v>0.35</v>
      </c>
    </row>
    <row r="3451" spans="1:13" ht="15.75" customHeight="1" x14ac:dyDescent="0.2">
      <c r="A3451" s="1"/>
      <c r="B3451" s="4" t="s">
        <v>14</v>
      </c>
      <c r="C3451" s="4">
        <v>1185732</v>
      </c>
      <c r="D3451" s="5">
        <v>44507</v>
      </c>
      <c r="E3451" s="4" t="s">
        <v>15</v>
      </c>
      <c r="F3451" s="4" t="s">
        <v>117</v>
      </c>
      <c r="G3451" s="4" t="s">
        <v>118</v>
      </c>
      <c r="H3451" s="4" t="s">
        <v>18</v>
      </c>
      <c r="I3451" s="6">
        <v>0.5</v>
      </c>
      <c r="J3451" s="7">
        <v>2750</v>
      </c>
      <c r="K3451" s="8">
        <f t="shared" si="26"/>
        <v>1375</v>
      </c>
      <c r="L3451" s="8">
        <f t="shared" si="27"/>
        <v>481.24999999999994</v>
      </c>
      <c r="M3451" s="9">
        <v>0.35</v>
      </c>
    </row>
    <row r="3452" spans="1:13" ht="15.75" customHeight="1" x14ac:dyDescent="0.2">
      <c r="A3452" s="1"/>
      <c r="B3452" s="4" t="s">
        <v>14</v>
      </c>
      <c r="C3452" s="4">
        <v>1185732</v>
      </c>
      <c r="D3452" s="5">
        <v>44507</v>
      </c>
      <c r="E3452" s="4" t="s">
        <v>15</v>
      </c>
      <c r="F3452" s="4" t="s">
        <v>117</v>
      </c>
      <c r="G3452" s="4" t="s">
        <v>118</v>
      </c>
      <c r="H3452" s="4" t="s">
        <v>19</v>
      </c>
      <c r="I3452" s="6">
        <v>0.5</v>
      </c>
      <c r="J3452" s="7">
        <v>2700</v>
      </c>
      <c r="K3452" s="8">
        <f t="shared" si="26"/>
        <v>1350</v>
      </c>
      <c r="L3452" s="8">
        <f t="shared" si="27"/>
        <v>540</v>
      </c>
      <c r="M3452" s="9">
        <v>0.4</v>
      </c>
    </row>
    <row r="3453" spans="1:13" ht="15.75" customHeight="1" x14ac:dyDescent="0.2">
      <c r="A3453" s="1"/>
      <c r="B3453" s="4" t="s">
        <v>14</v>
      </c>
      <c r="C3453" s="4">
        <v>1185732</v>
      </c>
      <c r="D3453" s="5">
        <v>44507</v>
      </c>
      <c r="E3453" s="4" t="s">
        <v>15</v>
      </c>
      <c r="F3453" s="4" t="s">
        <v>117</v>
      </c>
      <c r="G3453" s="4" t="s">
        <v>118</v>
      </c>
      <c r="H3453" s="4" t="s">
        <v>20</v>
      </c>
      <c r="I3453" s="6">
        <v>0.5</v>
      </c>
      <c r="J3453" s="7">
        <v>2500</v>
      </c>
      <c r="K3453" s="8">
        <f t="shared" si="26"/>
        <v>1250</v>
      </c>
      <c r="L3453" s="8">
        <f t="shared" si="27"/>
        <v>500</v>
      </c>
      <c r="M3453" s="9">
        <v>0.4</v>
      </c>
    </row>
    <row r="3454" spans="1:13" ht="15.75" customHeight="1" x14ac:dyDescent="0.2">
      <c r="A3454" s="1"/>
      <c r="B3454" s="4" t="s">
        <v>14</v>
      </c>
      <c r="C3454" s="4">
        <v>1185732</v>
      </c>
      <c r="D3454" s="5">
        <v>44507</v>
      </c>
      <c r="E3454" s="4" t="s">
        <v>15</v>
      </c>
      <c r="F3454" s="4" t="s">
        <v>117</v>
      </c>
      <c r="G3454" s="4" t="s">
        <v>118</v>
      </c>
      <c r="H3454" s="4" t="s">
        <v>21</v>
      </c>
      <c r="I3454" s="6">
        <v>0.6</v>
      </c>
      <c r="J3454" s="7">
        <v>2250</v>
      </c>
      <c r="K3454" s="8">
        <f t="shared" si="26"/>
        <v>1350</v>
      </c>
      <c r="L3454" s="8">
        <f t="shared" si="27"/>
        <v>405</v>
      </c>
      <c r="M3454" s="9">
        <v>0.3</v>
      </c>
    </row>
    <row r="3455" spans="1:13" ht="15.75" customHeight="1" x14ac:dyDescent="0.2">
      <c r="A3455" s="1"/>
      <c r="B3455" s="4" t="s">
        <v>14</v>
      </c>
      <c r="C3455" s="4">
        <v>1185732</v>
      </c>
      <c r="D3455" s="5">
        <v>44507</v>
      </c>
      <c r="E3455" s="4" t="s">
        <v>15</v>
      </c>
      <c r="F3455" s="4" t="s">
        <v>117</v>
      </c>
      <c r="G3455" s="4" t="s">
        <v>118</v>
      </c>
      <c r="H3455" s="4" t="s">
        <v>22</v>
      </c>
      <c r="I3455" s="6">
        <v>0.64999999999999991</v>
      </c>
      <c r="J3455" s="7">
        <v>3250</v>
      </c>
      <c r="K3455" s="8">
        <f t="shared" si="26"/>
        <v>2112.4999999999995</v>
      </c>
      <c r="L3455" s="8">
        <f t="shared" si="27"/>
        <v>844.99999999999989</v>
      </c>
      <c r="M3455" s="9">
        <v>0.4</v>
      </c>
    </row>
    <row r="3456" spans="1:13" ht="15.75" customHeight="1" x14ac:dyDescent="0.2">
      <c r="A3456" s="1"/>
      <c r="B3456" s="4" t="s">
        <v>14</v>
      </c>
      <c r="C3456" s="4">
        <v>1185732</v>
      </c>
      <c r="D3456" s="5">
        <v>44536</v>
      </c>
      <c r="E3456" s="4" t="s">
        <v>15</v>
      </c>
      <c r="F3456" s="4" t="s">
        <v>117</v>
      </c>
      <c r="G3456" s="4" t="s">
        <v>118</v>
      </c>
      <c r="H3456" s="4" t="s">
        <v>17</v>
      </c>
      <c r="I3456" s="6">
        <v>0.6</v>
      </c>
      <c r="J3456" s="7">
        <v>5500</v>
      </c>
      <c r="K3456" s="8">
        <f t="shared" si="26"/>
        <v>3300</v>
      </c>
      <c r="L3456" s="8">
        <f t="shared" si="27"/>
        <v>1155</v>
      </c>
      <c r="M3456" s="9">
        <v>0.35</v>
      </c>
    </row>
    <row r="3457" spans="1:13" ht="15.75" customHeight="1" x14ac:dyDescent="0.2">
      <c r="A3457" s="1"/>
      <c r="B3457" s="4" t="s">
        <v>14</v>
      </c>
      <c r="C3457" s="4">
        <v>1185732</v>
      </c>
      <c r="D3457" s="5">
        <v>44536</v>
      </c>
      <c r="E3457" s="4" t="s">
        <v>15</v>
      </c>
      <c r="F3457" s="4" t="s">
        <v>117</v>
      </c>
      <c r="G3457" s="4" t="s">
        <v>118</v>
      </c>
      <c r="H3457" s="4" t="s">
        <v>18</v>
      </c>
      <c r="I3457" s="6">
        <v>0.5</v>
      </c>
      <c r="J3457" s="7">
        <v>3500</v>
      </c>
      <c r="K3457" s="8">
        <f t="shared" si="26"/>
        <v>1750</v>
      </c>
      <c r="L3457" s="8">
        <f t="shared" si="27"/>
        <v>612.5</v>
      </c>
      <c r="M3457" s="9">
        <v>0.35</v>
      </c>
    </row>
    <row r="3458" spans="1:13" ht="15.75" customHeight="1" x14ac:dyDescent="0.2">
      <c r="A3458" s="1"/>
      <c r="B3458" s="4" t="s">
        <v>14</v>
      </c>
      <c r="C3458" s="4">
        <v>1185732</v>
      </c>
      <c r="D3458" s="5">
        <v>44536</v>
      </c>
      <c r="E3458" s="4" t="s">
        <v>15</v>
      </c>
      <c r="F3458" s="4" t="s">
        <v>117</v>
      </c>
      <c r="G3458" s="4" t="s">
        <v>118</v>
      </c>
      <c r="H3458" s="4" t="s">
        <v>19</v>
      </c>
      <c r="I3458" s="6">
        <v>0.5</v>
      </c>
      <c r="J3458" s="7">
        <v>3250</v>
      </c>
      <c r="K3458" s="8">
        <f t="shared" si="26"/>
        <v>1625</v>
      </c>
      <c r="L3458" s="8">
        <f t="shared" si="27"/>
        <v>650</v>
      </c>
      <c r="M3458" s="9">
        <v>0.4</v>
      </c>
    </row>
    <row r="3459" spans="1:13" ht="15.75" customHeight="1" x14ac:dyDescent="0.2">
      <c r="A3459" s="1"/>
      <c r="B3459" s="4" t="s">
        <v>14</v>
      </c>
      <c r="C3459" s="4">
        <v>1185732</v>
      </c>
      <c r="D3459" s="5">
        <v>44536</v>
      </c>
      <c r="E3459" s="4" t="s">
        <v>15</v>
      </c>
      <c r="F3459" s="4" t="s">
        <v>117</v>
      </c>
      <c r="G3459" s="4" t="s">
        <v>118</v>
      </c>
      <c r="H3459" s="4" t="s">
        <v>20</v>
      </c>
      <c r="I3459" s="6">
        <v>0.5</v>
      </c>
      <c r="J3459" s="7">
        <v>2750</v>
      </c>
      <c r="K3459" s="8">
        <f t="shared" si="26"/>
        <v>1375</v>
      </c>
      <c r="L3459" s="8">
        <f t="shared" si="27"/>
        <v>550</v>
      </c>
      <c r="M3459" s="9">
        <v>0.4</v>
      </c>
    </row>
    <row r="3460" spans="1:13" ht="15.75" customHeight="1" x14ac:dyDescent="0.2">
      <c r="A3460" s="1"/>
      <c r="B3460" s="4" t="s">
        <v>14</v>
      </c>
      <c r="C3460" s="4">
        <v>1185732</v>
      </c>
      <c r="D3460" s="5">
        <v>44536</v>
      </c>
      <c r="E3460" s="4" t="s">
        <v>15</v>
      </c>
      <c r="F3460" s="4" t="s">
        <v>117</v>
      </c>
      <c r="G3460" s="4" t="s">
        <v>118</v>
      </c>
      <c r="H3460" s="4" t="s">
        <v>21</v>
      </c>
      <c r="I3460" s="6">
        <v>0.6</v>
      </c>
      <c r="J3460" s="7">
        <v>2750</v>
      </c>
      <c r="K3460" s="8">
        <f t="shared" si="26"/>
        <v>1650</v>
      </c>
      <c r="L3460" s="8">
        <f t="shared" si="27"/>
        <v>495</v>
      </c>
      <c r="M3460" s="9">
        <v>0.3</v>
      </c>
    </row>
    <row r="3461" spans="1:13" ht="15.75" customHeight="1" x14ac:dyDescent="0.2">
      <c r="A3461" s="1"/>
      <c r="B3461" s="4" t="s">
        <v>14</v>
      </c>
      <c r="C3461" s="4">
        <v>1185732</v>
      </c>
      <c r="D3461" s="5">
        <v>44536</v>
      </c>
      <c r="E3461" s="4" t="s">
        <v>15</v>
      </c>
      <c r="F3461" s="4" t="s">
        <v>117</v>
      </c>
      <c r="G3461" s="4" t="s">
        <v>118</v>
      </c>
      <c r="H3461" s="4" t="s">
        <v>22</v>
      </c>
      <c r="I3461" s="6">
        <v>0.64999999999999991</v>
      </c>
      <c r="J3461" s="7">
        <v>3750</v>
      </c>
      <c r="K3461" s="8">
        <f t="shared" si="26"/>
        <v>2437.4999999999995</v>
      </c>
      <c r="L3461" s="8">
        <f t="shared" si="27"/>
        <v>974.99999999999989</v>
      </c>
      <c r="M3461" s="9">
        <v>0.4</v>
      </c>
    </row>
    <row r="3462" spans="1:13" ht="15.75" customHeight="1" x14ac:dyDescent="0.2">
      <c r="A3462" s="1" t="s">
        <v>39</v>
      </c>
      <c r="B3462" s="4" t="s">
        <v>14</v>
      </c>
      <c r="C3462" s="4">
        <v>1185732</v>
      </c>
      <c r="D3462" s="5">
        <v>44203</v>
      </c>
      <c r="E3462" s="4" t="s">
        <v>15</v>
      </c>
      <c r="F3462" s="4" t="s">
        <v>119</v>
      </c>
      <c r="G3462" s="4" t="s">
        <v>120</v>
      </c>
      <c r="H3462" s="4" t="s">
        <v>17</v>
      </c>
      <c r="I3462" s="6">
        <v>0.4</v>
      </c>
      <c r="J3462" s="7">
        <v>5000</v>
      </c>
      <c r="K3462" s="8">
        <f t="shared" si="26"/>
        <v>2000</v>
      </c>
      <c r="L3462" s="8">
        <f t="shared" si="27"/>
        <v>800</v>
      </c>
      <c r="M3462" s="9">
        <v>0.4</v>
      </c>
    </row>
    <row r="3463" spans="1:13" ht="15.75" customHeight="1" x14ac:dyDescent="0.2">
      <c r="A3463" s="1"/>
      <c r="B3463" s="4" t="s">
        <v>14</v>
      </c>
      <c r="C3463" s="4">
        <v>1185732</v>
      </c>
      <c r="D3463" s="5">
        <v>44203</v>
      </c>
      <c r="E3463" s="4" t="s">
        <v>15</v>
      </c>
      <c r="F3463" s="4" t="s">
        <v>119</v>
      </c>
      <c r="G3463" s="4" t="s">
        <v>120</v>
      </c>
      <c r="H3463" s="4" t="s">
        <v>18</v>
      </c>
      <c r="I3463" s="6">
        <v>0.4</v>
      </c>
      <c r="J3463" s="7">
        <v>3000</v>
      </c>
      <c r="K3463" s="8">
        <f t="shared" si="26"/>
        <v>1200</v>
      </c>
      <c r="L3463" s="8">
        <f t="shared" si="27"/>
        <v>480</v>
      </c>
      <c r="M3463" s="9">
        <v>0.4</v>
      </c>
    </row>
    <row r="3464" spans="1:13" ht="15.75" customHeight="1" x14ac:dyDescent="0.2">
      <c r="A3464" s="1"/>
      <c r="B3464" s="4" t="s">
        <v>14</v>
      </c>
      <c r="C3464" s="4">
        <v>1185732</v>
      </c>
      <c r="D3464" s="5">
        <v>44203</v>
      </c>
      <c r="E3464" s="4" t="s">
        <v>15</v>
      </c>
      <c r="F3464" s="4" t="s">
        <v>119</v>
      </c>
      <c r="G3464" s="4" t="s">
        <v>120</v>
      </c>
      <c r="H3464" s="4" t="s">
        <v>19</v>
      </c>
      <c r="I3464" s="6">
        <v>0.30000000000000004</v>
      </c>
      <c r="J3464" s="7">
        <v>3000</v>
      </c>
      <c r="K3464" s="8">
        <f t="shared" si="26"/>
        <v>900.00000000000011</v>
      </c>
      <c r="L3464" s="8">
        <f t="shared" si="27"/>
        <v>270</v>
      </c>
      <c r="M3464" s="9">
        <v>0.3</v>
      </c>
    </row>
    <row r="3465" spans="1:13" ht="15.75" customHeight="1" x14ac:dyDescent="0.2">
      <c r="A3465" s="1"/>
      <c r="B3465" s="4" t="s">
        <v>14</v>
      </c>
      <c r="C3465" s="4">
        <v>1185732</v>
      </c>
      <c r="D3465" s="5">
        <v>44203</v>
      </c>
      <c r="E3465" s="4" t="s">
        <v>15</v>
      </c>
      <c r="F3465" s="4" t="s">
        <v>119</v>
      </c>
      <c r="G3465" s="4" t="s">
        <v>120</v>
      </c>
      <c r="H3465" s="4" t="s">
        <v>20</v>
      </c>
      <c r="I3465" s="6">
        <v>0.35</v>
      </c>
      <c r="J3465" s="7">
        <v>1500</v>
      </c>
      <c r="K3465" s="8">
        <f t="shared" si="26"/>
        <v>525</v>
      </c>
      <c r="L3465" s="8">
        <f t="shared" si="27"/>
        <v>157.5</v>
      </c>
      <c r="M3465" s="9">
        <v>0.3</v>
      </c>
    </row>
    <row r="3466" spans="1:13" ht="15.75" customHeight="1" x14ac:dyDescent="0.2">
      <c r="A3466" s="1"/>
      <c r="B3466" s="4" t="s">
        <v>14</v>
      </c>
      <c r="C3466" s="4">
        <v>1185732</v>
      </c>
      <c r="D3466" s="5">
        <v>44203</v>
      </c>
      <c r="E3466" s="4" t="s">
        <v>15</v>
      </c>
      <c r="F3466" s="4" t="s">
        <v>119</v>
      </c>
      <c r="G3466" s="4" t="s">
        <v>120</v>
      </c>
      <c r="H3466" s="4" t="s">
        <v>21</v>
      </c>
      <c r="I3466" s="6">
        <v>0.5</v>
      </c>
      <c r="J3466" s="7">
        <v>2000</v>
      </c>
      <c r="K3466" s="8">
        <f t="shared" si="26"/>
        <v>1000</v>
      </c>
      <c r="L3466" s="8">
        <f t="shared" si="27"/>
        <v>300</v>
      </c>
      <c r="M3466" s="9">
        <v>0.3</v>
      </c>
    </row>
    <row r="3467" spans="1:13" ht="15.75" customHeight="1" x14ac:dyDescent="0.2">
      <c r="A3467" s="1"/>
      <c r="B3467" s="4" t="s">
        <v>14</v>
      </c>
      <c r="C3467" s="4">
        <v>1185732</v>
      </c>
      <c r="D3467" s="5">
        <v>44203</v>
      </c>
      <c r="E3467" s="4" t="s">
        <v>15</v>
      </c>
      <c r="F3467" s="4" t="s">
        <v>119</v>
      </c>
      <c r="G3467" s="4" t="s">
        <v>120</v>
      </c>
      <c r="H3467" s="4" t="s">
        <v>22</v>
      </c>
      <c r="I3467" s="6">
        <v>0.4</v>
      </c>
      <c r="J3467" s="7">
        <v>3000</v>
      </c>
      <c r="K3467" s="8">
        <f t="shared" si="26"/>
        <v>1200</v>
      </c>
      <c r="L3467" s="8">
        <f t="shared" si="27"/>
        <v>420</v>
      </c>
      <c r="M3467" s="9">
        <v>0.35</v>
      </c>
    </row>
    <row r="3468" spans="1:13" ht="15.75" customHeight="1" x14ac:dyDescent="0.2">
      <c r="A3468" s="1"/>
      <c r="B3468" s="4" t="s">
        <v>14</v>
      </c>
      <c r="C3468" s="4">
        <v>1185732</v>
      </c>
      <c r="D3468" s="5">
        <v>44232</v>
      </c>
      <c r="E3468" s="4" t="s">
        <v>15</v>
      </c>
      <c r="F3468" s="4" t="s">
        <v>119</v>
      </c>
      <c r="G3468" s="4" t="s">
        <v>120</v>
      </c>
      <c r="H3468" s="4" t="s">
        <v>17</v>
      </c>
      <c r="I3468" s="6">
        <v>0.4</v>
      </c>
      <c r="J3468" s="7">
        <v>5500</v>
      </c>
      <c r="K3468" s="8">
        <f t="shared" si="26"/>
        <v>2200</v>
      </c>
      <c r="L3468" s="8">
        <f t="shared" si="27"/>
        <v>880</v>
      </c>
      <c r="M3468" s="9">
        <v>0.4</v>
      </c>
    </row>
    <row r="3469" spans="1:13" ht="15.75" customHeight="1" x14ac:dyDescent="0.2">
      <c r="A3469" s="1"/>
      <c r="B3469" s="4" t="s">
        <v>14</v>
      </c>
      <c r="C3469" s="4">
        <v>1185732</v>
      </c>
      <c r="D3469" s="5">
        <v>44232</v>
      </c>
      <c r="E3469" s="4" t="s">
        <v>15</v>
      </c>
      <c r="F3469" s="4" t="s">
        <v>119</v>
      </c>
      <c r="G3469" s="4" t="s">
        <v>120</v>
      </c>
      <c r="H3469" s="4" t="s">
        <v>18</v>
      </c>
      <c r="I3469" s="6">
        <v>0.4</v>
      </c>
      <c r="J3469" s="7">
        <v>2000</v>
      </c>
      <c r="K3469" s="8">
        <f t="shared" si="26"/>
        <v>800</v>
      </c>
      <c r="L3469" s="8">
        <f t="shared" si="27"/>
        <v>320</v>
      </c>
      <c r="M3469" s="9">
        <v>0.4</v>
      </c>
    </row>
    <row r="3470" spans="1:13" ht="15.75" customHeight="1" x14ac:dyDescent="0.2">
      <c r="A3470" s="1"/>
      <c r="B3470" s="4" t="s">
        <v>14</v>
      </c>
      <c r="C3470" s="4">
        <v>1185732</v>
      </c>
      <c r="D3470" s="5">
        <v>44232</v>
      </c>
      <c r="E3470" s="4" t="s">
        <v>15</v>
      </c>
      <c r="F3470" s="4" t="s">
        <v>119</v>
      </c>
      <c r="G3470" s="4" t="s">
        <v>120</v>
      </c>
      <c r="H3470" s="4" t="s">
        <v>19</v>
      </c>
      <c r="I3470" s="6">
        <v>0.30000000000000004</v>
      </c>
      <c r="J3470" s="7">
        <v>2500</v>
      </c>
      <c r="K3470" s="8">
        <f t="shared" si="26"/>
        <v>750.00000000000011</v>
      </c>
      <c r="L3470" s="8">
        <f t="shared" si="27"/>
        <v>225.00000000000003</v>
      </c>
      <c r="M3470" s="9">
        <v>0.3</v>
      </c>
    </row>
    <row r="3471" spans="1:13" ht="15.75" customHeight="1" x14ac:dyDescent="0.2">
      <c r="A3471" s="1"/>
      <c r="B3471" s="4" t="s">
        <v>14</v>
      </c>
      <c r="C3471" s="4">
        <v>1185732</v>
      </c>
      <c r="D3471" s="5">
        <v>44232</v>
      </c>
      <c r="E3471" s="4" t="s">
        <v>15</v>
      </c>
      <c r="F3471" s="4" t="s">
        <v>119</v>
      </c>
      <c r="G3471" s="4" t="s">
        <v>120</v>
      </c>
      <c r="H3471" s="4" t="s">
        <v>20</v>
      </c>
      <c r="I3471" s="6">
        <v>0.35</v>
      </c>
      <c r="J3471" s="7">
        <v>1250</v>
      </c>
      <c r="K3471" s="8">
        <f t="shared" si="26"/>
        <v>437.5</v>
      </c>
      <c r="L3471" s="8">
        <f t="shared" si="27"/>
        <v>131.25</v>
      </c>
      <c r="M3471" s="9">
        <v>0.3</v>
      </c>
    </row>
    <row r="3472" spans="1:13" ht="15.75" customHeight="1" x14ac:dyDescent="0.2">
      <c r="A3472" s="1"/>
      <c r="B3472" s="4" t="s">
        <v>14</v>
      </c>
      <c r="C3472" s="4">
        <v>1185732</v>
      </c>
      <c r="D3472" s="5">
        <v>44232</v>
      </c>
      <c r="E3472" s="4" t="s">
        <v>15</v>
      </c>
      <c r="F3472" s="4" t="s">
        <v>119</v>
      </c>
      <c r="G3472" s="4" t="s">
        <v>120</v>
      </c>
      <c r="H3472" s="4" t="s">
        <v>21</v>
      </c>
      <c r="I3472" s="6">
        <v>0.5</v>
      </c>
      <c r="J3472" s="7">
        <v>2000</v>
      </c>
      <c r="K3472" s="8">
        <f t="shared" si="26"/>
        <v>1000</v>
      </c>
      <c r="L3472" s="8">
        <f t="shared" si="27"/>
        <v>300</v>
      </c>
      <c r="M3472" s="9">
        <v>0.3</v>
      </c>
    </row>
    <row r="3473" spans="1:13" ht="15.75" customHeight="1" x14ac:dyDescent="0.2">
      <c r="A3473" s="1"/>
      <c r="B3473" s="4" t="s">
        <v>14</v>
      </c>
      <c r="C3473" s="4">
        <v>1185732</v>
      </c>
      <c r="D3473" s="5">
        <v>44232</v>
      </c>
      <c r="E3473" s="4" t="s">
        <v>15</v>
      </c>
      <c r="F3473" s="4" t="s">
        <v>119</v>
      </c>
      <c r="G3473" s="4" t="s">
        <v>120</v>
      </c>
      <c r="H3473" s="4" t="s">
        <v>22</v>
      </c>
      <c r="I3473" s="6">
        <v>0.4</v>
      </c>
      <c r="J3473" s="7">
        <v>3000</v>
      </c>
      <c r="K3473" s="8">
        <f t="shared" si="26"/>
        <v>1200</v>
      </c>
      <c r="L3473" s="8">
        <f t="shared" si="27"/>
        <v>420</v>
      </c>
      <c r="M3473" s="9">
        <v>0.35</v>
      </c>
    </row>
    <row r="3474" spans="1:13" ht="15.75" customHeight="1" x14ac:dyDescent="0.2">
      <c r="A3474" s="1"/>
      <c r="B3474" s="4" t="s">
        <v>14</v>
      </c>
      <c r="C3474" s="4">
        <v>1185732</v>
      </c>
      <c r="D3474" s="5">
        <v>44258</v>
      </c>
      <c r="E3474" s="4" t="s">
        <v>15</v>
      </c>
      <c r="F3474" s="4" t="s">
        <v>119</v>
      </c>
      <c r="G3474" s="4" t="s">
        <v>120</v>
      </c>
      <c r="H3474" s="4" t="s">
        <v>17</v>
      </c>
      <c r="I3474" s="6">
        <v>0.4</v>
      </c>
      <c r="J3474" s="7">
        <v>5200</v>
      </c>
      <c r="K3474" s="8">
        <f t="shared" si="26"/>
        <v>2080</v>
      </c>
      <c r="L3474" s="8">
        <f t="shared" si="27"/>
        <v>832</v>
      </c>
      <c r="M3474" s="9">
        <v>0.4</v>
      </c>
    </row>
    <row r="3475" spans="1:13" ht="15.75" customHeight="1" x14ac:dyDescent="0.2">
      <c r="A3475" s="1"/>
      <c r="B3475" s="4" t="s">
        <v>14</v>
      </c>
      <c r="C3475" s="4">
        <v>1185732</v>
      </c>
      <c r="D3475" s="5">
        <v>44258</v>
      </c>
      <c r="E3475" s="4" t="s">
        <v>15</v>
      </c>
      <c r="F3475" s="4" t="s">
        <v>119</v>
      </c>
      <c r="G3475" s="4" t="s">
        <v>120</v>
      </c>
      <c r="H3475" s="4" t="s">
        <v>18</v>
      </c>
      <c r="I3475" s="6">
        <v>0.4</v>
      </c>
      <c r="J3475" s="7">
        <v>2250</v>
      </c>
      <c r="K3475" s="8">
        <f t="shared" si="26"/>
        <v>900</v>
      </c>
      <c r="L3475" s="8">
        <f t="shared" si="27"/>
        <v>360</v>
      </c>
      <c r="M3475" s="9">
        <v>0.4</v>
      </c>
    </row>
    <row r="3476" spans="1:13" ht="15.75" customHeight="1" x14ac:dyDescent="0.2">
      <c r="A3476" s="1"/>
      <c r="B3476" s="4" t="s">
        <v>14</v>
      </c>
      <c r="C3476" s="4">
        <v>1185732</v>
      </c>
      <c r="D3476" s="5">
        <v>44258</v>
      </c>
      <c r="E3476" s="4" t="s">
        <v>15</v>
      </c>
      <c r="F3476" s="4" t="s">
        <v>119</v>
      </c>
      <c r="G3476" s="4" t="s">
        <v>120</v>
      </c>
      <c r="H3476" s="4" t="s">
        <v>19</v>
      </c>
      <c r="I3476" s="6">
        <v>0.30000000000000004</v>
      </c>
      <c r="J3476" s="7">
        <v>2500</v>
      </c>
      <c r="K3476" s="8">
        <f t="shared" si="26"/>
        <v>750.00000000000011</v>
      </c>
      <c r="L3476" s="8">
        <f t="shared" si="27"/>
        <v>225.00000000000003</v>
      </c>
      <c r="M3476" s="9">
        <v>0.3</v>
      </c>
    </row>
    <row r="3477" spans="1:13" ht="15.75" customHeight="1" x14ac:dyDescent="0.2">
      <c r="A3477" s="1"/>
      <c r="B3477" s="4" t="s">
        <v>14</v>
      </c>
      <c r="C3477" s="4">
        <v>1185732</v>
      </c>
      <c r="D3477" s="5">
        <v>44258</v>
      </c>
      <c r="E3477" s="4" t="s">
        <v>15</v>
      </c>
      <c r="F3477" s="4" t="s">
        <v>119</v>
      </c>
      <c r="G3477" s="4" t="s">
        <v>120</v>
      </c>
      <c r="H3477" s="4" t="s">
        <v>20</v>
      </c>
      <c r="I3477" s="6">
        <v>0.35</v>
      </c>
      <c r="J3477" s="7">
        <v>1000</v>
      </c>
      <c r="K3477" s="8">
        <f t="shared" si="26"/>
        <v>350</v>
      </c>
      <c r="L3477" s="8">
        <f t="shared" si="27"/>
        <v>105</v>
      </c>
      <c r="M3477" s="9">
        <v>0.3</v>
      </c>
    </row>
    <row r="3478" spans="1:13" ht="15.75" customHeight="1" x14ac:dyDescent="0.2">
      <c r="A3478" s="1"/>
      <c r="B3478" s="4" t="s">
        <v>14</v>
      </c>
      <c r="C3478" s="4">
        <v>1185732</v>
      </c>
      <c r="D3478" s="5">
        <v>44258</v>
      </c>
      <c r="E3478" s="4" t="s">
        <v>15</v>
      </c>
      <c r="F3478" s="4" t="s">
        <v>119</v>
      </c>
      <c r="G3478" s="4" t="s">
        <v>120</v>
      </c>
      <c r="H3478" s="4" t="s">
        <v>21</v>
      </c>
      <c r="I3478" s="6">
        <v>0.5</v>
      </c>
      <c r="J3478" s="7">
        <v>1500</v>
      </c>
      <c r="K3478" s="8">
        <f t="shared" si="26"/>
        <v>750</v>
      </c>
      <c r="L3478" s="8">
        <f t="shared" si="27"/>
        <v>225</v>
      </c>
      <c r="M3478" s="9">
        <v>0.3</v>
      </c>
    </row>
    <row r="3479" spans="1:13" ht="15.75" customHeight="1" x14ac:dyDescent="0.2">
      <c r="A3479" s="1"/>
      <c r="B3479" s="4" t="s">
        <v>14</v>
      </c>
      <c r="C3479" s="4">
        <v>1185732</v>
      </c>
      <c r="D3479" s="5">
        <v>44258</v>
      </c>
      <c r="E3479" s="4" t="s">
        <v>15</v>
      </c>
      <c r="F3479" s="4" t="s">
        <v>119</v>
      </c>
      <c r="G3479" s="4" t="s">
        <v>120</v>
      </c>
      <c r="H3479" s="4" t="s">
        <v>22</v>
      </c>
      <c r="I3479" s="6">
        <v>0.4</v>
      </c>
      <c r="J3479" s="7">
        <v>2500</v>
      </c>
      <c r="K3479" s="8">
        <f t="shared" si="26"/>
        <v>1000</v>
      </c>
      <c r="L3479" s="8">
        <f t="shared" si="27"/>
        <v>350</v>
      </c>
      <c r="M3479" s="9">
        <v>0.35</v>
      </c>
    </row>
    <row r="3480" spans="1:13" ht="15.75" customHeight="1" x14ac:dyDescent="0.2">
      <c r="A3480" s="1"/>
      <c r="B3480" s="4" t="s">
        <v>14</v>
      </c>
      <c r="C3480" s="4">
        <v>1185732</v>
      </c>
      <c r="D3480" s="5">
        <v>44290</v>
      </c>
      <c r="E3480" s="4" t="s">
        <v>15</v>
      </c>
      <c r="F3480" s="4" t="s">
        <v>119</v>
      </c>
      <c r="G3480" s="4" t="s">
        <v>120</v>
      </c>
      <c r="H3480" s="4" t="s">
        <v>17</v>
      </c>
      <c r="I3480" s="6">
        <v>0.4</v>
      </c>
      <c r="J3480" s="7">
        <v>5000</v>
      </c>
      <c r="K3480" s="8">
        <f t="shared" si="26"/>
        <v>2000</v>
      </c>
      <c r="L3480" s="8">
        <f t="shared" si="27"/>
        <v>800</v>
      </c>
      <c r="M3480" s="9">
        <v>0.4</v>
      </c>
    </row>
    <row r="3481" spans="1:13" ht="15.75" customHeight="1" x14ac:dyDescent="0.2">
      <c r="A3481" s="1"/>
      <c r="B3481" s="4" t="s">
        <v>14</v>
      </c>
      <c r="C3481" s="4">
        <v>1185732</v>
      </c>
      <c r="D3481" s="5">
        <v>44290</v>
      </c>
      <c r="E3481" s="4" t="s">
        <v>15</v>
      </c>
      <c r="F3481" s="4" t="s">
        <v>119</v>
      </c>
      <c r="G3481" s="4" t="s">
        <v>120</v>
      </c>
      <c r="H3481" s="4" t="s">
        <v>18</v>
      </c>
      <c r="I3481" s="6">
        <v>0.4</v>
      </c>
      <c r="J3481" s="7">
        <v>2000</v>
      </c>
      <c r="K3481" s="8">
        <f t="shared" si="26"/>
        <v>800</v>
      </c>
      <c r="L3481" s="8">
        <f t="shared" si="27"/>
        <v>320</v>
      </c>
      <c r="M3481" s="9">
        <v>0.4</v>
      </c>
    </row>
    <row r="3482" spans="1:13" ht="15.75" customHeight="1" x14ac:dyDescent="0.2">
      <c r="A3482" s="1"/>
      <c r="B3482" s="4" t="s">
        <v>14</v>
      </c>
      <c r="C3482" s="4">
        <v>1185732</v>
      </c>
      <c r="D3482" s="5">
        <v>44290</v>
      </c>
      <c r="E3482" s="4" t="s">
        <v>15</v>
      </c>
      <c r="F3482" s="4" t="s">
        <v>119</v>
      </c>
      <c r="G3482" s="4" t="s">
        <v>120</v>
      </c>
      <c r="H3482" s="4" t="s">
        <v>19</v>
      </c>
      <c r="I3482" s="6">
        <v>0.30000000000000004</v>
      </c>
      <c r="J3482" s="7">
        <v>2000</v>
      </c>
      <c r="K3482" s="8">
        <f t="shared" si="26"/>
        <v>600.00000000000011</v>
      </c>
      <c r="L3482" s="8">
        <f t="shared" si="27"/>
        <v>180.00000000000003</v>
      </c>
      <c r="M3482" s="9">
        <v>0.3</v>
      </c>
    </row>
    <row r="3483" spans="1:13" ht="15.75" customHeight="1" x14ac:dyDescent="0.2">
      <c r="A3483" s="1"/>
      <c r="B3483" s="4" t="s">
        <v>14</v>
      </c>
      <c r="C3483" s="4">
        <v>1185732</v>
      </c>
      <c r="D3483" s="5">
        <v>44290</v>
      </c>
      <c r="E3483" s="4" t="s">
        <v>15</v>
      </c>
      <c r="F3483" s="4" t="s">
        <v>119</v>
      </c>
      <c r="G3483" s="4" t="s">
        <v>120</v>
      </c>
      <c r="H3483" s="4" t="s">
        <v>20</v>
      </c>
      <c r="I3483" s="6">
        <v>0.35</v>
      </c>
      <c r="J3483" s="7">
        <v>1250</v>
      </c>
      <c r="K3483" s="8">
        <f t="shared" si="26"/>
        <v>437.5</v>
      </c>
      <c r="L3483" s="8">
        <f t="shared" si="27"/>
        <v>131.25</v>
      </c>
      <c r="M3483" s="9">
        <v>0.3</v>
      </c>
    </row>
    <row r="3484" spans="1:13" ht="15.75" customHeight="1" x14ac:dyDescent="0.2">
      <c r="A3484" s="1"/>
      <c r="B3484" s="4" t="s">
        <v>14</v>
      </c>
      <c r="C3484" s="4">
        <v>1185732</v>
      </c>
      <c r="D3484" s="5">
        <v>44290</v>
      </c>
      <c r="E3484" s="4" t="s">
        <v>15</v>
      </c>
      <c r="F3484" s="4" t="s">
        <v>119</v>
      </c>
      <c r="G3484" s="4" t="s">
        <v>120</v>
      </c>
      <c r="H3484" s="4" t="s">
        <v>21</v>
      </c>
      <c r="I3484" s="6">
        <v>0.5</v>
      </c>
      <c r="J3484" s="7">
        <v>1250</v>
      </c>
      <c r="K3484" s="8">
        <f t="shared" si="26"/>
        <v>625</v>
      </c>
      <c r="L3484" s="8">
        <f t="shared" si="27"/>
        <v>187.5</v>
      </c>
      <c r="M3484" s="9">
        <v>0.3</v>
      </c>
    </row>
    <row r="3485" spans="1:13" ht="15.75" customHeight="1" x14ac:dyDescent="0.2">
      <c r="A3485" s="1"/>
      <c r="B3485" s="4" t="s">
        <v>14</v>
      </c>
      <c r="C3485" s="4">
        <v>1185732</v>
      </c>
      <c r="D3485" s="5">
        <v>44290</v>
      </c>
      <c r="E3485" s="4" t="s">
        <v>15</v>
      </c>
      <c r="F3485" s="4" t="s">
        <v>119</v>
      </c>
      <c r="G3485" s="4" t="s">
        <v>120</v>
      </c>
      <c r="H3485" s="4" t="s">
        <v>22</v>
      </c>
      <c r="I3485" s="6">
        <v>0.4</v>
      </c>
      <c r="J3485" s="7">
        <v>2750</v>
      </c>
      <c r="K3485" s="8">
        <f t="shared" si="26"/>
        <v>1100</v>
      </c>
      <c r="L3485" s="8">
        <f t="shared" si="27"/>
        <v>385</v>
      </c>
      <c r="M3485" s="9">
        <v>0.35</v>
      </c>
    </row>
    <row r="3486" spans="1:13" ht="15.75" customHeight="1" x14ac:dyDescent="0.2">
      <c r="A3486" s="1"/>
      <c r="B3486" s="4" t="s">
        <v>14</v>
      </c>
      <c r="C3486" s="4">
        <v>1185732</v>
      </c>
      <c r="D3486" s="5">
        <v>44319</v>
      </c>
      <c r="E3486" s="4" t="s">
        <v>15</v>
      </c>
      <c r="F3486" s="4" t="s">
        <v>119</v>
      </c>
      <c r="G3486" s="4" t="s">
        <v>120</v>
      </c>
      <c r="H3486" s="4" t="s">
        <v>17</v>
      </c>
      <c r="I3486" s="6">
        <v>0.54999999999999993</v>
      </c>
      <c r="J3486" s="7">
        <v>5450</v>
      </c>
      <c r="K3486" s="8">
        <f t="shared" si="26"/>
        <v>2997.4999999999995</v>
      </c>
      <c r="L3486" s="8">
        <f t="shared" si="27"/>
        <v>1198.9999999999998</v>
      </c>
      <c r="M3486" s="9">
        <v>0.4</v>
      </c>
    </row>
    <row r="3487" spans="1:13" ht="15.75" customHeight="1" x14ac:dyDescent="0.2">
      <c r="A3487" s="1"/>
      <c r="B3487" s="4" t="s">
        <v>14</v>
      </c>
      <c r="C3487" s="4">
        <v>1185732</v>
      </c>
      <c r="D3487" s="5">
        <v>44319</v>
      </c>
      <c r="E3487" s="4" t="s">
        <v>15</v>
      </c>
      <c r="F3487" s="4" t="s">
        <v>119</v>
      </c>
      <c r="G3487" s="4" t="s">
        <v>120</v>
      </c>
      <c r="H3487" s="4" t="s">
        <v>18</v>
      </c>
      <c r="I3487" s="6">
        <v>0.5</v>
      </c>
      <c r="J3487" s="7">
        <v>2500</v>
      </c>
      <c r="K3487" s="8">
        <f t="shared" si="26"/>
        <v>1250</v>
      </c>
      <c r="L3487" s="8">
        <f t="shared" si="27"/>
        <v>500</v>
      </c>
      <c r="M3487" s="9">
        <v>0.4</v>
      </c>
    </row>
    <row r="3488" spans="1:13" ht="15.75" customHeight="1" x14ac:dyDescent="0.2">
      <c r="A3488" s="1"/>
      <c r="B3488" s="4" t="s">
        <v>14</v>
      </c>
      <c r="C3488" s="4">
        <v>1185732</v>
      </c>
      <c r="D3488" s="5">
        <v>44319</v>
      </c>
      <c r="E3488" s="4" t="s">
        <v>15</v>
      </c>
      <c r="F3488" s="4" t="s">
        <v>119</v>
      </c>
      <c r="G3488" s="4" t="s">
        <v>120</v>
      </c>
      <c r="H3488" s="4" t="s">
        <v>19</v>
      </c>
      <c r="I3488" s="6">
        <v>0.45</v>
      </c>
      <c r="J3488" s="7">
        <v>2750</v>
      </c>
      <c r="K3488" s="8">
        <f t="shared" si="26"/>
        <v>1237.5</v>
      </c>
      <c r="L3488" s="8">
        <f t="shared" si="27"/>
        <v>371.25</v>
      </c>
      <c r="M3488" s="9">
        <v>0.3</v>
      </c>
    </row>
    <row r="3489" spans="1:13" ht="15.75" customHeight="1" x14ac:dyDescent="0.2">
      <c r="A3489" s="1"/>
      <c r="B3489" s="4" t="s">
        <v>14</v>
      </c>
      <c r="C3489" s="4">
        <v>1185732</v>
      </c>
      <c r="D3489" s="5">
        <v>44319</v>
      </c>
      <c r="E3489" s="4" t="s">
        <v>15</v>
      </c>
      <c r="F3489" s="4" t="s">
        <v>119</v>
      </c>
      <c r="G3489" s="4" t="s">
        <v>120</v>
      </c>
      <c r="H3489" s="4" t="s">
        <v>20</v>
      </c>
      <c r="I3489" s="6">
        <v>0.45</v>
      </c>
      <c r="J3489" s="7">
        <v>2250</v>
      </c>
      <c r="K3489" s="8">
        <f t="shared" si="26"/>
        <v>1012.5</v>
      </c>
      <c r="L3489" s="8">
        <f t="shared" si="27"/>
        <v>303.75</v>
      </c>
      <c r="M3489" s="9">
        <v>0.3</v>
      </c>
    </row>
    <row r="3490" spans="1:13" ht="15.75" customHeight="1" x14ac:dyDescent="0.2">
      <c r="A3490" s="1"/>
      <c r="B3490" s="4" t="s">
        <v>14</v>
      </c>
      <c r="C3490" s="4">
        <v>1185732</v>
      </c>
      <c r="D3490" s="5">
        <v>44319</v>
      </c>
      <c r="E3490" s="4" t="s">
        <v>15</v>
      </c>
      <c r="F3490" s="4" t="s">
        <v>119</v>
      </c>
      <c r="G3490" s="4" t="s">
        <v>120</v>
      </c>
      <c r="H3490" s="4" t="s">
        <v>21</v>
      </c>
      <c r="I3490" s="6">
        <v>0.54999999999999993</v>
      </c>
      <c r="J3490" s="7">
        <v>2500</v>
      </c>
      <c r="K3490" s="8">
        <f t="shared" si="26"/>
        <v>1374.9999999999998</v>
      </c>
      <c r="L3490" s="8">
        <f t="shared" si="27"/>
        <v>412.49999999999994</v>
      </c>
      <c r="M3490" s="9">
        <v>0.3</v>
      </c>
    </row>
    <row r="3491" spans="1:13" ht="15.75" customHeight="1" x14ac:dyDescent="0.2">
      <c r="A3491" s="1"/>
      <c r="B3491" s="4" t="s">
        <v>14</v>
      </c>
      <c r="C3491" s="4">
        <v>1185732</v>
      </c>
      <c r="D3491" s="5">
        <v>44319</v>
      </c>
      <c r="E3491" s="4" t="s">
        <v>15</v>
      </c>
      <c r="F3491" s="4" t="s">
        <v>119</v>
      </c>
      <c r="G3491" s="4" t="s">
        <v>120</v>
      </c>
      <c r="H3491" s="4" t="s">
        <v>22</v>
      </c>
      <c r="I3491" s="6">
        <v>0.6</v>
      </c>
      <c r="J3491" s="7">
        <v>3750</v>
      </c>
      <c r="K3491" s="8">
        <f t="shared" si="26"/>
        <v>2250</v>
      </c>
      <c r="L3491" s="8">
        <f t="shared" si="27"/>
        <v>787.5</v>
      </c>
      <c r="M3491" s="9">
        <v>0.35</v>
      </c>
    </row>
    <row r="3492" spans="1:13" ht="15.75" customHeight="1" x14ac:dyDescent="0.2">
      <c r="A3492" s="1"/>
      <c r="B3492" s="4" t="s">
        <v>14</v>
      </c>
      <c r="C3492" s="4">
        <v>1185732</v>
      </c>
      <c r="D3492" s="5">
        <v>44352</v>
      </c>
      <c r="E3492" s="4" t="s">
        <v>15</v>
      </c>
      <c r="F3492" s="4" t="s">
        <v>119</v>
      </c>
      <c r="G3492" s="4" t="s">
        <v>120</v>
      </c>
      <c r="H3492" s="4" t="s">
        <v>17</v>
      </c>
      <c r="I3492" s="6">
        <v>0.54999999999999993</v>
      </c>
      <c r="J3492" s="7">
        <v>6250</v>
      </c>
      <c r="K3492" s="8">
        <f t="shared" si="26"/>
        <v>3437.4999999999995</v>
      </c>
      <c r="L3492" s="8">
        <f t="shared" si="27"/>
        <v>1375</v>
      </c>
      <c r="M3492" s="9">
        <v>0.4</v>
      </c>
    </row>
    <row r="3493" spans="1:13" ht="15.75" customHeight="1" x14ac:dyDescent="0.2">
      <c r="A3493" s="1"/>
      <c r="B3493" s="4" t="s">
        <v>14</v>
      </c>
      <c r="C3493" s="4">
        <v>1185732</v>
      </c>
      <c r="D3493" s="5">
        <v>44352</v>
      </c>
      <c r="E3493" s="4" t="s">
        <v>15</v>
      </c>
      <c r="F3493" s="4" t="s">
        <v>119</v>
      </c>
      <c r="G3493" s="4" t="s">
        <v>120</v>
      </c>
      <c r="H3493" s="4" t="s">
        <v>18</v>
      </c>
      <c r="I3493" s="6">
        <v>0.5</v>
      </c>
      <c r="J3493" s="7">
        <v>3750</v>
      </c>
      <c r="K3493" s="8">
        <f t="shared" si="26"/>
        <v>1875</v>
      </c>
      <c r="L3493" s="8">
        <f t="shared" si="27"/>
        <v>750</v>
      </c>
      <c r="M3493" s="9">
        <v>0.4</v>
      </c>
    </row>
    <row r="3494" spans="1:13" ht="15.75" customHeight="1" x14ac:dyDescent="0.2">
      <c r="A3494" s="1"/>
      <c r="B3494" s="4" t="s">
        <v>14</v>
      </c>
      <c r="C3494" s="4">
        <v>1185732</v>
      </c>
      <c r="D3494" s="5">
        <v>44352</v>
      </c>
      <c r="E3494" s="4" t="s">
        <v>15</v>
      </c>
      <c r="F3494" s="4" t="s">
        <v>119</v>
      </c>
      <c r="G3494" s="4" t="s">
        <v>120</v>
      </c>
      <c r="H3494" s="4" t="s">
        <v>19</v>
      </c>
      <c r="I3494" s="6">
        <v>0.45</v>
      </c>
      <c r="J3494" s="7">
        <v>3000</v>
      </c>
      <c r="K3494" s="8">
        <f t="shared" si="26"/>
        <v>1350</v>
      </c>
      <c r="L3494" s="8">
        <f t="shared" si="27"/>
        <v>405</v>
      </c>
      <c r="M3494" s="9">
        <v>0.3</v>
      </c>
    </row>
    <row r="3495" spans="1:13" ht="15.75" customHeight="1" x14ac:dyDescent="0.2">
      <c r="A3495" s="1"/>
      <c r="B3495" s="4" t="s">
        <v>14</v>
      </c>
      <c r="C3495" s="4">
        <v>1185732</v>
      </c>
      <c r="D3495" s="5">
        <v>44352</v>
      </c>
      <c r="E3495" s="4" t="s">
        <v>15</v>
      </c>
      <c r="F3495" s="4" t="s">
        <v>119</v>
      </c>
      <c r="G3495" s="4" t="s">
        <v>120</v>
      </c>
      <c r="H3495" s="4" t="s">
        <v>20</v>
      </c>
      <c r="I3495" s="6">
        <v>0.45</v>
      </c>
      <c r="J3495" s="7">
        <v>2750</v>
      </c>
      <c r="K3495" s="8">
        <f t="shared" si="26"/>
        <v>1237.5</v>
      </c>
      <c r="L3495" s="8">
        <f t="shared" si="27"/>
        <v>371.25</v>
      </c>
      <c r="M3495" s="9">
        <v>0.3</v>
      </c>
    </row>
    <row r="3496" spans="1:13" ht="15.75" customHeight="1" x14ac:dyDescent="0.2">
      <c r="A3496" s="1"/>
      <c r="B3496" s="4" t="s">
        <v>14</v>
      </c>
      <c r="C3496" s="4">
        <v>1185732</v>
      </c>
      <c r="D3496" s="5">
        <v>44352</v>
      </c>
      <c r="E3496" s="4" t="s">
        <v>15</v>
      </c>
      <c r="F3496" s="4" t="s">
        <v>119</v>
      </c>
      <c r="G3496" s="4" t="s">
        <v>120</v>
      </c>
      <c r="H3496" s="4" t="s">
        <v>21</v>
      </c>
      <c r="I3496" s="6">
        <v>0.54999999999999993</v>
      </c>
      <c r="J3496" s="7">
        <v>2750</v>
      </c>
      <c r="K3496" s="8">
        <f t="shared" si="26"/>
        <v>1512.4999999999998</v>
      </c>
      <c r="L3496" s="8">
        <f t="shared" si="27"/>
        <v>453.74999999999994</v>
      </c>
      <c r="M3496" s="9">
        <v>0.3</v>
      </c>
    </row>
    <row r="3497" spans="1:13" ht="15.75" customHeight="1" x14ac:dyDescent="0.2">
      <c r="A3497" s="1"/>
      <c r="B3497" s="4" t="s">
        <v>14</v>
      </c>
      <c r="C3497" s="4">
        <v>1185732</v>
      </c>
      <c r="D3497" s="5">
        <v>44352</v>
      </c>
      <c r="E3497" s="4" t="s">
        <v>15</v>
      </c>
      <c r="F3497" s="4" t="s">
        <v>119</v>
      </c>
      <c r="G3497" s="4" t="s">
        <v>120</v>
      </c>
      <c r="H3497" s="4" t="s">
        <v>22</v>
      </c>
      <c r="I3497" s="6">
        <v>0.6</v>
      </c>
      <c r="J3497" s="7">
        <v>4250</v>
      </c>
      <c r="K3497" s="8">
        <f t="shared" si="26"/>
        <v>2550</v>
      </c>
      <c r="L3497" s="8">
        <f t="shared" si="27"/>
        <v>892.5</v>
      </c>
      <c r="M3497" s="9">
        <v>0.35</v>
      </c>
    </row>
    <row r="3498" spans="1:13" ht="15.75" customHeight="1" x14ac:dyDescent="0.2">
      <c r="A3498" s="1"/>
      <c r="B3498" s="4" t="s">
        <v>14</v>
      </c>
      <c r="C3498" s="4">
        <v>1185732</v>
      </c>
      <c r="D3498" s="5">
        <v>44380</v>
      </c>
      <c r="E3498" s="4" t="s">
        <v>15</v>
      </c>
      <c r="F3498" s="4" t="s">
        <v>119</v>
      </c>
      <c r="G3498" s="4" t="s">
        <v>120</v>
      </c>
      <c r="H3498" s="4" t="s">
        <v>17</v>
      </c>
      <c r="I3498" s="6">
        <v>0.54999999999999993</v>
      </c>
      <c r="J3498" s="7">
        <v>6500</v>
      </c>
      <c r="K3498" s="8">
        <f t="shared" si="26"/>
        <v>3574.9999999999995</v>
      </c>
      <c r="L3498" s="8">
        <f t="shared" si="27"/>
        <v>1430</v>
      </c>
      <c r="M3498" s="9">
        <v>0.4</v>
      </c>
    </row>
    <row r="3499" spans="1:13" ht="15.75" customHeight="1" x14ac:dyDescent="0.2">
      <c r="A3499" s="1"/>
      <c r="B3499" s="4" t="s">
        <v>14</v>
      </c>
      <c r="C3499" s="4">
        <v>1185732</v>
      </c>
      <c r="D3499" s="5">
        <v>44380</v>
      </c>
      <c r="E3499" s="4" t="s">
        <v>15</v>
      </c>
      <c r="F3499" s="4" t="s">
        <v>119</v>
      </c>
      <c r="G3499" s="4" t="s">
        <v>120</v>
      </c>
      <c r="H3499" s="4" t="s">
        <v>18</v>
      </c>
      <c r="I3499" s="6">
        <v>0.5</v>
      </c>
      <c r="J3499" s="7">
        <v>4000</v>
      </c>
      <c r="K3499" s="8">
        <f t="shared" si="26"/>
        <v>2000</v>
      </c>
      <c r="L3499" s="8">
        <f t="shared" si="27"/>
        <v>800</v>
      </c>
      <c r="M3499" s="9">
        <v>0.4</v>
      </c>
    </row>
    <row r="3500" spans="1:13" ht="15.75" customHeight="1" x14ac:dyDescent="0.2">
      <c r="A3500" s="1"/>
      <c r="B3500" s="4" t="s">
        <v>14</v>
      </c>
      <c r="C3500" s="4">
        <v>1185732</v>
      </c>
      <c r="D3500" s="5">
        <v>44380</v>
      </c>
      <c r="E3500" s="4" t="s">
        <v>15</v>
      </c>
      <c r="F3500" s="4" t="s">
        <v>119</v>
      </c>
      <c r="G3500" s="4" t="s">
        <v>120</v>
      </c>
      <c r="H3500" s="4" t="s">
        <v>19</v>
      </c>
      <c r="I3500" s="6">
        <v>0.45</v>
      </c>
      <c r="J3500" s="7">
        <v>3250</v>
      </c>
      <c r="K3500" s="8">
        <f t="shared" si="26"/>
        <v>1462.5</v>
      </c>
      <c r="L3500" s="8">
        <f t="shared" si="27"/>
        <v>438.75</v>
      </c>
      <c r="M3500" s="9">
        <v>0.3</v>
      </c>
    </row>
    <row r="3501" spans="1:13" ht="15.75" customHeight="1" x14ac:dyDescent="0.2">
      <c r="A3501" s="1"/>
      <c r="B3501" s="4" t="s">
        <v>14</v>
      </c>
      <c r="C3501" s="4">
        <v>1185732</v>
      </c>
      <c r="D3501" s="5">
        <v>44380</v>
      </c>
      <c r="E3501" s="4" t="s">
        <v>15</v>
      </c>
      <c r="F3501" s="4" t="s">
        <v>119</v>
      </c>
      <c r="G3501" s="4" t="s">
        <v>120</v>
      </c>
      <c r="H3501" s="4" t="s">
        <v>20</v>
      </c>
      <c r="I3501" s="6">
        <v>0.45</v>
      </c>
      <c r="J3501" s="7">
        <v>2750</v>
      </c>
      <c r="K3501" s="8">
        <f t="shared" si="26"/>
        <v>1237.5</v>
      </c>
      <c r="L3501" s="8">
        <f t="shared" si="27"/>
        <v>371.25</v>
      </c>
      <c r="M3501" s="9">
        <v>0.3</v>
      </c>
    </row>
    <row r="3502" spans="1:13" ht="15.75" customHeight="1" x14ac:dyDescent="0.2">
      <c r="A3502" s="1"/>
      <c r="B3502" s="4" t="s">
        <v>14</v>
      </c>
      <c r="C3502" s="4">
        <v>1185732</v>
      </c>
      <c r="D3502" s="5">
        <v>44380</v>
      </c>
      <c r="E3502" s="4" t="s">
        <v>15</v>
      </c>
      <c r="F3502" s="4" t="s">
        <v>119</v>
      </c>
      <c r="G3502" s="4" t="s">
        <v>120</v>
      </c>
      <c r="H3502" s="4" t="s">
        <v>21</v>
      </c>
      <c r="I3502" s="6">
        <v>0.54999999999999993</v>
      </c>
      <c r="J3502" s="7">
        <v>3000</v>
      </c>
      <c r="K3502" s="8">
        <f t="shared" si="26"/>
        <v>1649.9999999999998</v>
      </c>
      <c r="L3502" s="8">
        <f t="shared" si="27"/>
        <v>494.99999999999989</v>
      </c>
      <c r="M3502" s="9">
        <v>0.3</v>
      </c>
    </row>
    <row r="3503" spans="1:13" ht="15.75" customHeight="1" x14ac:dyDescent="0.2">
      <c r="A3503" s="1"/>
      <c r="B3503" s="4" t="s">
        <v>14</v>
      </c>
      <c r="C3503" s="4">
        <v>1185732</v>
      </c>
      <c r="D3503" s="5">
        <v>44380</v>
      </c>
      <c r="E3503" s="4" t="s">
        <v>15</v>
      </c>
      <c r="F3503" s="4" t="s">
        <v>119</v>
      </c>
      <c r="G3503" s="4" t="s">
        <v>120</v>
      </c>
      <c r="H3503" s="4" t="s">
        <v>22</v>
      </c>
      <c r="I3503" s="6">
        <v>0.6</v>
      </c>
      <c r="J3503" s="7">
        <v>4750</v>
      </c>
      <c r="K3503" s="8">
        <f t="shared" si="26"/>
        <v>2850</v>
      </c>
      <c r="L3503" s="8">
        <f t="shared" si="27"/>
        <v>997.49999999999989</v>
      </c>
      <c r="M3503" s="9">
        <v>0.35</v>
      </c>
    </row>
    <row r="3504" spans="1:13" ht="15.75" customHeight="1" x14ac:dyDescent="0.2">
      <c r="A3504" s="1"/>
      <c r="B3504" s="4" t="s">
        <v>14</v>
      </c>
      <c r="C3504" s="4">
        <v>1185732</v>
      </c>
      <c r="D3504" s="5">
        <v>44412</v>
      </c>
      <c r="E3504" s="4" t="s">
        <v>15</v>
      </c>
      <c r="F3504" s="4" t="s">
        <v>119</v>
      </c>
      <c r="G3504" s="4" t="s">
        <v>120</v>
      </c>
      <c r="H3504" s="4" t="s">
        <v>17</v>
      </c>
      <c r="I3504" s="6">
        <v>0.54999999999999993</v>
      </c>
      <c r="J3504" s="7">
        <v>6250</v>
      </c>
      <c r="K3504" s="8">
        <f t="shared" si="26"/>
        <v>3437.4999999999995</v>
      </c>
      <c r="L3504" s="8">
        <f t="shared" si="27"/>
        <v>1375</v>
      </c>
      <c r="M3504" s="9">
        <v>0.4</v>
      </c>
    </row>
    <row r="3505" spans="1:13" ht="15.75" customHeight="1" x14ac:dyDescent="0.2">
      <c r="A3505" s="1"/>
      <c r="B3505" s="4" t="s">
        <v>14</v>
      </c>
      <c r="C3505" s="4">
        <v>1185732</v>
      </c>
      <c r="D3505" s="5">
        <v>44412</v>
      </c>
      <c r="E3505" s="4" t="s">
        <v>15</v>
      </c>
      <c r="F3505" s="4" t="s">
        <v>119</v>
      </c>
      <c r="G3505" s="4" t="s">
        <v>120</v>
      </c>
      <c r="H3505" s="4" t="s">
        <v>18</v>
      </c>
      <c r="I3505" s="6">
        <v>0.5</v>
      </c>
      <c r="J3505" s="7">
        <v>4000</v>
      </c>
      <c r="K3505" s="8">
        <f t="shared" si="26"/>
        <v>2000</v>
      </c>
      <c r="L3505" s="8">
        <f t="shared" si="27"/>
        <v>800</v>
      </c>
      <c r="M3505" s="9">
        <v>0.4</v>
      </c>
    </row>
    <row r="3506" spans="1:13" ht="15.75" customHeight="1" x14ac:dyDescent="0.2">
      <c r="A3506" s="1"/>
      <c r="B3506" s="4" t="s">
        <v>14</v>
      </c>
      <c r="C3506" s="4">
        <v>1185732</v>
      </c>
      <c r="D3506" s="5">
        <v>44412</v>
      </c>
      <c r="E3506" s="4" t="s">
        <v>15</v>
      </c>
      <c r="F3506" s="4" t="s">
        <v>119</v>
      </c>
      <c r="G3506" s="4" t="s">
        <v>120</v>
      </c>
      <c r="H3506" s="4" t="s">
        <v>19</v>
      </c>
      <c r="I3506" s="6">
        <v>0.45</v>
      </c>
      <c r="J3506" s="7">
        <v>3250</v>
      </c>
      <c r="K3506" s="8">
        <f t="shared" si="26"/>
        <v>1462.5</v>
      </c>
      <c r="L3506" s="8">
        <f t="shared" si="27"/>
        <v>438.75</v>
      </c>
      <c r="M3506" s="9">
        <v>0.3</v>
      </c>
    </row>
    <row r="3507" spans="1:13" ht="15.75" customHeight="1" x14ac:dyDescent="0.2">
      <c r="A3507" s="1"/>
      <c r="B3507" s="4" t="s">
        <v>14</v>
      </c>
      <c r="C3507" s="4">
        <v>1185732</v>
      </c>
      <c r="D3507" s="5">
        <v>44412</v>
      </c>
      <c r="E3507" s="4" t="s">
        <v>15</v>
      </c>
      <c r="F3507" s="4" t="s">
        <v>119</v>
      </c>
      <c r="G3507" s="4" t="s">
        <v>120</v>
      </c>
      <c r="H3507" s="4" t="s">
        <v>20</v>
      </c>
      <c r="I3507" s="6">
        <v>0.45</v>
      </c>
      <c r="J3507" s="7">
        <v>2250</v>
      </c>
      <c r="K3507" s="8">
        <f t="shared" si="26"/>
        <v>1012.5</v>
      </c>
      <c r="L3507" s="8">
        <f t="shared" si="27"/>
        <v>303.75</v>
      </c>
      <c r="M3507" s="9">
        <v>0.3</v>
      </c>
    </row>
    <row r="3508" spans="1:13" ht="15.75" customHeight="1" x14ac:dyDescent="0.2">
      <c r="A3508" s="1"/>
      <c r="B3508" s="4" t="s">
        <v>14</v>
      </c>
      <c r="C3508" s="4">
        <v>1185732</v>
      </c>
      <c r="D3508" s="5">
        <v>44412</v>
      </c>
      <c r="E3508" s="4" t="s">
        <v>15</v>
      </c>
      <c r="F3508" s="4" t="s">
        <v>119</v>
      </c>
      <c r="G3508" s="4" t="s">
        <v>120</v>
      </c>
      <c r="H3508" s="4" t="s">
        <v>21</v>
      </c>
      <c r="I3508" s="6">
        <v>0.54999999999999993</v>
      </c>
      <c r="J3508" s="7">
        <v>2000</v>
      </c>
      <c r="K3508" s="8">
        <f t="shared" si="26"/>
        <v>1099.9999999999998</v>
      </c>
      <c r="L3508" s="8">
        <f t="shared" si="27"/>
        <v>329.99999999999994</v>
      </c>
      <c r="M3508" s="9">
        <v>0.3</v>
      </c>
    </row>
    <row r="3509" spans="1:13" ht="15.75" customHeight="1" x14ac:dyDescent="0.2">
      <c r="A3509" s="1"/>
      <c r="B3509" s="4" t="s">
        <v>14</v>
      </c>
      <c r="C3509" s="4">
        <v>1185732</v>
      </c>
      <c r="D3509" s="5">
        <v>44412</v>
      </c>
      <c r="E3509" s="4" t="s">
        <v>15</v>
      </c>
      <c r="F3509" s="4" t="s">
        <v>119</v>
      </c>
      <c r="G3509" s="4" t="s">
        <v>120</v>
      </c>
      <c r="H3509" s="4" t="s">
        <v>22</v>
      </c>
      <c r="I3509" s="6">
        <v>0.6</v>
      </c>
      <c r="J3509" s="7">
        <v>3750</v>
      </c>
      <c r="K3509" s="8">
        <f t="shared" si="26"/>
        <v>2250</v>
      </c>
      <c r="L3509" s="8">
        <f t="shared" si="27"/>
        <v>787.5</v>
      </c>
      <c r="M3509" s="9">
        <v>0.35</v>
      </c>
    </row>
    <row r="3510" spans="1:13" ht="15.75" customHeight="1" x14ac:dyDescent="0.2">
      <c r="A3510" s="1"/>
      <c r="B3510" s="4" t="s">
        <v>14</v>
      </c>
      <c r="C3510" s="4">
        <v>1185732</v>
      </c>
      <c r="D3510" s="5">
        <v>44442</v>
      </c>
      <c r="E3510" s="4" t="s">
        <v>15</v>
      </c>
      <c r="F3510" s="4" t="s">
        <v>119</v>
      </c>
      <c r="G3510" s="4" t="s">
        <v>120</v>
      </c>
      <c r="H3510" s="4" t="s">
        <v>17</v>
      </c>
      <c r="I3510" s="6">
        <v>0.54999999999999993</v>
      </c>
      <c r="J3510" s="7">
        <v>5000</v>
      </c>
      <c r="K3510" s="8">
        <f t="shared" si="26"/>
        <v>2749.9999999999995</v>
      </c>
      <c r="L3510" s="8">
        <f t="shared" si="27"/>
        <v>1099.9999999999998</v>
      </c>
      <c r="M3510" s="9">
        <v>0.4</v>
      </c>
    </row>
    <row r="3511" spans="1:13" ht="15.75" customHeight="1" x14ac:dyDescent="0.2">
      <c r="A3511" s="1"/>
      <c r="B3511" s="4" t="s">
        <v>14</v>
      </c>
      <c r="C3511" s="4">
        <v>1185732</v>
      </c>
      <c r="D3511" s="5">
        <v>44442</v>
      </c>
      <c r="E3511" s="4" t="s">
        <v>15</v>
      </c>
      <c r="F3511" s="4" t="s">
        <v>119</v>
      </c>
      <c r="G3511" s="4" t="s">
        <v>120</v>
      </c>
      <c r="H3511" s="4" t="s">
        <v>18</v>
      </c>
      <c r="I3511" s="6">
        <v>0.5</v>
      </c>
      <c r="J3511" s="7">
        <v>3000</v>
      </c>
      <c r="K3511" s="8">
        <f t="shared" si="26"/>
        <v>1500</v>
      </c>
      <c r="L3511" s="8">
        <f t="shared" si="27"/>
        <v>600</v>
      </c>
      <c r="M3511" s="9">
        <v>0.4</v>
      </c>
    </row>
    <row r="3512" spans="1:13" ht="15.75" customHeight="1" x14ac:dyDescent="0.2">
      <c r="A3512" s="1"/>
      <c r="B3512" s="4" t="s">
        <v>14</v>
      </c>
      <c r="C3512" s="4">
        <v>1185732</v>
      </c>
      <c r="D3512" s="5">
        <v>44442</v>
      </c>
      <c r="E3512" s="4" t="s">
        <v>15</v>
      </c>
      <c r="F3512" s="4" t="s">
        <v>119</v>
      </c>
      <c r="G3512" s="4" t="s">
        <v>120</v>
      </c>
      <c r="H3512" s="4" t="s">
        <v>19</v>
      </c>
      <c r="I3512" s="6">
        <v>0.45</v>
      </c>
      <c r="J3512" s="7">
        <v>2000</v>
      </c>
      <c r="K3512" s="8">
        <f t="shared" si="26"/>
        <v>900</v>
      </c>
      <c r="L3512" s="8">
        <f t="shared" si="27"/>
        <v>270</v>
      </c>
      <c r="M3512" s="9">
        <v>0.3</v>
      </c>
    </row>
    <row r="3513" spans="1:13" ht="15.75" customHeight="1" x14ac:dyDescent="0.2">
      <c r="A3513" s="1"/>
      <c r="B3513" s="4" t="s">
        <v>14</v>
      </c>
      <c r="C3513" s="4">
        <v>1185732</v>
      </c>
      <c r="D3513" s="5">
        <v>44442</v>
      </c>
      <c r="E3513" s="4" t="s">
        <v>15</v>
      </c>
      <c r="F3513" s="4" t="s">
        <v>119</v>
      </c>
      <c r="G3513" s="4" t="s">
        <v>120</v>
      </c>
      <c r="H3513" s="4" t="s">
        <v>20</v>
      </c>
      <c r="I3513" s="6">
        <v>0.45</v>
      </c>
      <c r="J3513" s="7">
        <v>1750</v>
      </c>
      <c r="K3513" s="8">
        <f t="shared" si="26"/>
        <v>787.5</v>
      </c>
      <c r="L3513" s="8">
        <f t="shared" si="27"/>
        <v>236.25</v>
      </c>
      <c r="M3513" s="9">
        <v>0.3</v>
      </c>
    </row>
    <row r="3514" spans="1:13" ht="15.75" customHeight="1" x14ac:dyDescent="0.2">
      <c r="A3514" s="1"/>
      <c r="B3514" s="4" t="s">
        <v>14</v>
      </c>
      <c r="C3514" s="4">
        <v>1185732</v>
      </c>
      <c r="D3514" s="5">
        <v>44442</v>
      </c>
      <c r="E3514" s="4" t="s">
        <v>15</v>
      </c>
      <c r="F3514" s="4" t="s">
        <v>119</v>
      </c>
      <c r="G3514" s="4" t="s">
        <v>120</v>
      </c>
      <c r="H3514" s="4" t="s">
        <v>21</v>
      </c>
      <c r="I3514" s="6">
        <v>0.54999999999999993</v>
      </c>
      <c r="J3514" s="7">
        <v>1750</v>
      </c>
      <c r="K3514" s="8">
        <f t="shared" si="26"/>
        <v>962.49999999999989</v>
      </c>
      <c r="L3514" s="8">
        <f t="shared" si="27"/>
        <v>288.74999999999994</v>
      </c>
      <c r="M3514" s="9">
        <v>0.3</v>
      </c>
    </row>
    <row r="3515" spans="1:13" ht="15.75" customHeight="1" x14ac:dyDescent="0.2">
      <c r="A3515" s="1"/>
      <c r="B3515" s="4" t="s">
        <v>14</v>
      </c>
      <c r="C3515" s="4">
        <v>1185732</v>
      </c>
      <c r="D3515" s="5">
        <v>44442</v>
      </c>
      <c r="E3515" s="4" t="s">
        <v>15</v>
      </c>
      <c r="F3515" s="4" t="s">
        <v>119</v>
      </c>
      <c r="G3515" s="4" t="s">
        <v>120</v>
      </c>
      <c r="H3515" s="4" t="s">
        <v>22</v>
      </c>
      <c r="I3515" s="6">
        <v>0.6</v>
      </c>
      <c r="J3515" s="7">
        <v>2750</v>
      </c>
      <c r="K3515" s="8">
        <f t="shared" si="26"/>
        <v>1650</v>
      </c>
      <c r="L3515" s="8">
        <f t="shared" si="27"/>
        <v>577.5</v>
      </c>
      <c r="M3515" s="9">
        <v>0.35</v>
      </c>
    </row>
    <row r="3516" spans="1:13" ht="15.75" customHeight="1" x14ac:dyDescent="0.2">
      <c r="A3516" s="1"/>
      <c r="B3516" s="4" t="s">
        <v>14</v>
      </c>
      <c r="C3516" s="4">
        <v>1185732</v>
      </c>
      <c r="D3516" s="5">
        <v>44474</v>
      </c>
      <c r="E3516" s="4" t="s">
        <v>15</v>
      </c>
      <c r="F3516" s="4" t="s">
        <v>119</v>
      </c>
      <c r="G3516" s="4" t="s">
        <v>120</v>
      </c>
      <c r="H3516" s="4" t="s">
        <v>17</v>
      </c>
      <c r="I3516" s="6">
        <v>0.6</v>
      </c>
      <c r="J3516" s="7">
        <v>4500</v>
      </c>
      <c r="K3516" s="8">
        <f t="shared" si="26"/>
        <v>2700</v>
      </c>
      <c r="L3516" s="8">
        <f t="shared" si="27"/>
        <v>1080</v>
      </c>
      <c r="M3516" s="9">
        <v>0.4</v>
      </c>
    </row>
    <row r="3517" spans="1:13" ht="15.75" customHeight="1" x14ac:dyDescent="0.2">
      <c r="A3517" s="1"/>
      <c r="B3517" s="4" t="s">
        <v>14</v>
      </c>
      <c r="C3517" s="4">
        <v>1185732</v>
      </c>
      <c r="D3517" s="5">
        <v>44474</v>
      </c>
      <c r="E3517" s="4" t="s">
        <v>15</v>
      </c>
      <c r="F3517" s="4" t="s">
        <v>119</v>
      </c>
      <c r="G3517" s="4" t="s">
        <v>120</v>
      </c>
      <c r="H3517" s="4" t="s">
        <v>18</v>
      </c>
      <c r="I3517" s="6">
        <v>0.55000000000000004</v>
      </c>
      <c r="J3517" s="7">
        <v>2750</v>
      </c>
      <c r="K3517" s="8">
        <f t="shared" si="26"/>
        <v>1512.5000000000002</v>
      </c>
      <c r="L3517" s="8">
        <f t="shared" si="27"/>
        <v>605.00000000000011</v>
      </c>
      <c r="M3517" s="9">
        <v>0.4</v>
      </c>
    </row>
    <row r="3518" spans="1:13" ht="15.75" customHeight="1" x14ac:dyDescent="0.2">
      <c r="A3518" s="1"/>
      <c r="B3518" s="4" t="s">
        <v>14</v>
      </c>
      <c r="C3518" s="4">
        <v>1185732</v>
      </c>
      <c r="D3518" s="5">
        <v>44474</v>
      </c>
      <c r="E3518" s="4" t="s">
        <v>15</v>
      </c>
      <c r="F3518" s="4" t="s">
        <v>119</v>
      </c>
      <c r="G3518" s="4" t="s">
        <v>120</v>
      </c>
      <c r="H3518" s="4" t="s">
        <v>19</v>
      </c>
      <c r="I3518" s="6">
        <v>0.55000000000000004</v>
      </c>
      <c r="J3518" s="7">
        <v>1750</v>
      </c>
      <c r="K3518" s="8">
        <f t="shared" si="26"/>
        <v>962.50000000000011</v>
      </c>
      <c r="L3518" s="8">
        <f t="shared" si="27"/>
        <v>288.75</v>
      </c>
      <c r="M3518" s="9">
        <v>0.3</v>
      </c>
    </row>
    <row r="3519" spans="1:13" ht="15.75" customHeight="1" x14ac:dyDescent="0.2">
      <c r="A3519" s="1"/>
      <c r="B3519" s="4" t="s">
        <v>14</v>
      </c>
      <c r="C3519" s="4">
        <v>1185732</v>
      </c>
      <c r="D3519" s="5">
        <v>44474</v>
      </c>
      <c r="E3519" s="4" t="s">
        <v>15</v>
      </c>
      <c r="F3519" s="4" t="s">
        <v>119</v>
      </c>
      <c r="G3519" s="4" t="s">
        <v>120</v>
      </c>
      <c r="H3519" s="4" t="s">
        <v>20</v>
      </c>
      <c r="I3519" s="6">
        <v>0.55000000000000004</v>
      </c>
      <c r="J3519" s="7">
        <v>1500</v>
      </c>
      <c r="K3519" s="8">
        <f t="shared" si="26"/>
        <v>825.00000000000011</v>
      </c>
      <c r="L3519" s="8">
        <f t="shared" si="27"/>
        <v>247.50000000000003</v>
      </c>
      <c r="M3519" s="9">
        <v>0.3</v>
      </c>
    </row>
    <row r="3520" spans="1:13" ht="15.75" customHeight="1" x14ac:dyDescent="0.2">
      <c r="A3520" s="1"/>
      <c r="B3520" s="4" t="s">
        <v>14</v>
      </c>
      <c r="C3520" s="4">
        <v>1185732</v>
      </c>
      <c r="D3520" s="5">
        <v>44474</v>
      </c>
      <c r="E3520" s="4" t="s">
        <v>15</v>
      </c>
      <c r="F3520" s="4" t="s">
        <v>119</v>
      </c>
      <c r="G3520" s="4" t="s">
        <v>120</v>
      </c>
      <c r="H3520" s="4" t="s">
        <v>21</v>
      </c>
      <c r="I3520" s="6">
        <v>0.65</v>
      </c>
      <c r="J3520" s="7">
        <v>1500</v>
      </c>
      <c r="K3520" s="8">
        <f t="shared" si="26"/>
        <v>975</v>
      </c>
      <c r="L3520" s="8">
        <f t="shared" si="27"/>
        <v>292.5</v>
      </c>
      <c r="M3520" s="9">
        <v>0.3</v>
      </c>
    </row>
    <row r="3521" spans="1:13" ht="15.75" customHeight="1" x14ac:dyDescent="0.2">
      <c r="A3521" s="1"/>
      <c r="B3521" s="4" t="s">
        <v>14</v>
      </c>
      <c r="C3521" s="4">
        <v>1185732</v>
      </c>
      <c r="D3521" s="5">
        <v>44474</v>
      </c>
      <c r="E3521" s="4" t="s">
        <v>15</v>
      </c>
      <c r="F3521" s="4" t="s">
        <v>119</v>
      </c>
      <c r="G3521" s="4" t="s">
        <v>120</v>
      </c>
      <c r="H3521" s="4" t="s">
        <v>22</v>
      </c>
      <c r="I3521" s="6">
        <v>0.7</v>
      </c>
      <c r="J3521" s="7">
        <v>2750</v>
      </c>
      <c r="K3521" s="8">
        <f t="shared" si="26"/>
        <v>1924.9999999999998</v>
      </c>
      <c r="L3521" s="8">
        <f t="shared" si="27"/>
        <v>673.74999999999989</v>
      </c>
      <c r="M3521" s="9">
        <v>0.35</v>
      </c>
    </row>
    <row r="3522" spans="1:13" ht="15.75" customHeight="1" x14ac:dyDescent="0.2">
      <c r="A3522" s="1"/>
      <c r="B3522" s="4" t="s">
        <v>14</v>
      </c>
      <c r="C3522" s="4">
        <v>1185732</v>
      </c>
      <c r="D3522" s="5">
        <v>44504</v>
      </c>
      <c r="E3522" s="4" t="s">
        <v>15</v>
      </c>
      <c r="F3522" s="4" t="s">
        <v>119</v>
      </c>
      <c r="G3522" s="4" t="s">
        <v>120</v>
      </c>
      <c r="H3522" s="4" t="s">
        <v>17</v>
      </c>
      <c r="I3522" s="6">
        <v>0.65</v>
      </c>
      <c r="J3522" s="7">
        <v>4250</v>
      </c>
      <c r="K3522" s="8">
        <f t="shared" si="26"/>
        <v>2762.5</v>
      </c>
      <c r="L3522" s="8">
        <f t="shared" si="27"/>
        <v>1105</v>
      </c>
      <c r="M3522" s="9">
        <v>0.4</v>
      </c>
    </row>
    <row r="3523" spans="1:13" ht="15.75" customHeight="1" x14ac:dyDescent="0.2">
      <c r="A3523" s="1"/>
      <c r="B3523" s="4" t="s">
        <v>14</v>
      </c>
      <c r="C3523" s="4">
        <v>1185732</v>
      </c>
      <c r="D3523" s="5">
        <v>44504</v>
      </c>
      <c r="E3523" s="4" t="s">
        <v>15</v>
      </c>
      <c r="F3523" s="4" t="s">
        <v>119</v>
      </c>
      <c r="G3523" s="4" t="s">
        <v>120</v>
      </c>
      <c r="H3523" s="4" t="s">
        <v>18</v>
      </c>
      <c r="I3523" s="6">
        <v>0.55000000000000004</v>
      </c>
      <c r="J3523" s="7">
        <v>3000</v>
      </c>
      <c r="K3523" s="8">
        <f t="shared" si="26"/>
        <v>1650.0000000000002</v>
      </c>
      <c r="L3523" s="8">
        <f t="shared" si="27"/>
        <v>660.00000000000011</v>
      </c>
      <c r="M3523" s="9">
        <v>0.4</v>
      </c>
    </row>
    <row r="3524" spans="1:13" ht="15.75" customHeight="1" x14ac:dyDescent="0.2">
      <c r="A3524" s="1"/>
      <c r="B3524" s="4" t="s">
        <v>14</v>
      </c>
      <c r="C3524" s="4">
        <v>1185732</v>
      </c>
      <c r="D3524" s="5">
        <v>44504</v>
      </c>
      <c r="E3524" s="4" t="s">
        <v>15</v>
      </c>
      <c r="F3524" s="4" t="s">
        <v>119</v>
      </c>
      <c r="G3524" s="4" t="s">
        <v>120</v>
      </c>
      <c r="H3524" s="4" t="s">
        <v>19</v>
      </c>
      <c r="I3524" s="6">
        <v>0.55000000000000004</v>
      </c>
      <c r="J3524" s="7">
        <v>2950</v>
      </c>
      <c r="K3524" s="8">
        <f t="shared" si="26"/>
        <v>1622.5000000000002</v>
      </c>
      <c r="L3524" s="8">
        <f t="shared" si="27"/>
        <v>486.75000000000006</v>
      </c>
      <c r="M3524" s="9">
        <v>0.3</v>
      </c>
    </row>
    <row r="3525" spans="1:13" ht="15.75" customHeight="1" x14ac:dyDescent="0.2">
      <c r="A3525" s="1"/>
      <c r="B3525" s="4" t="s">
        <v>14</v>
      </c>
      <c r="C3525" s="4">
        <v>1185732</v>
      </c>
      <c r="D3525" s="5">
        <v>44504</v>
      </c>
      <c r="E3525" s="4" t="s">
        <v>15</v>
      </c>
      <c r="F3525" s="4" t="s">
        <v>119</v>
      </c>
      <c r="G3525" s="4" t="s">
        <v>120</v>
      </c>
      <c r="H3525" s="4" t="s">
        <v>20</v>
      </c>
      <c r="I3525" s="6">
        <v>0.55000000000000004</v>
      </c>
      <c r="J3525" s="7">
        <v>2750</v>
      </c>
      <c r="K3525" s="8">
        <f t="shared" si="26"/>
        <v>1512.5000000000002</v>
      </c>
      <c r="L3525" s="8">
        <f t="shared" si="27"/>
        <v>453.75000000000006</v>
      </c>
      <c r="M3525" s="9">
        <v>0.3</v>
      </c>
    </row>
    <row r="3526" spans="1:13" ht="15.75" customHeight="1" x14ac:dyDescent="0.2">
      <c r="A3526" s="1"/>
      <c r="B3526" s="4" t="s">
        <v>14</v>
      </c>
      <c r="C3526" s="4">
        <v>1185732</v>
      </c>
      <c r="D3526" s="5">
        <v>44504</v>
      </c>
      <c r="E3526" s="4" t="s">
        <v>15</v>
      </c>
      <c r="F3526" s="4" t="s">
        <v>119</v>
      </c>
      <c r="G3526" s="4" t="s">
        <v>120</v>
      </c>
      <c r="H3526" s="4" t="s">
        <v>21</v>
      </c>
      <c r="I3526" s="6">
        <v>0.65</v>
      </c>
      <c r="J3526" s="7">
        <v>2500</v>
      </c>
      <c r="K3526" s="8">
        <f t="shared" si="26"/>
        <v>1625</v>
      </c>
      <c r="L3526" s="8">
        <f t="shared" si="27"/>
        <v>487.5</v>
      </c>
      <c r="M3526" s="9">
        <v>0.3</v>
      </c>
    </row>
    <row r="3527" spans="1:13" ht="15.75" customHeight="1" x14ac:dyDescent="0.2">
      <c r="A3527" s="1"/>
      <c r="B3527" s="4" t="s">
        <v>14</v>
      </c>
      <c r="C3527" s="4">
        <v>1185732</v>
      </c>
      <c r="D3527" s="5">
        <v>44504</v>
      </c>
      <c r="E3527" s="4" t="s">
        <v>15</v>
      </c>
      <c r="F3527" s="4" t="s">
        <v>119</v>
      </c>
      <c r="G3527" s="4" t="s">
        <v>120</v>
      </c>
      <c r="H3527" s="4" t="s">
        <v>22</v>
      </c>
      <c r="I3527" s="6">
        <v>0.7</v>
      </c>
      <c r="J3527" s="7">
        <v>3500</v>
      </c>
      <c r="K3527" s="8">
        <f t="shared" si="26"/>
        <v>2450</v>
      </c>
      <c r="L3527" s="8">
        <f t="shared" si="27"/>
        <v>857.5</v>
      </c>
      <c r="M3527" s="9">
        <v>0.35</v>
      </c>
    </row>
    <row r="3528" spans="1:13" ht="15.75" customHeight="1" x14ac:dyDescent="0.2">
      <c r="A3528" s="1"/>
      <c r="B3528" s="4" t="s">
        <v>14</v>
      </c>
      <c r="C3528" s="4">
        <v>1185732</v>
      </c>
      <c r="D3528" s="5">
        <v>44533</v>
      </c>
      <c r="E3528" s="4" t="s">
        <v>15</v>
      </c>
      <c r="F3528" s="4" t="s">
        <v>119</v>
      </c>
      <c r="G3528" s="4" t="s">
        <v>120</v>
      </c>
      <c r="H3528" s="4" t="s">
        <v>17</v>
      </c>
      <c r="I3528" s="6">
        <v>0.65</v>
      </c>
      <c r="J3528" s="7">
        <v>5750</v>
      </c>
      <c r="K3528" s="8">
        <f t="shared" si="26"/>
        <v>3737.5</v>
      </c>
      <c r="L3528" s="8">
        <f t="shared" si="27"/>
        <v>1495</v>
      </c>
      <c r="M3528" s="9">
        <v>0.4</v>
      </c>
    </row>
    <row r="3529" spans="1:13" ht="15.75" customHeight="1" x14ac:dyDescent="0.2">
      <c r="A3529" s="1"/>
      <c r="B3529" s="4" t="s">
        <v>14</v>
      </c>
      <c r="C3529" s="4">
        <v>1185732</v>
      </c>
      <c r="D3529" s="5">
        <v>44533</v>
      </c>
      <c r="E3529" s="4" t="s">
        <v>15</v>
      </c>
      <c r="F3529" s="4" t="s">
        <v>119</v>
      </c>
      <c r="G3529" s="4" t="s">
        <v>120</v>
      </c>
      <c r="H3529" s="4" t="s">
        <v>18</v>
      </c>
      <c r="I3529" s="6">
        <v>0.55000000000000004</v>
      </c>
      <c r="J3529" s="7">
        <v>3750</v>
      </c>
      <c r="K3529" s="8">
        <f t="shared" si="26"/>
        <v>2062.5</v>
      </c>
      <c r="L3529" s="8">
        <f t="shared" si="27"/>
        <v>825</v>
      </c>
      <c r="M3529" s="9">
        <v>0.4</v>
      </c>
    </row>
    <row r="3530" spans="1:13" ht="15.75" customHeight="1" x14ac:dyDescent="0.2">
      <c r="A3530" s="1"/>
      <c r="B3530" s="4" t="s">
        <v>14</v>
      </c>
      <c r="C3530" s="4">
        <v>1185732</v>
      </c>
      <c r="D3530" s="5">
        <v>44533</v>
      </c>
      <c r="E3530" s="4" t="s">
        <v>15</v>
      </c>
      <c r="F3530" s="4" t="s">
        <v>119</v>
      </c>
      <c r="G3530" s="4" t="s">
        <v>120</v>
      </c>
      <c r="H3530" s="4" t="s">
        <v>19</v>
      </c>
      <c r="I3530" s="6">
        <v>0.55000000000000004</v>
      </c>
      <c r="J3530" s="7">
        <v>3500</v>
      </c>
      <c r="K3530" s="8">
        <f t="shared" si="26"/>
        <v>1925.0000000000002</v>
      </c>
      <c r="L3530" s="8">
        <f t="shared" si="27"/>
        <v>577.5</v>
      </c>
      <c r="M3530" s="9">
        <v>0.3</v>
      </c>
    </row>
    <row r="3531" spans="1:13" ht="15.75" customHeight="1" x14ac:dyDescent="0.2">
      <c r="A3531" s="1"/>
      <c r="B3531" s="4" t="s">
        <v>14</v>
      </c>
      <c r="C3531" s="4">
        <v>1185732</v>
      </c>
      <c r="D3531" s="5">
        <v>44533</v>
      </c>
      <c r="E3531" s="4" t="s">
        <v>15</v>
      </c>
      <c r="F3531" s="4" t="s">
        <v>119</v>
      </c>
      <c r="G3531" s="4" t="s">
        <v>120</v>
      </c>
      <c r="H3531" s="4" t="s">
        <v>20</v>
      </c>
      <c r="I3531" s="6">
        <v>0.55000000000000004</v>
      </c>
      <c r="J3531" s="7">
        <v>3000</v>
      </c>
      <c r="K3531" s="8">
        <f t="shared" si="26"/>
        <v>1650.0000000000002</v>
      </c>
      <c r="L3531" s="8">
        <f t="shared" si="27"/>
        <v>495.00000000000006</v>
      </c>
      <c r="M3531" s="9">
        <v>0.3</v>
      </c>
    </row>
    <row r="3532" spans="1:13" ht="15.75" customHeight="1" x14ac:dyDescent="0.2">
      <c r="A3532" s="1"/>
      <c r="B3532" s="4" t="s">
        <v>14</v>
      </c>
      <c r="C3532" s="4">
        <v>1185732</v>
      </c>
      <c r="D3532" s="5">
        <v>44533</v>
      </c>
      <c r="E3532" s="4" t="s">
        <v>15</v>
      </c>
      <c r="F3532" s="4" t="s">
        <v>119</v>
      </c>
      <c r="G3532" s="4" t="s">
        <v>120</v>
      </c>
      <c r="H3532" s="4" t="s">
        <v>21</v>
      </c>
      <c r="I3532" s="6">
        <v>0.65</v>
      </c>
      <c r="J3532" s="7">
        <v>3000</v>
      </c>
      <c r="K3532" s="8">
        <f t="shared" si="26"/>
        <v>1950</v>
      </c>
      <c r="L3532" s="8">
        <f t="shared" si="27"/>
        <v>585</v>
      </c>
      <c r="M3532" s="9">
        <v>0.3</v>
      </c>
    </row>
    <row r="3533" spans="1:13" ht="15.75" customHeight="1" x14ac:dyDescent="0.2">
      <c r="A3533" s="1"/>
      <c r="B3533" s="4" t="s">
        <v>14</v>
      </c>
      <c r="C3533" s="4">
        <v>1185732</v>
      </c>
      <c r="D3533" s="5">
        <v>44533</v>
      </c>
      <c r="E3533" s="4" t="s">
        <v>15</v>
      </c>
      <c r="F3533" s="4" t="s">
        <v>119</v>
      </c>
      <c r="G3533" s="4" t="s">
        <v>120</v>
      </c>
      <c r="H3533" s="4" t="s">
        <v>22</v>
      </c>
      <c r="I3533" s="6">
        <v>0.7</v>
      </c>
      <c r="J3533" s="7">
        <v>4000</v>
      </c>
      <c r="K3533" s="8">
        <f t="shared" si="26"/>
        <v>2800</v>
      </c>
      <c r="L3533" s="8">
        <f t="shared" si="27"/>
        <v>979.99999999999989</v>
      </c>
      <c r="M3533" s="9">
        <v>0.35</v>
      </c>
    </row>
    <row r="3534" spans="1:13" ht="15.75" customHeight="1" x14ac:dyDescent="0.2">
      <c r="A3534" s="1" t="s">
        <v>39</v>
      </c>
      <c r="B3534" s="4" t="s">
        <v>14</v>
      </c>
      <c r="C3534" s="4">
        <v>1185732</v>
      </c>
      <c r="D3534" s="5">
        <v>44206</v>
      </c>
      <c r="E3534" s="4" t="s">
        <v>15</v>
      </c>
      <c r="F3534" s="4" t="s">
        <v>121</v>
      </c>
      <c r="G3534" s="4" t="s">
        <v>122</v>
      </c>
      <c r="H3534" s="4" t="s">
        <v>17</v>
      </c>
      <c r="I3534" s="6">
        <v>0.35000000000000003</v>
      </c>
      <c r="J3534" s="7">
        <v>4250</v>
      </c>
      <c r="K3534" s="8">
        <f t="shared" si="26"/>
        <v>1487.5000000000002</v>
      </c>
      <c r="L3534" s="8">
        <f t="shared" si="27"/>
        <v>520.625</v>
      </c>
      <c r="M3534" s="9">
        <v>0.35</v>
      </c>
    </row>
    <row r="3535" spans="1:13" ht="15.75" customHeight="1" x14ac:dyDescent="0.2">
      <c r="A3535" s="1"/>
      <c r="B3535" s="4" t="s">
        <v>14</v>
      </c>
      <c r="C3535" s="4">
        <v>1185732</v>
      </c>
      <c r="D3535" s="5">
        <v>44206</v>
      </c>
      <c r="E3535" s="4" t="s">
        <v>15</v>
      </c>
      <c r="F3535" s="4" t="s">
        <v>121</v>
      </c>
      <c r="G3535" s="4" t="s">
        <v>122</v>
      </c>
      <c r="H3535" s="4" t="s">
        <v>18</v>
      </c>
      <c r="I3535" s="6">
        <v>0.35000000000000003</v>
      </c>
      <c r="J3535" s="7">
        <v>2250</v>
      </c>
      <c r="K3535" s="8">
        <f t="shared" si="26"/>
        <v>787.50000000000011</v>
      </c>
      <c r="L3535" s="8">
        <f t="shared" si="27"/>
        <v>275.625</v>
      </c>
      <c r="M3535" s="9">
        <v>0.35</v>
      </c>
    </row>
    <row r="3536" spans="1:13" ht="15.75" customHeight="1" x14ac:dyDescent="0.2">
      <c r="A3536" s="1"/>
      <c r="B3536" s="4" t="s">
        <v>14</v>
      </c>
      <c r="C3536" s="4">
        <v>1185732</v>
      </c>
      <c r="D3536" s="5">
        <v>44206</v>
      </c>
      <c r="E3536" s="4" t="s">
        <v>15</v>
      </c>
      <c r="F3536" s="4" t="s">
        <v>121</v>
      </c>
      <c r="G3536" s="4" t="s">
        <v>122</v>
      </c>
      <c r="H3536" s="4" t="s">
        <v>19</v>
      </c>
      <c r="I3536" s="6">
        <v>0.25000000000000006</v>
      </c>
      <c r="J3536" s="7">
        <v>2250</v>
      </c>
      <c r="K3536" s="8">
        <f t="shared" si="26"/>
        <v>562.50000000000011</v>
      </c>
      <c r="L3536" s="8">
        <f t="shared" si="27"/>
        <v>225.00000000000006</v>
      </c>
      <c r="M3536" s="9">
        <v>0.4</v>
      </c>
    </row>
    <row r="3537" spans="1:13" ht="15.75" customHeight="1" x14ac:dyDescent="0.2">
      <c r="A3537" s="1"/>
      <c r="B3537" s="4" t="s">
        <v>14</v>
      </c>
      <c r="C3537" s="4">
        <v>1185732</v>
      </c>
      <c r="D3537" s="5">
        <v>44206</v>
      </c>
      <c r="E3537" s="4" t="s">
        <v>15</v>
      </c>
      <c r="F3537" s="4" t="s">
        <v>121</v>
      </c>
      <c r="G3537" s="4" t="s">
        <v>122</v>
      </c>
      <c r="H3537" s="4" t="s">
        <v>20</v>
      </c>
      <c r="I3537" s="6">
        <v>0.3</v>
      </c>
      <c r="J3537" s="7">
        <v>750</v>
      </c>
      <c r="K3537" s="8">
        <f t="shared" si="26"/>
        <v>225</v>
      </c>
      <c r="L3537" s="8">
        <f t="shared" si="27"/>
        <v>90</v>
      </c>
      <c r="M3537" s="9">
        <v>0.4</v>
      </c>
    </row>
    <row r="3538" spans="1:13" ht="15.75" customHeight="1" x14ac:dyDescent="0.2">
      <c r="A3538" s="1"/>
      <c r="B3538" s="4" t="s">
        <v>14</v>
      </c>
      <c r="C3538" s="4">
        <v>1185732</v>
      </c>
      <c r="D3538" s="5">
        <v>44206</v>
      </c>
      <c r="E3538" s="4" t="s">
        <v>15</v>
      </c>
      <c r="F3538" s="4" t="s">
        <v>121</v>
      </c>
      <c r="G3538" s="4" t="s">
        <v>122</v>
      </c>
      <c r="H3538" s="4" t="s">
        <v>21</v>
      </c>
      <c r="I3538" s="6">
        <v>0.45</v>
      </c>
      <c r="J3538" s="7">
        <v>1250</v>
      </c>
      <c r="K3538" s="8">
        <f t="shared" si="26"/>
        <v>562.5</v>
      </c>
      <c r="L3538" s="8">
        <f t="shared" si="27"/>
        <v>168.75</v>
      </c>
      <c r="M3538" s="9">
        <v>0.3</v>
      </c>
    </row>
    <row r="3539" spans="1:13" ht="15.75" customHeight="1" x14ac:dyDescent="0.2">
      <c r="A3539" s="1"/>
      <c r="B3539" s="4" t="s">
        <v>14</v>
      </c>
      <c r="C3539" s="4">
        <v>1185732</v>
      </c>
      <c r="D3539" s="5">
        <v>44206</v>
      </c>
      <c r="E3539" s="4" t="s">
        <v>15</v>
      </c>
      <c r="F3539" s="4" t="s">
        <v>121</v>
      </c>
      <c r="G3539" s="4" t="s">
        <v>122</v>
      </c>
      <c r="H3539" s="4" t="s">
        <v>22</v>
      </c>
      <c r="I3539" s="6">
        <v>0.35000000000000003</v>
      </c>
      <c r="J3539" s="7">
        <v>2250</v>
      </c>
      <c r="K3539" s="8">
        <f t="shared" si="26"/>
        <v>787.50000000000011</v>
      </c>
      <c r="L3539" s="8">
        <f t="shared" si="27"/>
        <v>315.00000000000006</v>
      </c>
      <c r="M3539" s="9">
        <v>0.4</v>
      </c>
    </row>
    <row r="3540" spans="1:13" ht="15.75" customHeight="1" x14ac:dyDescent="0.2">
      <c r="A3540" s="1"/>
      <c r="B3540" s="4" t="s">
        <v>14</v>
      </c>
      <c r="C3540" s="4">
        <v>1185732</v>
      </c>
      <c r="D3540" s="5">
        <v>44235</v>
      </c>
      <c r="E3540" s="4" t="s">
        <v>15</v>
      </c>
      <c r="F3540" s="4" t="s">
        <v>121</v>
      </c>
      <c r="G3540" s="4" t="s">
        <v>122</v>
      </c>
      <c r="H3540" s="4" t="s">
        <v>17</v>
      </c>
      <c r="I3540" s="6">
        <v>0.35000000000000003</v>
      </c>
      <c r="J3540" s="7">
        <v>4750</v>
      </c>
      <c r="K3540" s="8">
        <f t="shared" si="26"/>
        <v>1662.5000000000002</v>
      </c>
      <c r="L3540" s="8">
        <f t="shared" si="27"/>
        <v>581.875</v>
      </c>
      <c r="M3540" s="9">
        <v>0.35</v>
      </c>
    </row>
    <row r="3541" spans="1:13" ht="15.75" customHeight="1" x14ac:dyDescent="0.2">
      <c r="A3541" s="1"/>
      <c r="B3541" s="4" t="s">
        <v>14</v>
      </c>
      <c r="C3541" s="4">
        <v>1185732</v>
      </c>
      <c r="D3541" s="5">
        <v>44235</v>
      </c>
      <c r="E3541" s="4" t="s">
        <v>15</v>
      </c>
      <c r="F3541" s="4" t="s">
        <v>121</v>
      </c>
      <c r="G3541" s="4" t="s">
        <v>122</v>
      </c>
      <c r="H3541" s="4" t="s">
        <v>18</v>
      </c>
      <c r="I3541" s="6">
        <v>0.35000000000000003</v>
      </c>
      <c r="J3541" s="7">
        <v>1250</v>
      </c>
      <c r="K3541" s="8">
        <f t="shared" si="26"/>
        <v>437.50000000000006</v>
      </c>
      <c r="L3541" s="8">
        <f t="shared" si="27"/>
        <v>153.125</v>
      </c>
      <c r="M3541" s="9">
        <v>0.35</v>
      </c>
    </row>
    <row r="3542" spans="1:13" ht="15.75" customHeight="1" x14ac:dyDescent="0.2">
      <c r="A3542" s="1"/>
      <c r="B3542" s="4" t="s">
        <v>14</v>
      </c>
      <c r="C3542" s="4">
        <v>1185732</v>
      </c>
      <c r="D3542" s="5">
        <v>44235</v>
      </c>
      <c r="E3542" s="4" t="s">
        <v>15</v>
      </c>
      <c r="F3542" s="4" t="s">
        <v>121</v>
      </c>
      <c r="G3542" s="4" t="s">
        <v>122</v>
      </c>
      <c r="H3542" s="4" t="s">
        <v>19</v>
      </c>
      <c r="I3542" s="6">
        <v>0.25000000000000006</v>
      </c>
      <c r="J3542" s="7">
        <v>1750</v>
      </c>
      <c r="K3542" s="8">
        <f t="shared" si="26"/>
        <v>437.50000000000011</v>
      </c>
      <c r="L3542" s="8">
        <f t="shared" si="27"/>
        <v>175.00000000000006</v>
      </c>
      <c r="M3542" s="9">
        <v>0.4</v>
      </c>
    </row>
    <row r="3543" spans="1:13" ht="15.75" customHeight="1" x14ac:dyDescent="0.2">
      <c r="A3543" s="1"/>
      <c r="B3543" s="4" t="s">
        <v>14</v>
      </c>
      <c r="C3543" s="4">
        <v>1185732</v>
      </c>
      <c r="D3543" s="5">
        <v>44235</v>
      </c>
      <c r="E3543" s="4" t="s">
        <v>15</v>
      </c>
      <c r="F3543" s="4" t="s">
        <v>121</v>
      </c>
      <c r="G3543" s="4" t="s">
        <v>122</v>
      </c>
      <c r="H3543" s="4" t="s">
        <v>20</v>
      </c>
      <c r="I3543" s="6">
        <v>0.3</v>
      </c>
      <c r="J3543" s="7">
        <v>500</v>
      </c>
      <c r="K3543" s="8">
        <f t="shared" si="26"/>
        <v>150</v>
      </c>
      <c r="L3543" s="8">
        <f t="shared" si="27"/>
        <v>60</v>
      </c>
      <c r="M3543" s="9">
        <v>0.4</v>
      </c>
    </row>
    <row r="3544" spans="1:13" ht="15.75" customHeight="1" x14ac:dyDescent="0.2">
      <c r="A3544" s="1"/>
      <c r="B3544" s="4" t="s">
        <v>14</v>
      </c>
      <c r="C3544" s="4">
        <v>1185732</v>
      </c>
      <c r="D3544" s="5">
        <v>44235</v>
      </c>
      <c r="E3544" s="4" t="s">
        <v>15</v>
      </c>
      <c r="F3544" s="4" t="s">
        <v>121</v>
      </c>
      <c r="G3544" s="4" t="s">
        <v>122</v>
      </c>
      <c r="H3544" s="4" t="s">
        <v>21</v>
      </c>
      <c r="I3544" s="6">
        <v>0.45</v>
      </c>
      <c r="J3544" s="7">
        <v>1250</v>
      </c>
      <c r="K3544" s="8">
        <f t="shared" si="26"/>
        <v>562.5</v>
      </c>
      <c r="L3544" s="8">
        <f t="shared" si="27"/>
        <v>168.75</v>
      </c>
      <c r="M3544" s="9">
        <v>0.3</v>
      </c>
    </row>
    <row r="3545" spans="1:13" ht="15.75" customHeight="1" x14ac:dyDescent="0.2">
      <c r="A3545" s="1"/>
      <c r="B3545" s="4" t="s">
        <v>14</v>
      </c>
      <c r="C3545" s="4">
        <v>1185732</v>
      </c>
      <c r="D3545" s="5">
        <v>44235</v>
      </c>
      <c r="E3545" s="4" t="s">
        <v>15</v>
      </c>
      <c r="F3545" s="4" t="s">
        <v>121</v>
      </c>
      <c r="G3545" s="4" t="s">
        <v>122</v>
      </c>
      <c r="H3545" s="4" t="s">
        <v>22</v>
      </c>
      <c r="I3545" s="6">
        <v>0.35000000000000003</v>
      </c>
      <c r="J3545" s="7">
        <v>2250</v>
      </c>
      <c r="K3545" s="8">
        <f t="shared" si="26"/>
        <v>787.50000000000011</v>
      </c>
      <c r="L3545" s="8">
        <f t="shared" si="27"/>
        <v>315.00000000000006</v>
      </c>
      <c r="M3545" s="9">
        <v>0.4</v>
      </c>
    </row>
    <row r="3546" spans="1:13" ht="15.75" customHeight="1" x14ac:dyDescent="0.2">
      <c r="A3546" s="1"/>
      <c r="B3546" s="4" t="s">
        <v>14</v>
      </c>
      <c r="C3546" s="4">
        <v>1185732</v>
      </c>
      <c r="D3546" s="5">
        <v>44261</v>
      </c>
      <c r="E3546" s="4" t="s">
        <v>15</v>
      </c>
      <c r="F3546" s="4" t="s">
        <v>121</v>
      </c>
      <c r="G3546" s="4" t="s">
        <v>122</v>
      </c>
      <c r="H3546" s="4" t="s">
        <v>17</v>
      </c>
      <c r="I3546" s="6">
        <v>0.35000000000000003</v>
      </c>
      <c r="J3546" s="7">
        <v>4450</v>
      </c>
      <c r="K3546" s="8">
        <f t="shared" si="26"/>
        <v>1557.5000000000002</v>
      </c>
      <c r="L3546" s="8">
        <f t="shared" si="27"/>
        <v>545.125</v>
      </c>
      <c r="M3546" s="9">
        <v>0.35</v>
      </c>
    </row>
    <row r="3547" spans="1:13" ht="15.75" customHeight="1" x14ac:dyDescent="0.2">
      <c r="A3547" s="1"/>
      <c r="B3547" s="4" t="s">
        <v>14</v>
      </c>
      <c r="C3547" s="4">
        <v>1185732</v>
      </c>
      <c r="D3547" s="5">
        <v>44261</v>
      </c>
      <c r="E3547" s="4" t="s">
        <v>15</v>
      </c>
      <c r="F3547" s="4" t="s">
        <v>121</v>
      </c>
      <c r="G3547" s="4" t="s">
        <v>122</v>
      </c>
      <c r="H3547" s="4" t="s">
        <v>18</v>
      </c>
      <c r="I3547" s="6">
        <v>0.35000000000000003</v>
      </c>
      <c r="J3547" s="7">
        <v>1500</v>
      </c>
      <c r="K3547" s="8">
        <f t="shared" si="26"/>
        <v>525</v>
      </c>
      <c r="L3547" s="8">
        <f t="shared" si="27"/>
        <v>183.75</v>
      </c>
      <c r="M3547" s="9">
        <v>0.35</v>
      </c>
    </row>
    <row r="3548" spans="1:13" ht="15.75" customHeight="1" x14ac:dyDescent="0.2">
      <c r="A3548" s="1"/>
      <c r="B3548" s="4" t="s">
        <v>14</v>
      </c>
      <c r="C3548" s="4">
        <v>1185732</v>
      </c>
      <c r="D3548" s="5">
        <v>44261</v>
      </c>
      <c r="E3548" s="4" t="s">
        <v>15</v>
      </c>
      <c r="F3548" s="4" t="s">
        <v>121</v>
      </c>
      <c r="G3548" s="4" t="s">
        <v>122</v>
      </c>
      <c r="H3548" s="4" t="s">
        <v>19</v>
      </c>
      <c r="I3548" s="6">
        <v>0.25000000000000006</v>
      </c>
      <c r="J3548" s="7">
        <v>1750</v>
      </c>
      <c r="K3548" s="8">
        <f t="shared" si="26"/>
        <v>437.50000000000011</v>
      </c>
      <c r="L3548" s="8">
        <f t="shared" si="27"/>
        <v>175.00000000000006</v>
      </c>
      <c r="M3548" s="9">
        <v>0.4</v>
      </c>
    </row>
    <row r="3549" spans="1:13" ht="15.75" customHeight="1" x14ac:dyDescent="0.2">
      <c r="A3549" s="1"/>
      <c r="B3549" s="4" t="s">
        <v>14</v>
      </c>
      <c r="C3549" s="4">
        <v>1185732</v>
      </c>
      <c r="D3549" s="5">
        <v>44261</v>
      </c>
      <c r="E3549" s="4" t="s">
        <v>15</v>
      </c>
      <c r="F3549" s="4" t="s">
        <v>121</v>
      </c>
      <c r="G3549" s="4" t="s">
        <v>122</v>
      </c>
      <c r="H3549" s="4" t="s">
        <v>20</v>
      </c>
      <c r="I3549" s="6">
        <v>0.3</v>
      </c>
      <c r="J3549" s="7">
        <v>250</v>
      </c>
      <c r="K3549" s="8">
        <f t="shared" si="26"/>
        <v>75</v>
      </c>
      <c r="L3549" s="8">
        <f t="shared" si="27"/>
        <v>30</v>
      </c>
      <c r="M3549" s="9">
        <v>0.4</v>
      </c>
    </row>
    <row r="3550" spans="1:13" ht="15.75" customHeight="1" x14ac:dyDescent="0.2">
      <c r="A3550" s="1"/>
      <c r="B3550" s="4" t="s">
        <v>14</v>
      </c>
      <c r="C3550" s="4">
        <v>1185732</v>
      </c>
      <c r="D3550" s="5">
        <v>44261</v>
      </c>
      <c r="E3550" s="4" t="s">
        <v>15</v>
      </c>
      <c r="F3550" s="4" t="s">
        <v>121</v>
      </c>
      <c r="G3550" s="4" t="s">
        <v>122</v>
      </c>
      <c r="H3550" s="4" t="s">
        <v>21</v>
      </c>
      <c r="I3550" s="6">
        <v>0.45</v>
      </c>
      <c r="J3550" s="7">
        <v>750</v>
      </c>
      <c r="K3550" s="8">
        <f t="shared" si="26"/>
        <v>337.5</v>
      </c>
      <c r="L3550" s="8">
        <f t="shared" si="27"/>
        <v>101.25</v>
      </c>
      <c r="M3550" s="9">
        <v>0.3</v>
      </c>
    </row>
    <row r="3551" spans="1:13" ht="15.75" customHeight="1" x14ac:dyDescent="0.2">
      <c r="A3551" s="1"/>
      <c r="B3551" s="4" t="s">
        <v>14</v>
      </c>
      <c r="C3551" s="4">
        <v>1185732</v>
      </c>
      <c r="D3551" s="5">
        <v>44261</v>
      </c>
      <c r="E3551" s="4" t="s">
        <v>15</v>
      </c>
      <c r="F3551" s="4" t="s">
        <v>121</v>
      </c>
      <c r="G3551" s="4" t="s">
        <v>122</v>
      </c>
      <c r="H3551" s="4" t="s">
        <v>22</v>
      </c>
      <c r="I3551" s="6">
        <v>0.35000000000000003</v>
      </c>
      <c r="J3551" s="7">
        <v>1750</v>
      </c>
      <c r="K3551" s="8">
        <f t="shared" si="26"/>
        <v>612.50000000000011</v>
      </c>
      <c r="L3551" s="8">
        <f t="shared" si="27"/>
        <v>245.00000000000006</v>
      </c>
      <c r="M3551" s="9">
        <v>0.4</v>
      </c>
    </row>
    <row r="3552" spans="1:13" ht="15.75" customHeight="1" x14ac:dyDescent="0.2">
      <c r="A3552" s="1"/>
      <c r="B3552" s="4" t="s">
        <v>14</v>
      </c>
      <c r="C3552" s="4">
        <v>1185732</v>
      </c>
      <c r="D3552" s="5">
        <v>44293</v>
      </c>
      <c r="E3552" s="4" t="s">
        <v>15</v>
      </c>
      <c r="F3552" s="4" t="s">
        <v>121</v>
      </c>
      <c r="G3552" s="4" t="s">
        <v>122</v>
      </c>
      <c r="H3552" s="4" t="s">
        <v>17</v>
      </c>
      <c r="I3552" s="6">
        <v>0.35000000000000003</v>
      </c>
      <c r="J3552" s="7">
        <v>4250</v>
      </c>
      <c r="K3552" s="8">
        <f t="shared" si="26"/>
        <v>1487.5000000000002</v>
      </c>
      <c r="L3552" s="8">
        <f t="shared" si="27"/>
        <v>520.625</v>
      </c>
      <c r="M3552" s="9">
        <v>0.35</v>
      </c>
    </row>
    <row r="3553" spans="1:13" ht="15.75" customHeight="1" x14ac:dyDescent="0.2">
      <c r="A3553" s="1"/>
      <c r="B3553" s="4" t="s">
        <v>14</v>
      </c>
      <c r="C3553" s="4">
        <v>1185732</v>
      </c>
      <c r="D3553" s="5">
        <v>44293</v>
      </c>
      <c r="E3553" s="4" t="s">
        <v>15</v>
      </c>
      <c r="F3553" s="4" t="s">
        <v>121</v>
      </c>
      <c r="G3553" s="4" t="s">
        <v>122</v>
      </c>
      <c r="H3553" s="4" t="s">
        <v>18</v>
      </c>
      <c r="I3553" s="6">
        <v>0.35000000000000003</v>
      </c>
      <c r="J3553" s="7">
        <v>1250</v>
      </c>
      <c r="K3553" s="8">
        <f t="shared" si="26"/>
        <v>437.50000000000006</v>
      </c>
      <c r="L3553" s="8">
        <f t="shared" si="27"/>
        <v>153.125</v>
      </c>
      <c r="M3553" s="9">
        <v>0.35</v>
      </c>
    </row>
    <row r="3554" spans="1:13" ht="15.75" customHeight="1" x14ac:dyDescent="0.2">
      <c r="A3554" s="1"/>
      <c r="B3554" s="4" t="s">
        <v>14</v>
      </c>
      <c r="C3554" s="4">
        <v>1185732</v>
      </c>
      <c r="D3554" s="5">
        <v>44293</v>
      </c>
      <c r="E3554" s="4" t="s">
        <v>15</v>
      </c>
      <c r="F3554" s="4" t="s">
        <v>121</v>
      </c>
      <c r="G3554" s="4" t="s">
        <v>122</v>
      </c>
      <c r="H3554" s="4" t="s">
        <v>19</v>
      </c>
      <c r="I3554" s="6">
        <v>0.25000000000000006</v>
      </c>
      <c r="J3554" s="7">
        <v>1250</v>
      </c>
      <c r="K3554" s="8">
        <f t="shared" si="26"/>
        <v>312.50000000000006</v>
      </c>
      <c r="L3554" s="8">
        <f t="shared" si="27"/>
        <v>125.00000000000003</v>
      </c>
      <c r="M3554" s="9">
        <v>0.4</v>
      </c>
    </row>
    <row r="3555" spans="1:13" ht="15.75" customHeight="1" x14ac:dyDescent="0.2">
      <c r="A3555" s="1"/>
      <c r="B3555" s="4" t="s">
        <v>14</v>
      </c>
      <c r="C3555" s="4">
        <v>1185732</v>
      </c>
      <c r="D3555" s="5">
        <v>44293</v>
      </c>
      <c r="E3555" s="4" t="s">
        <v>15</v>
      </c>
      <c r="F3555" s="4" t="s">
        <v>121</v>
      </c>
      <c r="G3555" s="4" t="s">
        <v>122</v>
      </c>
      <c r="H3555" s="4" t="s">
        <v>20</v>
      </c>
      <c r="I3555" s="6">
        <v>0.3</v>
      </c>
      <c r="J3555" s="7">
        <v>500</v>
      </c>
      <c r="K3555" s="8">
        <f t="shared" si="26"/>
        <v>150</v>
      </c>
      <c r="L3555" s="8">
        <f t="shared" si="27"/>
        <v>60</v>
      </c>
      <c r="M3555" s="9">
        <v>0.4</v>
      </c>
    </row>
    <row r="3556" spans="1:13" ht="15.75" customHeight="1" x14ac:dyDescent="0.2">
      <c r="A3556" s="1"/>
      <c r="B3556" s="4" t="s">
        <v>14</v>
      </c>
      <c r="C3556" s="4">
        <v>1185732</v>
      </c>
      <c r="D3556" s="5">
        <v>44293</v>
      </c>
      <c r="E3556" s="4" t="s">
        <v>15</v>
      </c>
      <c r="F3556" s="4" t="s">
        <v>121</v>
      </c>
      <c r="G3556" s="4" t="s">
        <v>122</v>
      </c>
      <c r="H3556" s="4" t="s">
        <v>21</v>
      </c>
      <c r="I3556" s="6">
        <v>0.45</v>
      </c>
      <c r="J3556" s="7">
        <v>500</v>
      </c>
      <c r="K3556" s="8">
        <f t="shared" si="26"/>
        <v>225</v>
      </c>
      <c r="L3556" s="8">
        <f t="shared" si="27"/>
        <v>67.5</v>
      </c>
      <c r="M3556" s="9">
        <v>0.3</v>
      </c>
    </row>
    <row r="3557" spans="1:13" ht="15.75" customHeight="1" x14ac:dyDescent="0.2">
      <c r="A3557" s="1"/>
      <c r="B3557" s="4" t="s">
        <v>14</v>
      </c>
      <c r="C3557" s="4">
        <v>1185732</v>
      </c>
      <c r="D3557" s="5">
        <v>44293</v>
      </c>
      <c r="E3557" s="4" t="s">
        <v>15</v>
      </c>
      <c r="F3557" s="4" t="s">
        <v>121</v>
      </c>
      <c r="G3557" s="4" t="s">
        <v>122</v>
      </c>
      <c r="H3557" s="4" t="s">
        <v>22</v>
      </c>
      <c r="I3557" s="6">
        <v>0.35000000000000003</v>
      </c>
      <c r="J3557" s="7">
        <v>2000</v>
      </c>
      <c r="K3557" s="8">
        <f t="shared" si="26"/>
        <v>700.00000000000011</v>
      </c>
      <c r="L3557" s="8">
        <f t="shared" si="27"/>
        <v>280.00000000000006</v>
      </c>
      <c r="M3557" s="9">
        <v>0.4</v>
      </c>
    </row>
    <row r="3558" spans="1:13" ht="15.75" customHeight="1" x14ac:dyDescent="0.2">
      <c r="A3558" s="1"/>
      <c r="B3558" s="4" t="s">
        <v>14</v>
      </c>
      <c r="C3558" s="4">
        <v>1185732</v>
      </c>
      <c r="D3558" s="5">
        <v>44322</v>
      </c>
      <c r="E3558" s="4" t="s">
        <v>15</v>
      </c>
      <c r="F3558" s="4" t="s">
        <v>121</v>
      </c>
      <c r="G3558" s="4" t="s">
        <v>122</v>
      </c>
      <c r="H3558" s="4" t="s">
        <v>17</v>
      </c>
      <c r="I3558" s="6">
        <v>0.49999999999999994</v>
      </c>
      <c r="J3558" s="7">
        <v>4700</v>
      </c>
      <c r="K3558" s="8">
        <f t="shared" si="26"/>
        <v>2349.9999999999995</v>
      </c>
      <c r="L3558" s="8">
        <f t="shared" si="27"/>
        <v>822.49999999999977</v>
      </c>
      <c r="M3558" s="9">
        <v>0.35</v>
      </c>
    </row>
    <row r="3559" spans="1:13" ht="15.75" customHeight="1" x14ac:dyDescent="0.2">
      <c r="A3559" s="1"/>
      <c r="B3559" s="4" t="s">
        <v>14</v>
      </c>
      <c r="C3559" s="4">
        <v>1185732</v>
      </c>
      <c r="D3559" s="5">
        <v>44322</v>
      </c>
      <c r="E3559" s="4" t="s">
        <v>15</v>
      </c>
      <c r="F3559" s="4" t="s">
        <v>121</v>
      </c>
      <c r="G3559" s="4" t="s">
        <v>122</v>
      </c>
      <c r="H3559" s="4" t="s">
        <v>18</v>
      </c>
      <c r="I3559" s="6">
        <v>0.45</v>
      </c>
      <c r="J3559" s="7">
        <v>1750</v>
      </c>
      <c r="K3559" s="8">
        <f t="shared" si="26"/>
        <v>787.5</v>
      </c>
      <c r="L3559" s="8">
        <f t="shared" si="27"/>
        <v>275.625</v>
      </c>
      <c r="M3559" s="9">
        <v>0.35</v>
      </c>
    </row>
    <row r="3560" spans="1:13" ht="15.75" customHeight="1" x14ac:dyDescent="0.2">
      <c r="A3560" s="1"/>
      <c r="B3560" s="4" t="s">
        <v>14</v>
      </c>
      <c r="C3560" s="4">
        <v>1185732</v>
      </c>
      <c r="D3560" s="5">
        <v>44322</v>
      </c>
      <c r="E3560" s="4" t="s">
        <v>15</v>
      </c>
      <c r="F3560" s="4" t="s">
        <v>121</v>
      </c>
      <c r="G3560" s="4" t="s">
        <v>122</v>
      </c>
      <c r="H3560" s="4" t="s">
        <v>19</v>
      </c>
      <c r="I3560" s="6">
        <v>0.4</v>
      </c>
      <c r="J3560" s="7">
        <v>2000</v>
      </c>
      <c r="K3560" s="8">
        <f t="shared" si="26"/>
        <v>800</v>
      </c>
      <c r="L3560" s="8">
        <f t="shared" si="27"/>
        <v>320</v>
      </c>
      <c r="M3560" s="9">
        <v>0.4</v>
      </c>
    </row>
    <row r="3561" spans="1:13" ht="15.75" customHeight="1" x14ac:dyDescent="0.2">
      <c r="A3561" s="1"/>
      <c r="B3561" s="4" t="s">
        <v>14</v>
      </c>
      <c r="C3561" s="4">
        <v>1185732</v>
      </c>
      <c r="D3561" s="5">
        <v>44322</v>
      </c>
      <c r="E3561" s="4" t="s">
        <v>15</v>
      </c>
      <c r="F3561" s="4" t="s">
        <v>121</v>
      </c>
      <c r="G3561" s="4" t="s">
        <v>122</v>
      </c>
      <c r="H3561" s="4" t="s">
        <v>20</v>
      </c>
      <c r="I3561" s="6">
        <v>0.4</v>
      </c>
      <c r="J3561" s="7">
        <v>1500</v>
      </c>
      <c r="K3561" s="8">
        <f t="shared" si="26"/>
        <v>600</v>
      </c>
      <c r="L3561" s="8">
        <f t="shared" si="27"/>
        <v>240</v>
      </c>
      <c r="M3561" s="9">
        <v>0.4</v>
      </c>
    </row>
    <row r="3562" spans="1:13" ht="15.75" customHeight="1" x14ac:dyDescent="0.2">
      <c r="A3562" s="1"/>
      <c r="B3562" s="4" t="s">
        <v>14</v>
      </c>
      <c r="C3562" s="4">
        <v>1185732</v>
      </c>
      <c r="D3562" s="5">
        <v>44322</v>
      </c>
      <c r="E3562" s="4" t="s">
        <v>15</v>
      </c>
      <c r="F3562" s="4" t="s">
        <v>121</v>
      </c>
      <c r="G3562" s="4" t="s">
        <v>122</v>
      </c>
      <c r="H3562" s="4" t="s">
        <v>21</v>
      </c>
      <c r="I3562" s="6">
        <v>0.49999999999999994</v>
      </c>
      <c r="J3562" s="7">
        <v>1750</v>
      </c>
      <c r="K3562" s="8">
        <f t="shared" si="26"/>
        <v>874.99999999999989</v>
      </c>
      <c r="L3562" s="8">
        <f t="shared" si="27"/>
        <v>262.49999999999994</v>
      </c>
      <c r="M3562" s="9">
        <v>0.3</v>
      </c>
    </row>
    <row r="3563" spans="1:13" ht="15.75" customHeight="1" x14ac:dyDescent="0.2">
      <c r="A3563" s="1"/>
      <c r="B3563" s="4" t="s">
        <v>14</v>
      </c>
      <c r="C3563" s="4">
        <v>1185732</v>
      </c>
      <c r="D3563" s="5">
        <v>44322</v>
      </c>
      <c r="E3563" s="4" t="s">
        <v>15</v>
      </c>
      <c r="F3563" s="4" t="s">
        <v>121</v>
      </c>
      <c r="G3563" s="4" t="s">
        <v>122</v>
      </c>
      <c r="H3563" s="4" t="s">
        <v>22</v>
      </c>
      <c r="I3563" s="6">
        <v>0.54999999999999993</v>
      </c>
      <c r="J3563" s="7">
        <v>3000</v>
      </c>
      <c r="K3563" s="8">
        <f t="shared" si="26"/>
        <v>1649.9999999999998</v>
      </c>
      <c r="L3563" s="8">
        <f t="shared" si="27"/>
        <v>660</v>
      </c>
      <c r="M3563" s="9">
        <v>0.4</v>
      </c>
    </row>
    <row r="3564" spans="1:13" ht="15.75" customHeight="1" x14ac:dyDescent="0.2">
      <c r="A3564" s="1"/>
      <c r="B3564" s="4" t="s">
        <v>14</v>
      </c>
      <c r="C3564" s="4">
        <v>1185732</v>
      </c>
      <c r="D3564" s="5">
        <v>44355</v>
      </c>
      <c r="E3564" s="4" t="s">
        <v>15</v>
      </c>
      <c r="F3564" s="4" t="s">
        <v>121</v>
      </c>
      <c r="G3564" s="4" t="s">
        <v>122</v>
      </c>
      <c r="H3564" s="4" t="s">
        <v>17</v>
      </c>
      <c r="I3564" s="6">
        <v>0.49999999999999994</v>
      </c>
      <c r="J3564" s="7">
        <v>5500</v>
      </c>
      <c r="K3564" s="8">
        <f t="shared" si="26"/>
        <v>2749.9999999999995</v>
      </c>
      <c r="L3564" s="8">
        <f t="shared" si="27"/>
        <v>962.49999999999977</v>
      </c>
      <c r="M3564" s="9">
        <v>0.35</v>
      </c>
    </row>
    <row r="3565" spans="1:13" ht="15.75" customHeight="1" x14ac:dyDescent="0.2">
      <c r="A3565" s="1"/>
      <c r="B3565" s="4" t="s">
        <v>14</v>
      </c>
      <c r="C3565" s="4">
        <v>1185732</v>
      </c>
      <c r="D3565" s="5">
        <v>44355</v>
      </c>
      <c r="E3565" s="4" t="s">
        <v>15</v>
      </c>
      <c r="F3565" s="4" t="s">
        <v>121</v>
      </c>
      <c r="G3565" s="4" t="s">
        <v>122</v>
      </c>
      <c r="H3565" s="4" t="s">
        <v>18</v>
      </c>
      <c r="I3565" s="6">
        <v>0.45</v>
      </c>
      <c r="J3565" s="7">
        <v>3000</v>
      </c>
      <c r="K3565" s="8">
        <f t="shared" si="26"/>
        <v>1350</v>
      </c>
      <c r="L3565" s="8">
        <f t="shared" si="27"/>
        <v>472.49999999999994</v>
      </c>
      <c r="M3565" s="9">
        <v>0.35</v>
      </c>
    </row>
    <row r="3566" spans="1:13" ht="15.75" customHeight="1" x14ac:dyDescent="0.2">
      <c r="A3566" s="1"/>
      <c r="B3566" s="4" t="s">
        <v>14</v>
      </c>
      <c r="C3566" s="4">
        <v>1185732</v>
      </c>
      <c r="D3566" s="5">
        <v>44355</v>
      </c>
      <c r="E3566" s="4" t="s">
        <v>15</v>
      </c>
      <c r="F3566" s="4" t="s">
        <v>121</v>
      </c>
      <c r="G3566" s="4" t="s">
        <v>122</v>
      </c>
      <c r="H3566" s="4" t="s">
        <v>19</v>
      </c>
      <c r="I3566" s="6">
        <v>0.4</v>
      </c>
      <c r="J3566" s="7">
        <v>2250</v>
      </c>
      <c r="K3566" s="8">
        <f t="shared" si="26"/>
        <v>900</v>
      </c>
      <c r="L3566" s="8">
        <f t="shared" si="27"/>
        <v>360</v>
      </c>
      <c r="M3566" s="9">
        <v>0.4</v>
      </c>
    </row>
    <row r="3567" spans="1:13" ht="15.75" customHeight="1" x14ac:dyDescent="0.2">
      <c r="A3567" s="1"/>
      <c r="B3567" s="4" t="s">
        <v>14</v>
      </c>
      <c r="C3567" s="4">
        <v>1185732</v>
      </c>
      <c r="D3567" s="5">
        <v>44355</v>
      </c>
      <c r="E3567" s="4" t="s">
        <v>15</v>
      </c>
      <c r="F3567" s="4" t="s">
        <v>121</v>
      </c>
      <c r="G3567" s="4" t="s">
        <v>122</v>
      </c>
      <c r="H3567" s="4" t="s">
        <v>20</v>
      </c>
      <c r="I3567" s="6">
        <v>0.4</v>
      </c>
      <c r="J3567" s="7">
        <v>2000</v>
      </c>
      <c r="K3567" s="8">
        <f t="shared" si="26"/>
        <v>800</v>
      </c>
      <c r="L3567" s="8">
        <f t="shared" si="27"/>
        <v>320</v>
      </c>
      <c r="M3567" s="9">
        <v>0.4</v>
      </c>
    </row>
    <row r="3568" spans="1:13" ht="15.75" customHeight="1" x14ac:dyDescent="0.2">
      <c r="A3568" s="1"/>
      <c r="B3568" s="4" t="s">
        <v>14</v>
      </c>
      <c r="C3568" s="4">
        <v>1185732</v>
      </c>
      <c r="D3568" s="5">
        <v>44355</v>
      </c>
      <c r="E3568" s="4" t="s">
        <v>15</v>
      </c>
      <c r="F3568" s="4" t="s">
        <v>121</v>
      </c>
      <c r="G3568" s="4" t="s">
        <v>122</v>
      </c>
      <c r="H3568" s="4" t="s">
        <v>21</v>
      </c>
      <c r="I3568" s="6">
        <v>0.49999999999999994</v>
      </c>
      <c r="J3568" s="7">
        <v>2000</v>
      </c>
      <c r="K3568" s="8">
        <f t="shared" si="26"/>
        <v>999.99999999999989</v>
      </c>
      <c r="L3568" s="8">
        <f t="shared" si="27"/>
        <v>299.99999999999994</v>
      </c>
      <c r="M3568" s="9">
        <v>0.3</v>
      </c>
    </row>
    <row r="3569" spans="1:13" ht="15.75" customHeight="1" x14ac:dyDescent="0.2">
      <c r="A3569" s="1"/>
      <c r="B3569" s="4" t="s">
        <v>14</v>
      </c>
      <c r="C3569" s="4">
        <v>1185732</v>
      </c>
      <c r="D3569" s="5">
        <v>44355</v>
      </c>
      <c r="E3569" s="4" t="s">
        <v>15</v>
      </c>
      <c r="F3569" s="4" t="s">
        <v>121</v>
      </c>
      <c r="G3569" s="4" t="s">
        <v>122</v>
      </c>
      <c r="H3569" s="4" t="s">
        <v>22</v>
      </c>
      <c r="I3569" s="6">
        <v>0.54999999999999993</v>
      </c>
      <c r="J3569" s="7">
        <v>3500</v>
      </c>
      <c r="K3569" s="8">
        <f t="shared" si="26"/>
        <v>1924.9999999999998</v>
      </c>
      <c r="L3569" s="8">
        <f t="shared" si="27"/>
        <v>770</v>
      </c>
      <c r="M3569" s="9">
        <v>0.4</v>
      </c>
    </row>
    <row r="3570" spans="1:13" ht="15.75" customHeight="1" x14ac:dyDescent="0.2">
      <c r="A3570" s="1"/>
      <c r="B3570" s="4" t="s">
        <v>14</v>
      </c>
      <c r="C3570" s="4">
        <v>1185732</v>
      </c>
      <c r="D3570" s="5">
        <v>44383</v>
      </c>
      <c r="E3570" s="4" t="s">
        <v>15</v>
      </c>
      <c r="F3570" s="4" t="s">
        <v>121</v>
      </c>
      <c r="G3570" s="4" t="s">
        <v>122</v>
      </c>
      <c r="H3570" s="4" t="s">
        <v>17</v>
      </c>
      <c r="I3570" s="6">
        <v>0.49999999999999994</v>
      </c>
      <c r="J3570" s="7">
        <v>5750</v>
      </c>
      <c r="K3570" s="8">
        <f t="shared" si="26"/>
        <v>2874.9999999999995</v>
      </c>
      <c r="L3570" s="8">
        <f t="shared" si="27"/>
        <v>1006.2499999999998</v>
      </c>
      <c r="M3570" s="9">
        <v>0.35</v>
      </c>
    </row>
    <row r="3571" spans="1:13" ht="15.75" customHeight="1" x14ac:dyDescent="0.2">
      <c r="A3571" s="1"/>
      <c r="B3571" s="4" t="s">
        <v>14</v>
      </c>
      <c r="C3571" s="4">
        <v>1185732</v>
      </c>
      <c r="D3571" s="5">
        <v>44383</v>
      </c>
      <c r="E3571" s="4" t="s">
        <v>15</v>
      </c>
      <c r="F3571" s="4" t="s">
        <v>121</v>
      </c>
      <c r="G3571" s="4" t="s">
        <v>122</v>
      </c>
      <c r="H3571" s="4" t="s">
        <v>18</v>
      </c>
      <c r="I3571" s="6">
        <v>0.45</v>
      </c>
      <c r="J3571" s="7">
        <v>3250</v>
      </c>
      <c r="K3571" s="8">
        <f t="shared" si="26"/>
        <v>1462.5</v>
      </c>
      <c r="L3571" s="8">
        <f t="shared" si="27"/>
        <v>511.87499999999994</v>
      </c>
      <c r="M3571" s="9">
        <v>0.35</v>
      </c>
    </row>
    <row r="3572" spans="1:13" ht="15.75" customHeight="1" x14ac:dyDescent="0.2">
      <c r="A3572" s="1"/>
      <c r="B3572" s="4" t="s">
        <v>14</v>
      </c>
      <c r="C3572" s="4">
        <v>1185732</v>
      </c>
      <c r="D3572" s="5">
        <v>44383</v>
      </c>
      <c r="E3572" s="4" t="s">
        <v>15</v>
      </c>
      <c r="F3572" s="4" t="s">
        <v>121</v>
      </c>
      <c r="G3572" s="4" t="s">
        <v>122</v>
      </c>
      <c r="H3572" s="4" t="s">
        <v>19</v>
      </c>
      <c r="I3572" s="6">
        <v>0.4</v>
      </c>
      <c r="J3572" s="7">
        <v>2500</v>
      </c>
      <c r="K3572" s="8">
        <f t="shared" si="26"/>
        <v>1000</v>
      </c>
      <c r="L3572" s="8">
        <f t="shared" si="27"/>
        <v>400</v>
      </c>
      <c r="M3572" s="9">
        <v>0.4</v>
      </c>
    </row>
    <row r="3573" spans="1:13" ht="15.75" customHeight="1" x14ac:dyDescent="0.2">
      <c r="A3573" s="1"/>
      <c r="B3573" s="4" t="s">
        <v>14</v>
      </c>
      <c r="C3573" s="4">
        <v>1185732</v>
      </c>
      <c r="D3573" s="5">
        <v>44383</v>
      </c>
      <c r="E3573" s="4" t="s">
        <v>15</v>
      </c>
      <c r="F3573" s="4" t="s">
        <v>121</v>
      </c>
      <c r="G3573" s="4" t="s">
        <v>122</v>
      </c>
      <c r="H3573" s="4" t="s">
        <v>20</v>
      </c>
      <c r="I3573" s="6">
        <v>0.4</v>
      </c>
      <c r="J3573" s="7">
        <v>2000</v>
      </c>
      <c r="K3573" s="8">
        <f t="shared" si="26"/>
        <v>800</v>
      </c>
      <c r="L3573" s="8">
        <f t="shared" si="27"/>
        <v>320</v>
      </c>
      <c r="M3573" s="9">
        <v>0.4</v>
      </c>
    </row>
    <row r="3574" spans="1:13" ht="15.75" customHeight="1" x14ac:dyDescent="0.2">
      <c r="A3574" s="1"/>
      <c r="B3574" s="4" t="s">
        <v>14</v>
      </c>
      <c r="C3574" s="4">
        <v>1185732</v>
      </c>
      <c r="D3574" s="5">
        <v>44383</v>
      </c>
      <c r="E3574" s="4" t="s">
        <v>15</v>
      </c>
      <c r="F3574" s="4" t="s">
        <v>121</v>
      </c>
      <c r="G3574" s="4" t="s">
        <v>122</v>
      </c>
      <c r="H3574" s="4" t="s">
        <v>21</v>
      </c>
      <c r="I3574" s="6">
        <v>0.49999999999999994</v>
      </c>
      <c r="J3574" s="7">
        <v>2250</v>
      </c>
      <c r="K3574" s="8">
        <f t="shared" si="26"/>
        <v>1124.9999999999998</v>
      </c>
      <c r="L3574" s="8">
        <f t="shared" si="27"/>
        <v>337.49999999999994</v>
      </c>
      <c r="M3574" s="9">
        <v>0.3</v>
      </c>
    </row>
    <row r="3575" spans="1:13" ht="15.75" customHeight="1" x14ac:dyDescent="0.2">
      <c r="A3575" s="1"/>
      <c r="B3575" s="4" t="s">
        <v>14</v>
      </c>
      <c r="C3575" s="4">
        <v>1185732</v>
      </c>
      <c r="D3575" s="5">
        <v>44383</v>
      </c>
      <c r="E3575" s="4" t="s">
        <v>15</v>
      </c>
      <c r="F3575" s="4" t="s">
        <v>121</v>
      </c>
      <c r="G3575" s="4" t="s">
        <v>122</v>
      </c>
      <c r="H3575" s="4" t="s">
        <v>22</v>
      </c>
      <c r="I3575" s="6">
        <v>0.54999999999999993</v>
      </c>
      <c r="J3575" s="7">
        <v>4000</v>
      </c>
      <c r="K3575" s="8">
        <f t="shared" si="26"/>
        <v>2199.9999999999995</v>
      </c>
      <c r="L3575" s="8">
        <f t="shared" si="27"/>
        <v>879.99999999999989</v>
      </c>
      <c r="M3575" s="9">
        <v>0.4</v>
      </c>
    </row>
    <row r="3576" spans="1:13" ht="15.75" customHeight="1" x14ac:dyDescent="0.2">
      <c r="A3576" s="1"/>
      <c r="B3576" s="4" t="s">
        <v>14</v>
      </c>
      <c r="C3576" s="4">
        <v>1185732</v>
      </c>
      <c r="D3576" s="5">
        <v>44415</v>
      </c>
      <c r="E3576" s="4" t="s">
        <v>15</v>
      </c>
      <c r="F3576" s="4" t="s">
        <v>121</v>
      </c>
      <c r="G3576" s="4" t="s">
        <v>122</v>
      </c>
      <c r="H3576" s="4" t="s">
        <v>17</v>
      </c>
      <c r="I3576" s="6">
        <v>0.49999999999999994</v>
      </c>
      <c r="J3576" s="7">
        <v>5500</v>
      </c>
      <c r="K3576" s="8">
        <f t="shared" ref="K3576:K3830" si="28">I3576*J3576</f>
        <v>2749.9999999999995</v>
      </c>
      <c r="L3576" s="8">
        <f t="shared" ref="L3576:L3830" si="29">K3576*M3576</f>
        <v>962.49999999999977</v>
      </c>
      <c r="M3576" s="9">
        <v>0.35</v>
      </c>
    </row>
    <row r="3577" spans="1:13" ht="15.75" customHeight="1" x14ac:dyDescent="0.2">
      <c r="A3577" s="1"/>
      <c r="B3577" s="4" t="s">
        <v>14</v>
      </c>
      <c r="C3577" s="4">
        <v>1185732</v>
      </c>
      <c r="D3577" s="5">
        <v>44415</v>
      </c>
      <c r="E3577" s="4" t="s">
        <v>15</v>
      </c>
      <c r="F3577" s="4" t="s">
        <v>121</v>
      </c>
      <c r="G3577" s="4" t="s">
        <v>122</v>
      </c>
      <c r="H3577" s="4" t="s">
        <v>18</v>
      </c>
      <c r="I3577" s="6">
        <v>0.45</v>
      </c>
      <c r="J3577" s="7">
        <v>3250</v>
      </c>
      <c r="K3577" s="8">
        <f t="shared" si="28"/>
        <v>1462.5</v>
      </c>
      <c r="L3577" s="8">
        <f t="shared" si="29"/>
        <v>511.87499999999994</v>
      </c>
      <c r="M3577" s="9">
        <v>0.35</v>
      </c>
    </row>
    <row r="3578" spans="1:13" ht="15.75" customHeight="1" x14ac:dyDescent="0.2">
      <c r="A3578" s="1"/>
      <c r="B3578" s="4" t="s">
        <v>14</v>
      </c>
      <c r="C3578" s="4">
        <v>1185732</v>
      </c>
      <c r="D3578" s="5">
        <v>44415</v>
      </c>
      <c r="E3578" s="4" t="s">
        <v>15</v>
      </c>
      <c r="F3578" s="4" t="s">
        <v>121</v>
      </c>
      <c r="G3578" s="4" t="s">
        <v>122</v>
      </c>
      <c r="H3578" s="4" t="s">
        <v>19</v>
      </c>
      <c r="I3578" s="6">
        <v>0.4</v>
      </c>
      <c r="J3578" s="7">
        <v>2500</v>
      </c>
      <c r="K3578" s="8">
        <f t="shared" si="28"/>
        <v>1000</v>
      </c>
      <c r="L3578" s="8">
        <f t="shared" si="29"/>
        <v>400</v>
      </c>
      <c r="M3578" s="9">
        <v>0.4</v>
      </c>
    </row>
    <row r="3579" spans="1:13" ht="15.75" customHeight="1" x14ac:dyDescent="0.2">
      <c r="A3579" s="1"/>
      <c r="B3579" s="4" t="s">
        <v>14</v>
      </c>
      <c r="C3579" s="4">
        <v>1185732</v>
      </c>
      <c r="D3579" s="5">
        <v>44415</v>
      </c>
      <c r="E3579" s="4" t="s">
        <v>15</v>
      </c>
      <c r="F3579" s="4" t="s">
        <v>121</v>
      </c>
      <c r="G3579" s="4" t="s">
        <v>122</v>
      </c>
      <c r="H3579" s="4" t="s">
        <v>20</v>
      </c>
      <c r="I3579" s="6">
        <v>0.4</v>
      </c>
      <c r="J3579" s="7">
        <v>1500</v>
      </c>
      <c r="K3579" s="8">
        <f t="shared" si="28"/>
        <v>600</v>
      </c>
      <c r="L3579" s="8">
        <f t="shared" si="29"/>
        <v>240</v>
      </c>
      <c r="M3579" s="9">
        <v>0.4</v>
      </c>
    </row>
    <row r="3580" spans="1:13" ht="15.75" customHeight="1" x14ac:dyDescent="0.2">
      <c r="A3580" s="1"/>
      <c r="B3580" s="4" t="s">
        <v>14</v>
      </c>
      <c r="C3580" s="4">
        <v>1185732</v>
      </c>
      <c r="D3580" s="5">
        <v>44415</v>
      </c>
      <c r="E3580" s="4" t="s">
        <v>15</v>
      </c>
      <c r="F3580" s="4" t="s">
        <v>121</v>
      </c>
      <c r="G3580" s="4" t="s">
        <v>122</v>
      </c>
      <c r="H3580" s="4" t="s">
        <v>21</v>
      </c>
      <c r="I3580" s="6">
        <v>0.49999999999999994</v>
      </c>
      <c r="J3580" s="7">
        <v>1250</v>
      </c>
      <c r="K3580" s="8">
        <f t="shared" si="28"/>
        <v>624.99999999999989</v>
      </c>
      <c r="L3580" s="8">
        <f t="shared" si="29"/>
        <v>187.49999999999997</v>
      </c>
      <c r="M3580" s="9">
        <v>0.3</v>
      </c>
    </row>
    <row r="3581" spans="1:13" ht="15.75" customHeight="1" x14ac:dyDescent="0.2">
      <c r="A3581" s="1"/>
      <c r="B3581" s="4" t="s">
        <v>14</v>
      </c>
      <c r="C3581" s="4">
        <v>1185732</v>
      </c>
      <c r="D3581" s="5">
        <v>44415</v>
      </c>
      <c r="E3581" s="4" t="s">
        <v>15</v>
      </c>
      <c r="F3581" s="4" t="s">
        <v>121</v>
      </c>
      <c r="G3581" s="4" t="s">
        <v>122</v>
      </c>
      <c r="H3581" s="4" t="s">
        <v>22</v>
      </c>
      <c r="I3581" s="6">
        <v>0.54999999999999993</v>
      </c>
      <c r="J3581" s="7">
        <v>3000</v>
      </c>
      <c r="K3581" s="8">
        <f t="shared" si="28"/>
        <v>1649.9999999999998</v>
      </c>
      <c r="L3581" s="8">
        <f t="shared" si="29"/>
        <v>660</v>
      </c>
      <c r="M3581" s="9">
        <v>0.4</v>
      </c>
    </row>
    <row r="3582" spans="1:13" ht="15.75" customHeight="1" x14ac:dyDescent="0.2">
      <c r="A3582" s="1"/>
      <c r="B3582" s="4" t="s">
        <v>14</v>
      </c>
      <c r="C3582" s="4">
        <v>1185732</v>
      </c>
      <c r="D3582" s="5">
        <v>44445</v>
      </c>
      <c r="E3582" s="4" t="s">
        <v>15</v>
      </c>
      <c r="F3582" s="4" t="s">
        <v>121</v>
      </c>
      <c r="G3582" s="4" t="s">
        <v>122</v>
      </c>
      <c r="H3582" s="4" t="s">
        <v>17</v>
      </c>
      <c r="I3582" s="6">
        <v>0.49999999999999994</v>
      </c>
      <c r="J3582" s="7">
        <v>4250</v>
      </c>
      <c r="K3582" s="8">
        <f t="shared" si="28"/>
        <v>2124.9999999999995</v>
      </c>
      <c r="L3582" s="8">
        <f t="shared" si="29"/>
        <v>743.74999999999977</v>
      </c>
      <c r="M3582" s="9">
        <v>0.35</v>
      </c>
    </row>
    <row r="3583" spans="1:13" ht="15.75" customHeight="1" x14ac:dyDescent="0.2">
      <c r="A3583" s="1"/>
      <c r="B3583" s="4" t="s">
        <v>14</v>
      </c>
      <c r="C3583" s="4">
        <v>1185732</v>
      </c>
      <c r="D3583" s="5">
        <v>44445</v>
      </c>
      <c r="E3583" s="4" t="s">
        <v>15</v>
      </c>
      <c r="F3583" s="4" t="s">
        <v>121</v>
      </c>
      <c r="G3583" s="4" t="s">
        <v>122</v>
      </c>
      <c r="H3583" s="4" t="s">
        <v>18</v>
      </c>
      <c r="I3583" s="6">
        <v>0.45</v>
      </c>
      <c r="J3583" s="7">
        <v>2250</v>
      </c>
      <c r="K3583" s="8">
        <f t="shared" si="28"/>
        <v>1012.5</v>
      </c>
      <c r="L3583" s="8">
        <f t="shared" si="29"/>
        <v>354.375</v>
      </c>
      <c r="M3583" s="9">
        <v>0.35</v>
      </c>
    </row>
    <row r="3584" spans="1:13" ht="15.75" customHeight="1" x14ac:dyDescent="0.2">
      <c r="A3584" s="1"/>
      <c r="B3584" s="4" t="s">
        <v>14</v>
      </c>
      <c r="C3584" s="4">
        <v>1185732</v>
      </c>
      <c r="D3584" s="5">
        <v>44445</v>
      </c>
      <c r="E3584" s="4" t="s">
        <v>15</v>
      </c>
      <c r="F3584" s="4" t="s">
        <v>121</v>
      </c>
      <c r="G3584" s="4" t="s">
        <v>122</v>
      </c>
      <c r="H3584" s="4" t="s">
        <v>19</v>
      </c>
      <c r="I3584" s="6">
        <v>0.4</v>
      </c>
      <c r="J3584" s="7">
        <v>1250</v>
      </c>
      <c r="K3584" s="8">
        <f t="shared" si="28"/>
        <v>500</v>
      </c>
      <c r="L3584" s="8">
        <f t="shared" si="29"/>
        <v>200</v>
      </c>
      <c r="M3584" s="9">
        <v>0.4</v>
      </c>
    </row>
    <row r="3585" spans="1:13" ht="15.75" customHeight="1" x14ac:dyDescent="0.2">
      <c r="A3585" s="1"/>
      <c r="B3585" s="4" t="s">
        <v>14</v>
      </c>
      <c r="C3585" s="4">
        <v>1185732</v>
      </c>
      <c r="D3585" s="5">
        <v>44445</v>
      </c>
      <c r="E3585" s="4" t="s">
        <v>15</v>
      </c>
      <c r="F3585" s="4" t="s">
        <v>121</v>
      </c>
      <c r="G3585" s="4" t="s">
        <v>122</v>
      </c>
      <c r="H3585" s="4" t="s">
        <v>20</v>
      </c>
      <c r="I3585" s="6">
        <v>0.4</v>
      </c>
      <c r="J3585" s="7">
        <v>1000</v>
      </c>
      <c r="K3585" s="8">
        <f t="shared" si="28"/>
        <v>400</v>
      </c>
      <c r="L3585" s="8">
        <f t="shared" si="29"/>
        <v>160</v>
      </c>
      <c r="M3585" s="9">
        <v>0.4</v>
      </c>
    </row>
    <row r="3586" spans="1:13" ht="15.75" customHeight="1" x14ac:dyDescent="0.2">
      <c r="A3586" s="1"/>
      <c r="B3586" s="4" t="s">
        <v>14</v>
      </c>
      <c r="C3586" s="4">
        <v>1185732</v>
      </c>
      <c r="D3586" s="5">
        <v>44445</v>
      </c>
      <c r="E3586" s="4" t="s">
        <v>15</v>
      </c>
      <c r="F3586" s="4" t="s">
        <v>121</v>
      </c>
      <c r="G3586" s="4" t="s">
        <v>122</v>
      </c>
      <c r="H3586" s="4" t="s">
        <v>21</v>
      </c>
      <c r="I3586" s="6">
        <v>0.49999999999999994</v>
      </c>
      <c r="J3586" s="7">
        <v>1000</v>
      </c>
      <c r="K3586" s="8">
        <f t="shared" si="28"/>
        <v>499.99999999999994</v>
      </c>
      <c r="L3586" s="8">
        <f t="shared" si="29"/>
        <v>149.99999999999997</v>
      </c>
      <c r="M3586" s="9">
        <v>0.3</v>
      </c>
    </row>
    <row r="3587" spans="1:13" ht="15.75" customHeight="1" x14ac:dyDescent="0.2">
      <c r="A3587" s="1"/>
      <c r="B3587" s="4" t="s">
        <v>14</v>
      </c>
      <c r="C3587" s="4">
        <v>1185732</v>
      </c>
      <c r="D3587" s="5">
        <v>44445</v>
      </c>
      <c r="E3587" s="4" t="s">
        <v>15</v>
      </c>
      <c r="F3587" s="4" t="s">
        <v>121</v>
      </c>
      <c r="G3587" s="4" t="s">
        <v>122</v>
      </c>
      <c r="H3587" s="4" t="s">
        <v>22</v>
      </c>
      <c r="I3587" s="6">
        <v>0.54999999999999993</v>
      </c>
      <c r="J3587" s="7">
        <v>2000</v>
      </c>
      <c r="K3587" s="8">
        <f t="shared" si="28"/>
        <v>1099.9999999999998</v>
      </c>
      <c r="L3587" s="8">
        <f t="shared" si="29"/>
        <v>439.99999999999994</v>
      </c>
      <c r="M3587" s="9">
        <v>0.4</v>
      </c>
    </row>
    <row r="3588" spans="1:13" ht="15.75" customHeight="1" x14ac:dyDescent="0.2">
      <c r="A3588" s="1"/>
      <c r="B3588" s="4" t="s">
        <v>14</v>
      </c>
      <c r="C3588" s="4">
        <v>1185732</v>
      </c>
      <c r="D3588" s="5">
        <v>44477</v>
      </c>
      <c r="E3588" s="4" t="s">
        <v>15</v>
      </c>
      <c r="F3588" s="4" t="s">
        <v>121</v>
      </c>
      <c r="G3588" s="4" t="s">
        <v>122</v>
      </c>
      <c r="H3588" s="4" t="s">
        <v>17</v>
      </c>
      <c r="I3588" s="6">
        <v>0.54999999999999993</v>
      </c>
      <c r="J3588" s="7">
        <v>3750</v>
      </c>
      <c r="K3588" s="8">
        <f t="shared" si="28"/>
        <v>2062.4999999999995</v>
      </c>
      <c r="L3588" s="8">
        <f t="shared" si="29"/>
        <v>721.87499999999977</v>
      </c>
      <c r="M3588" s="9">
        <v>0.35</v>
      </c>
    </row>
    <row r="3589" spans="1:13" ht="15.75" customHeight="1" x14ac:dyDescent="0.2">
      <c r="A3589" s="1"/>
      <c r="B3589" s="4" t="s">
        <v>14</v>
      </c>
      <c r="C3589" s="4">
        <v>1185732</v>
      </c>
      <c r="D3589" s="5">
        <v>44477</v>
      </c>
      <c r="E3589" s="4" t="s">
        <v>15</v>
      </c>
      <c r="F3589" s="4" t="s">
        <v>121</v>
      </c>
      <c r="G3589" s="4" t="s">
        <v>122</v>
      </c>
      <c r="H3589" s="4" t="s">
        <v>18</v>
      </c>
      <c r="I3589" s="6">
        <v>0.5</v>
      </c>
      <c r="J3589" s="7">
        <v>2000</v>
      </c>
      <c r="K3589" s="8">
        <f t="shared" si="28"/>
        <v>1000</v>
      </c>
      <c r="L3589" s="8">
        <f t="shared" si="29"/>
        <v>350</v>
      </c>
      <c r="M3589" s="9">
        <v>0.35</v>
      </c>
    </row>
    <row r="3590" spans="1:13" ht="15.75" customHeight="1" x14ac:dyDescent="0.2">
      <c r="A3590" s="1"/>
      <c r="B3590" s="4" t="s">
        <v>14</v>
      </c>
      <c r="C3590" s="4">
        <v>1185732</v>
      </c>
      <c r="D3590" s="5">
        <v>44477</v>
      </c>
      <c r="E3590" s="4" t="s">
        <v>15</v>
      </c>
      <c r="F3590" s="4" t="s">
        <v>121</v>
      </c>
      <c r="G3590" s="4" t="s">
        <v>122</v>
      </c>
      <c r="H3590" s="4" t="s">
        <v>19</v>
      </c>
      <c r="I3590" s="6">
        <v>0.5</v>
      </c>
      <c r="J3590" s="7">
        <v>1000</v>
      </c>
      <c r="K3590" s="8">
        <f t="shared" si="28"/>
        <v>500</v>
      </c>
      <c r="L3590" s="8">
        <f t="shared" si="29"/>
        <v>200</v>
      </c>
      <c r="M3590" s="9">
        <v>0.4</v>
      </c>
    </row>
    <row r="3591" spans="1:13" ht="15.75" customHeight="1" x14ac:dyDescent="0.2">
      <c r="A3591" s="1"/>
      <c r="B3591" s="4" t="s">
        <v>14</v>
      </c>
      <c r="C3591" s="4">
        <v>1185732</v>
      </c>
      <c r="D3591" s="5">
        <v>44477</v>
      </c>
      <c r="E3591" s="4" t="s">
        <v>15</v>
      </c>
      <c r="F3591" s="4" t="s">
        <v>121</v>
      </c>
      <c r="G3591" s="4" t="s">
        <v>122</v>
      </c>
      <c r="H3591" s="4" t="s">
        <v>20</v>
      </c>
      <c r="I3591" s="6">
        <v>0.5</v>
      </c>
      <c r="J3591" s="7">
        <v>750</v>
      </c>
      <c r="K3591" s="8">
        <f t="shared" si="28"/>
        <v>375</v>
      </c>
      <c r="L3591" s="8">
        <f t="shared" si="29"/>
        <v>150</v>
      </c>
      <c r="M3591" s="9">
        <v>0.4</v>
      </c>
    </row>
    <row r="3592" spans="1:13" ht="15.75" customHeight="1" x14ac:dyDescent="0.2">
      <c r="A3592" s="1"/>
      <c r="B3592" s="4" t="s">
        <v>14</v>
      </c>
      <c r="C3592" s="4">
        <v>1185732</v>
      </c>
      <c r="D3592" s="5">
        <v>44477</v>
      </c>
      <c r="E3592" s="4" t="s">
        <v>15</v>
      </c>
      <c r="F3592" s="4" t="s">
        <v>121</v>
      </c>
      <c r="G3592" s="4" t="s">
        <v>122</v>
      </c>
      <c r="H3592" s="4" t="s">
        <v>21</v>
      </c>
      <c r="I3592" s="6">
        <v>0.6</v>
      </c>
      <c r="J3592" s="7">
        <v>750</v>
      </c>
      <c r="K3592" s="8">
        <f t="shared" si="28"/>
        <v>450</v>
      </c>
      <c r="L3592" s="8">
        <f t="shared" si="29"/>
        <v>135</v>
      </c>
      <c r="M3592" s="9">
        <v>0.3</v>
      </c>
    </row>
    <row r="3593" spans="1:13" ht="15.75" customHeight="1" x14ac:dyDescent="0.2">
      <c r="A3593" s="1"/>
      <c r="B3593" s="4" t="s">
        <v>14</v>
      </c>
      <c r="C3593" s="4">
        <v>1185732</v>
      </c>
      <c r="D3593" s="5">
        <v>44477</v>
      </c>
      <c r="E3593" s="4" t="s">
        <v>15</v>
      </c>
      <c r="F3593" s="4" t="s">
        <v>121</v>
      </c>
      <c r="G3593" s="4" t="s">
        <v>122</v>
      </c>
      <c r="H3593" s="4" t="s">
        <v>22</v>
      </c>
      <c r="I3593" s="6">
        <v>0.64999999999999991</v>
      </c>
      <c r="J3593" s="7">
        <v>2000</v>
      </c>
      <c r="K3593" s="8">
        <f t="shared" si="28"/>
        <v>1299.9999999999998</v>
      </c>
      <c r="L3593" s="8">
        <f t="shared" si="29"/>
        <v>519.99999999999989</v>
      </c>
      <c r="M3593" s="9">
        <v>0.4</v>
      </c>
    </row>
    <row r="3594" spans="1:13" ht="15.75" customHeight="1" x14ac:dyDescent="0.2">
      <c r="A3594" s="1"/>
      <c r="B3594" s="4" t="s">
        <v>14</v>
      </c>
      <c r="C3594" s="4">
        <v>1185732</v>
      </c>
      <c r="D3594" s="5">
        <v>44507</v>
      </c>
      <c r="E3594" s="4" t="s">
        <v>15</v>
      </c>
      <c r="F3594" s="4" t="s">
        <v>121</v>
      </c>
      <c r="G3594" s="4" t="s">
        <v>122</v>
      </c>
      <c r="H3594" s="4" t="s">
        <v>17</v>
      </c>
      <c r="I3594" s="6">
        <v>0.6</v>
      </c>
      <c r="J3594" s="7">
        <v>3500</v>
      </c>
      <c r="K3594" s="8">
        <f t="shared" si="28"/>
        <v>2100</v>
      </c>
      <c r="L3594" s="8">
        <f t="shared" si="29"/>
        <v>735</v>
      </c>
      <c r="M3594" s="9">
        <v>0.35</v>
      </c>
    </row>
    <row r="3595" spans="1:13" ht="15.75" customHeight="1" x14ac:dyDescent="0.2">
      <c r="A3595" s="1"/>
      <c r="B3595" s="4" t="s">
        <v>14</v>
      </c>
      <c r="C3595" s="4">
        <v>1185732</v>
      </c>
      <c r="D3595" s="5">
        <v>44507</v>
      </c>
      <c r="E3595" s="4" t="s">
        <v>15</v>
      </c>
      <c r="F3595" s="4" t="s">
        <v>121</v>
      </c>
      <c r="G3595" s="4" t="s">
        <v>122</v>
      </c>
      <c r="H3595" s="4" t="s">
        <v>18</v>
      </c>
      <c r="I3595" s="6">
        <v>0.5</v>
      </c>
      <c r="J3595" s="7">
        <v>2250</v>
      </c>
      <c r="K3595" s="8">
        <f t="shared" si="28"/>
        <v>1125</v>
      </c>
      <c r="L3595" s="8">
        <f t="shared" si="29"/>
        <v>393.75</v>
      </c>
      <c r="M3595" s="9">
        <v>0.35</v>
      </c>
    </row>
    <row r="3596" spans="1:13" ht="15.75" customHeight="1" x14ac:dyDescent="0.2">
      <c r="A3596" s="1"/>
      <c r="B3596" s="4" t="s">
        <v>14</v>
      </c>
      <c r="C3596" s="4">
        <v>1185732</v>
      </c>
      <c r="D3596" s="5">
        <v>44507</v>
      </c>
      <c r="E3596" s="4" t="s">
        <v>15</v>
      </c>
      <c r="F3596" s="4" t="s">
        <v>121</v>
      </c>
      <c r="G3596" s="4" t="s">
        <v>122</v>
      </c>
      <c r="H3596" s="4" t="s">
        <v>19</v>
      </c>
      <c r="I3596" s="6">
        <v>0.5</v>
      </c>
      <c r="J3596" s="7">
        <v>2200</v>
      </c>
      <c r="K3596" s="8">
        <f t="shared" si="28"/>
        <v>1100</v>
      </c>
      <c r="L3596" s="8">
        <f t="shared" si="29"/>
        <v>440</v>
      </c>
      <c r="M3596" s="9">
        <v>0.4</v>
      </c>
    </row>
    <row r="3597" spans="1:13" ht="15.75" customHeight="1" x14ac:dyDescent="0.2">
      <c r="A3597" s="1"/>
      <c r="B3597" s="4" t="s">
        <v>14</v>
      </c>
      <c r="C3597" s="4">
        <v>1185732</v>
      </c>
      <c r="D3597" s="5">
        <v>44507</v>
      </c>
      <c r="E3597" s="4" t="s">
        <v>15</v>
      </c>
      <c r="F3597" s="4" t="s">
        <v>121</v>
      </c>
      <c r="G3597" s="4" t="s">
        <v>122</v>
      </c>
      <c r="H3597" s="4" t="s">
        <v>20</v>
      </c>
      <c r="I3597" s="6">
        <v>0.5</v>
      </c>
      <c r="J3597" s="7">
        <v>2000</v>
      </c>
      <c r="K3597" s="8">
        <f t="shared" si="28"/>
        <v>1000</v>
      </c>
      <c r="L3597" s="8">
        <f t="shared" si="29"/>
        <v>400</v>
      </c>
      <c r="M3597" s="9">
        <v>0.4</v>
      </c>
    </row>
    <row r="3598" spans="1:13" ht="15.75" customHeight="1" x14ac:dyDescent="0.2">
      <c r="A3598" s="1"/>
      <c r="B3598" s="4" t="s">
        <v>14</v>
      </c>
      <c r="C3598" s="4">
        <v>1185732</v>
      </c>
      <c r="D3598" s="5">
        <v>44507</v>
      </c>
      <c r="E3598" s="4" t="s">
        <v>15</v>
      </c>
      <c r="F3598" s="4" t="s">
        <v>121</v>
      </c>
      <c r="G3598" s="4" t="s">
        <v>122</v>
      </c>
      <c r="H3598" s="4" t="s">
        <v>21</v>
      </c>
      <c r="I3598" s="6">
        <v>0.6</v>
      </c>
      <c r="J3598" s="7">
        <v>1750</v>
      </c>
      <c r="K3598" s="8">
        <f t="shared" si="28"/>
        <v>1050</v>
      </c>
      <c r="L3598" s="8">
        <f t="shared" si="29"/>
        <v>315</v>
      </c>
      <c r="M3598" s="9">
        <v>0.3</v>
      </c>
    </row>
    <row r="3599" spans="1:13" ht="15.75" customHeight="1" x14ac:dyDescent="0.2">
      <c r="A3599" s="1"/>
      <c r="B3599" s="4" t="s">
        <v>14</v>
      </c>
      <c r="C3599" s="4">
        <v>1185732</v>
      </c>
      <c r="D3599" s="5">
        <v>44507</v>
      </c>
      <c r="E3599" s="4" t="s">
        <v>15</v>
      </c>
      <c r="F3599" s="4" t="s">
        <v>121</v>
      </c>
      <c r="G3599" s="4" t="s">
        <v>122</v>
      </c>
      <c r="H3599" s="4" t="s">
        <v>22</v>
      </c>
      <c r="I3599" s="6">
        <v>0.64999999999999991</v>
      </c>
      <c r="J3599" s="7">
        <v>2750</v>
      </c>
      <c r="K3599" s="8">
        <f t="shared" si="28"/>
        <v>1787.4999999999998</v>
      </c>
      <c r="L3599" s="8">
        <f t="shared" si="29"/>
        <v>715</v>
      </c>
      <c r="M3599" s="9">
        <v>0.4</v>
      </c>
    </row>
    <row r="3600" spans="1:13" ht="15.75" customHeight="1" x14ac:dyDescent="0.2">
      <c r="A3600" s="1"/>
      <c r="B3600" s="4" t="s">
        <v>14</v>
      </c>
      <c r="C3600" s="4">
        <v>1185732</v>
      </c>
      <c r="D3600" s="5">
        <v>44536</v>
      </c>
      <c r="E3600" s="4" t="s">
        <v>15</v>
      </c>
      <c r="F3600" s="4" t="s">
        <v>121</v>
      </c>
      <c r="G3600" s="4" t="s">
        <v>122</v>
      </c>
      <c r="H3600" s="4" t="s">
        <v>17</v>
      </c>
      <c r="I3600" s="6">
        <v>0.6</v>
      </c>
      <c r="J3600" s="7">
        <v>5000</v>
      </c>
      <c r="K3600" s="8">
        <f t="shared" si="28"/>
        <v>3000</v>
      </c>
      <c r="L3600" s="8">
        <f t="shared" si="29"/>
        <v>1050</v>
      </c>
      <c r="M3600" s="9">
        <v>0.35</v>
      </c>
    </row>
    <row r="3601" spans="1:13" ht="15.75" customHeight="1" x14ac:dyDescent="0.2">
      <c r="A3601" s="1"/>
      <c r="B3601" s="4" t="s">
        <v>14</v>
      </c>
      <c r="C3601" s="4">
        <v>1185732</v>
      </c>
      <c r="D3601" s="5">
        <v>44536</v>
      </c>
      <c r="E3601" s="4" t="s">
        <v>15</v>
      </c>
      <c r="F3601" s="4" t="s">
        <v>121</v>
      </c>
      <c r="G3601" s="4" t="s">
        <v>122</v>
      </c>
      <c r="H3601" s="4" t="s">
        <v>18</v>
      </c>
      <c r="I3601" s="6">
        <v>0.5</v>
      </c>
      <c r="J3601" s="7">
        <v>3000</v>
      </c>
      <c r="K3601" s="8">
        <f t="shared" si="28"/>
        <v>1500</v>
      </c>
      <c r="L3601" s="8">
        <f t="shared" si="29"/>
        <v>525</v>
      </c>
      <c r="M3601" s="9">
        <v>0.35</v>
      </c>
    </row>
    <row r="3602" spans="1:13" ht="15.75" customHeight="1" x14ac:dyDescent="0.2">
      <c r="A3602" s="1"/>
      <c r="B3602" s="4" t="s">
        <v>14</v>
      </c>
      <c r="C3602" s="4">
        <v>1185732</v>
      </c>
      <c r="D3602" s="5">
        <v>44536</v>
      </c>
      <c r="E3602" s="4" t="s">
        <v>15</v>
      </c>
      <c r="F3602" s="4" t="s">
        <v>121</v>
      </c>
      <c r="G3602" s="4" t="s">
        <v>122</v>
      </c>
      <c r="H3602" s="4" t="s">
        <v>19</v>
      </c>
      <c r="I3602" s="6">
        <v>0.5</v>
      </c>
      <c r="J3602" s="7">
        <v>2750</v>
      </c>
      <c r="K3602" s="8">
        <f t="shared" si="28"/>
        <v>1375</v>
      </c>
      <c r="L3602" s="8">
        <f t="shared" si="29"/>
        <v>550</v>
      </c>
      <c r="M3602" s="9">
        <v>0.4</v>
      </c>
    </row>
    <row r="3603" spans="1:13" ht="15.75" customHeight="1" x14ac:dyDescent="0.2">
      <c r="A3603" s="1"/>
      <c r="B3603" s="4" t="s">
        <v>14</v>
      </c>
      <c r="C3603" s="4">
        <v>1185732</v>
      </c>
      <c r="D3603" s="5">
        <v>44536</v>
      </c>
      <c r="E3603" s="4" t="s">
        <v>15</v>
      </c>
      <c r="F3603" s="4" t="s">
        <v>121</v>
      </c>
      <c r="G3603" s="4" t="s">
        <v>122</v>
      </c>
      <c r="H3603" s="4" t="s">
        <v>20</v>
      </c>
      <c r="I3603" s="6">
        <v>0.5</v>
      </c>
      <c r="J3603" s="7">
        <v>2250</v>
      </c>
      <c r="K3603" s="8">
        <f t="shared" si="28"/>
        <v>1125</v>
      </c>
      <c r="L3603" s="8">
        <f t="shared" si="29"/>
        <v>450</v>
      </c>
      <c r="M3603" s="9">
        <v>0.4</v>
      </c>
    </row>
    <row r="3604" spans="1:13" ht="15.75" customHeight="1" x14ac:dyDescent="0.2">
      <c r="A3604" s="1"/>
      <c r="B3604" s="4" t="s">
        <v>14</v>
      </c>
      <c r="C3604" s="4">
        <v>1185732</v>
      </c>
      <c r="D3604" s="5">
        <v>44536</v>
      </c>
      <c r="E3604" s="4" t="s">
        <v>15</v>
      </c>
      <c r="F3604" s="4" t="s">
        <v>121</v>
      </c>
      <c r="G3604" s="4" t="s">
        <v>122</v>
      </c>
      <c r="H3604" s="4" t="s">
        <v>21</v>
      </c>
      <c r="I3604" s="6">
        <v>0.6</v>
      </c>
      <c r="J3604" s="7">
        <v>2250</v>
      </c>
      <c r="K3604" s="8">
        <f t="shared" si="28"/>
        <v>1350</v>
      </c>
      <c r="L3604" s="8">
        <f t="shared" si="29"/>
        <v>405</v>
      </c>
      <c r="M3604" s="9">
        <v>0.3</v>
      </c>
    </row>
    <row r="3605" spans="1:13" ht="15.75" customHeight="1" x14ac:dyDescent="0.2">
      <c r="A3605" s="1"/>
      <c r="B3605" s="4" t="s">
        <v>14</v>
      </c>
      <c r="C3605" s="4">
        <v>1185732</v>
      </c>
      <c r="D3605" s="5">
        <v>44536</v>
      </c>
      <c r="E3605" s="4" t="s">
        <v>15</v>
      </c>
      <c r="F3605" s="4" t="s">
        <v>121</v>
      </c>
      <c r="G3605" s="4" t="s">
        <v>122</v>
      </c>
      <c r="H3605" s="4" t="s">
        <v>22</v>
      </c>
      <c r="I3605" s="6">
        <v>0.64999999999999991</v>
      </c>
      <c r="J3605" s="7">
        <v>3250</v>
      </c>
      <c r="K3605" s="8">
        <f t="shared" si="28"/>
        <v>2112.4999999999995</v>
      </c>
      <c r="L3605" s="8">
        <f t="shared" si="29"/>
        <v>844.99999999999989</v>
      </c>
      <c r="M3605" s="9">
        <v>0.4</v>
      </c>
    </row>
    <row r="3606" spans="1:13" ht="15.75" customHeight="1" x14ac:dyDescent="0.2">
      <c r="A3606" s="1" t="s">
        <v>39</v>
      </c>
      <c r="B3606" s="4" t="s">
        <v>14</v>
      </c>
      <c r="C3606" s="4">
        <v>1185732</v>
      </c>
      <c r="D3606" s="5">
        <v>44213</v>
      </c>
      <c r="E3606" s="4" t="s">
        <v>15</v>
      </c>
      <c r="F3606" s="4" t="s">
        <v>123</v>
      </c>
      <c r="G3606" s="4" t="s">
        <v>124</v>
      </c>
      <c r="H3606" s="4" t="s">
        <v>17</v>
      </c>
      <c r="I3606" s="6">
        <v>0.4</v>
      </c>
      <c r="J3606" s="7">
        <v>4500</v>
      </c>
      <c r="K3606" s="8">
        <f t="shared" si="28"/>
        <v>1800</v>
      </c>
      <c r="L3606" s="8">
        <f t="shared" si="29"/>
        <v>540</v>
      </c>
      <c r="M3606" s="9">
        <v>0.3</v>
      </c>
    </row>
    <row r="3607" spans="1:13" ht="15.75" customHeight="1" x14ac:dyDescent="0.2">
      <c r="A3607" s="1"/>
      <c r="B3607" s="4" t="s">
        <v>14</v>
      </c>
      <c r="C3607" s="4">
        <v>1185732</v>
      </c>
      <c r="D3607" s="5">
        <v>44213</v>
      </c>
      <c r="E3607" s="4" t="s">
        <v>15</v>
      </c>
      <c r="F3607" s="4" t="s">
        <v>123</v>
      </c>
      <c r="G3607" s="4" t="s">
        <v>124</v>
      </c>
      <c r="H3607" s="4" t="s">
        <v>18</v>
      </c>
      <c r="I3607" s="6">
        <v>0.4</v>
      </c>
      <c r="J3607" s="7">
        <v>2500</v>
      </c>
      <c r="K3607" s="8">
        <f t="shared" si="28"/>
        <v>1000</v>
      </c>
      <c r="L3607" s="8">
        <f t="shared" si="29"/>
        <v>300</v>
      </c>
      <c r="M3607" s="9">
        <v>0.3</v>
      </c>
    </row>
    <row r="3608" spans="1:13" ht="15.75" customHeight="1" x14ac:dyDescent="0.2">
      <c r="A3608" s="1"/>
      <c r="B3608" s="4" t="s">
        <v>14</v>
      </c>
      <c r="C3608" s="4">
        <v>1185732</v>
      </c>
      <c r="D3608" s="5">
        <v>44213</v>
      </c>
      <c r="E3608" s="4" t="s">
        <v>15</v>
      </c>
      <c r="F3608" s="4" t="s">
        <v>123</v>
      </c>
      <c r="G3608" s="4" t="s">
        <v>124</v>
      </c>
      <c r="H3608" s="4" t="s">
        <v>19</v>
      </c>
      <c r="I3608" s="6">
        <v>0.30000000000000004</v>
      </c>
      <c r="J3608" s="7">
        <v>2500</v>
      </c>
      <c r="K3608" s="8">
        <f t="shared" si="28"/>
        <v>750.00000000000011</v>
      </c>
      <c r="L3608" s="8">
        <f t="shared" si="29"/>
        <v>187.50000000000003</v>
      </c>
      <c r="M3608" s="9">
        <v>0.25</v>
      </c>
    </row>
    <row r="3609" spans="1:13" ht="15.75" customHeight="1" x14ac:dyDescent="0.2">
      <c r="A3609" s="1"/>
      <c r="B3609" s="4" t="s">
        <v>14</v>
      </c>
      <c r="C3609" s="4">
        <v>1185732</v>
      </c>
      <c r="D3609" s="5">
        <v>44213</v>
      </c>
      <c r="E3609" s="4" t="s">
        <v>15</v>
      </c>
      <c r="F3609" s="4" t="s">
        <v>123</v>
      </c>
      <c r="G3609" s="4" t="s">
        <v>124</v>
      </c>
      <c r="H3609" s="4" t="s">
        <v>20</v>
      </c>
      <c r="I3609" s="6">
        <v>0.35</v>
      </c>
      <c r="J3609" s="7">
        <v>1000</v>
      </c>
      <c r="K3609" s="8">
        <f t="shared" si="28"/>
        <v>350</v>
      </c>
      <c r="L3609" s="8">
        <f t="shared" si="29"/>
        <v>87.5</v>
      </c>
      <c r="M3609" s="9">
        <v>0.25</v>
      </c>
    </row>
    <row r="3610" spans="1:13" ht="15.75" customHeight="1" x14ac:dyDescent="0.2">
      <c r="A3610" s="1"/>
      <c r="B3610" s="4" t="s">
        <v>14</v>
      </c>
      <c r="C3610" s="4">
        <v>1185732</v>
      </c>
      <c r="D3610" s="5">
        <v>44213</v>
      </c>
      <c r="E3610" s="4" t="s">
        <v>15</v>
      </c>
      <c r="F3610" s="4" t="s">
        <v>123</v>
      </c>
      <c r="G3610" s="4" t="s">
        <v>124</v>
      </c>
      <c r="H3610" s="4" t="s">
        <v>21</v>
      </c>
      <c r="I3610" s="6">
        <v>0.5</v>
      </c>
      <c r="J3610" s="7">
        <v>1500</v>
      </c>
      <c r="K3610" s="8">
        <f t="shared" si="28"/>
        <v>750</v>
      </c>
      <c r="L3610" s="8">
        <f t="shared" si="29"/>
        <v>187.5</v>
      </c>
      <c r="M3610" s="9">
        <v>0.25</v>
      </c>
    </row>
    <row r="3611" spans="1:13" ht="15.75" customHeight="1" x14ac:dyDescent="0.2">
      <c r="A3611" s="1"/>
      <c r="B3611" s="4" t="s">
        <v>14</v>
      </c>
      <c r="C3611" s="4">
        <v>1185732</v>
      </c>
      <c r="D3611" s="5">
        <v>44213</v>
      </c>
      <c r="E3611" s="4" t="s">
        <v>15</v>
      </c>
      <c r="F3611" s="4" t="s">
        <v>123</v>
      </c>
      <c r="G3611" s="4" t="s">
        <v>124</v>
      </c>
      <c r="H3611" s="4" t="s">
        <v>22</v>
      </c>
      <c r="I3611" s="6">
        <v>0.4</v>
      </c>
      <c r="J3611" s="7">
        <v>2500</v>
      </c>
      <c r="K3611" s="8">
        <f t="shared" si="28"/>
        <v>1000</v>
      </c>
      <c r="L3611" s="8">
        <f t="shared" si="29"/>
        <v>300</v>
      </c>
      <c r="M3611" s="9">
        <v>0.3</v>
      </c>
    </row>
    <row r="3612" spans="1:13" ht="15.75" customHeight="1" x14ac:dyDescent="0.2">
      <c r="A3612" s="1"/>
      <c r="B3612" s="4" t="s">
        <v>14</v>
      </c>
      <c r="C3612" s="4">
        <v>1185732</v>
      </c>
      <c r="D3612" s="5">
        <v>44242</v>
      </c>
      <c r="E3612" s="4" t="s">
        <v>15</v>
      </c>
      <c r="F3612" s="4" t="s">
        <v>123</v>
      </c>
      <c r="G3612" s="4" t="s">
        <v>124</v>
      </c>
      <c r="H3612" s="4" t="s">
        <v>17</v>
      </c>
      <c r="I3612" s="6">
        <v>0.4</v>
      </c>
      <c r="J3612" s="7">
        <v>5000</v>
      </c>
      <c r="K3612" s="8">
        <f t="shared" si="28"/>
        <v>2000</v>
      </c>
      <c r="L3612" s="8">
        <f t="shared" si="29"/>
        <v>600</v>
      </c>
      <c r="M3612" s="9">
        <v>0.3</v>
      </c>
    </row>
    <row r="3613" spans="1:13" ht="15.75" customHeight="1" x14ac:dyDescent="0.2">
      <c r="A3613" s="1"/>
      <c r="B3613" s="4" t="s">
        <v>14</v>
      </c>
      <c r="C3613" s="4">
        <v>1185732</v>
      </c>
      <c r="D3613" s="5">
        <v>44242</v>
      </c>
      <c r="E3613" s="4" t="s">
        <v>15</v>
      </c>
      <c r="F3613" s="4" t="s">
        <v>123</v>
      </c>
      <c r="G3613" s="4" t="s">
        <v>124</v>
      </c>
      <c r="H3613" s="4" t="s">
        <v>18</v>
      </c>
      <c r="I3613" s="6">
        <v>0.4</v>
      </c>
      <c r="J3613" s="7">
        <v>1500</v>
      </c>
      <c r="K3613" s="8">
        <f t="shared" si="28"/>
        <v>600</v>
      </c>
      <c r="L3613" s="8">
        <f t="shared" si="29"/>
        <v>180</v>
      </c>
      <c r="M3613" s="9">
        <v>0.3</v>
      </c>
    </row>
    <row r="3614" spans="1:13" ht="15.75" customHeight="1" x14ac:dyDescent="0.2">
      <c r="A3614" s="1"/>
      <c r="B3614" s="4" t="s">
        <v>14</v>
      </c>
      <c r="C3614" s="4">
        <v>1185732</v>
      </c>
      <c r="D3614" s="5">
        <v>44242</v>
      </c>
      <c r="E3614" s="4" t="s">
        <v>15</v>
      </c>
      <c r="F3614" s="4" t="s">
        <v>123</v>
      </c>
      <c r="G3614" s="4" t="s">
        <v>124</v>
      </c>
      <c r="H3614" s="4" t="s">
        <v>19</v>
      </c>
      <c r="I3614" s="6">
        <v>0.30000000000000004</v>
      </c>
      <c r="J3614" s="7">
        <v>2000</v>
      </c>
      <c r="K3614" s="8">
        <f t="shared" si="28"/>
        <v>600.00000000000011</v>
      </c>
      <c r="L3614" s="8">
        <f t="shared" si="29"/>
        <v>150.00000000000003</v>
      </c>
      <c r="M3614" s="9">
        <v>0.25</v>
      </c>
    </row>
    <row r="3615" spans="1:13" ht="15.75" customHeight="1" x14ac:dyDescent="0.2">
      <c r="A3615" s="1"/>
      <c r="B3615" s="4" t="s">
        <v>14</v>
      </c>
      <c r="C3615" s="4">
        <v>1185732</v>
      </c>
      <c r="D3615" s="5">
        <v>44242</v>
      </c>
      <c r="E3615" s="4" t="s">
        <v>15</v>
      </c>
      <c r="F3615" s="4" t="s">
        <v>123</v>
      </c>
      <c r="G3615" s="4" t="s">
        <v>124</v>
      </c>
      <c r="H3615" s="4" t="s">
        <v>20</v>
      </c>
      <c r="I3615" s="6">
        <v>0.35</v>
      </c>
      <c r="J3615" s="7">
        <v>2500</v>
      </c>
      <c r="K3615" s="8">
        <f t="shared" si="28"/>
        <v>875</v>
      </c>
      <c r="L3615" s="8">
        <f t="shared" si="29"/>
        <v>218.75</v>
      </c>
      <c r="M3615" s="9">
        <v>0.25</v>
      </c>
    </row>
    <row r="3616" spans="1:13" ht="15.75" customHeight="1" x14ac:dyDescent="0.2">
      <c r="A3616" s="1"/>
      <c r="B3616" s="4" t="s">
        <v>14</v>
      </c>
      <c r="C3616" s="4">
        <v>1185732</v>
      </c>
      <c r="D3616" s="5">
        <v>44242</v>
      </c>
      <c r="E3616" s="4" t="s">
        <v>15</v>
      </c>
      <c r="F3616" s="4" t="s">
        <v>123</v>
      </c>
      <c r="G3616" s="4" t="s">
        <v>124</v>
      </c>
      <c r="H3616" s="4" t="s">
        <v>21</v>
      </c>
      <c r="I3616" s="6">
        <v>0.5</v>
      </c>
      <c r="J3616" s="7">
        <v>1500</v>
      </c>
      <c r="K3616" s="8">
        <f t="shared" si="28"/>
        <v>750</v>
      </c>
      <c r="L3616" s="8">
        <f t="shared" si="29"/>
        <v>187.5</v>
      </c>
      <c r="M3616" s="9">
        <v>0.25</v>
      </c>
    </row>
    <row r="3617" spans="1:13" ht="15.75" customHeight="1" x14ac:dyDescent="0.2">
      <c r="A3617" s="1"/>
      <c r="B3617" s="4" t="s">
        <v>14</v>
      </c>
      <c r="C3617" s="4">
        <v>1185732</v>
      </c>
      <c r="D3617" s="5">
        <v>44242</v>
      </c>
      <c r="E3617" s="4" t="s">
        <v>15</v>
      </c>
      <c r="F3617" s="4" t="s">
        <v>123</v>
      </c>
      <c r="G3617" s="4" t="s">
        <v>124</v>
      </c>
      <c r="H3617" s="4" t="s">
        <v>22</v>
      </c>
      <c r="I3617" s="6">
        <v>0.4</v>
      </c>
      <c r="J3617" s="7">
        <v>2500</v>
      </c>
      <c r="K3617" s="8">
        <f t="shared" si="28"/>
        <v>1000</v>
      </c>
      <c r="L3617" s="8">
        <f t="shared" si="29"/>
        <v>300</v>
      </c>
      <c r="M3617" s="9">
        <v>0.3</v>
      </c>
    </row>
    <row r="3618" spans="1:13" ht="15.75" customHeight="1" x14ac:dyDescent="0.2">
      <c r="A3618" s="1"/>
      <c r="B3618" s="4" t="s">
        <v>14</v>
      </c>
      <c r="C3618" s="4">
        <v>1185732</v>
      </c>
      <c r="D3618" s="5">
        <v>44268</v>
      </c>
      <c r="E3618" s="4" t="s">
        <v>15</v>
      </c>
      <c r="F3618" s="4" t="s">
        <v>123</v>
      </c>
      <c r="G3618" s="4" t="s">
        <v>124</v>
      </c>
      <c r="H3618" s="4" t="s">
        <v>17</v>
      </c>
      <c r="I3618" s="6">
        <v>0.4</v>
      </c>
      <c r="J3618" s="7">
        <v>4700</v>
      </c>
      <c r="K3618" s="8">
        <f t="shared" si="28"/>
        <v>1880</v>
      </c>
      <c r="L3618" s="8">
        <f t="shared" si="29"/>
        <v>564</v>
      </c>
      <c r="M3618" s="9">
        <v>0.3</v>
      </c>
    </row>
    <row r="3619" spans="1:13" ht="15.75" customHeight="1" x14ac:dyDescent="0.2">
      <c r="A3619" s="1"/>
      <c r="B3619" s="4" t="s">
        <v>14</v>
      </c>
      <c r="C3619" s="4">
        <v>1185732</v>
      </c>
      <c r="D3619" s="5">
        <v>44268</v>
      </c>
      <c r="E3619" s="4" t="s">
        <v>15</v>
      </c>
      <c r="F3619" s="4" t="s">
        <v>123</v>
      </c>
      <c r="G3619" s="4" t="s">
        <v>124</v>
      </c>
      <c r="H3619" s="4" t="s">
        <v>18</v>
      </c>
      <c r="I3619" s="6">
        <v>0.4</v>
      </c>
      <c r="J3619" s="7">
        <v>1750</v>
      </c>
      <c r="K3619" s="8">
        <f t="shared" si="28"/>
        <v>700</v>
      </c>
      <c r="L3619" s="8">
        <f t="shared" si="29"/>
        <v>210</v>
      </c>
      <c r="M3619" s="9">
        <v>0.3</v>
      </c>
    </row>
    <row r="3620" spans="1:13" ht="15.75" customHeight="1" x14ac:dyDescent="0.2">
      <c r="A3620" s="1"/>
      <c r="B3620" s="4" t="s">
        <v>14</v>
      </c>
      <c r="C3620" s="4">
        <v>1185732</v>
      </c>
      <c r="D3620" s="5">
        <v>44268</v>
      </c>
      <c r="E3620" s="4" t="s">
        <v>15</v>
      </c>
      <c r="F3620" s="4" t="s">
        <v>123</v>
      </c>
      <c r="G3620" s="4" t="s">
        <v>124</v>
      </c>
      <c r="H3620" s="4" t="s">
        <v>19</v>
      </c>
      <c r="I3620" s="6">
        <v>0.30000000000000004</v>
      </c>
      <c r="J3620" s="7">
        <v>2000</v>
      </c>
      <c r="K3620" s="8">
        <f t="shared" si="28"/>
        <v>600.00000000000011</v>
      </c>
      <c r="L3620" s="8">
        <f t="shared" si="29"/>
        <v>150.00000000000003</v>
      </c>
      <c r="M3620" s="9">
        <v>0.25</v>
      </c>
    </row>
    <row r="3621" spans="1:13" ht="15.75" customHeight="1" x14ac:dyDescent="0.2">
      <c r="A3621" s="1"/>
      <c r="B3621" s="4" t="s">
        <v>14</v>
      </c>
      <c r="C3621" s="4">
        <v>1185732</v>
      </c>
      <c r="D3621" s="5">
        <v>44268</v>
      </c>
      <c r="E3621" s="4" t="s">
        <v>15</v>
      </c>
      <c r="F3621" s="4" t="s">
        <v>123</v>
      </c>
      <c r="G3621" s="4" t="s">
        <v>124</v>
      </c>
      <c r="H3621" s="4" t="s">
        <v>20</v>
      </c>
      <c r="I3621" s="6">
        <v>0.35</v>
      </c>
      <c r="J3621" s="7">
        <v>3000</v>
      </c>
      <c r="K3621" s="8">
        <f t="shared" si="28"/>
        <v>1050</v>
      </c>
      <c r="L3621" s="8">
        <f t="shared" si="29"/>
        <v>262.5</v>
      </c>
      <c r="M3621" s="9">
        <v>0.25</v>
      </c>
    </row>
    <row r="3622" spans="1:13" ht="15.75" customHeight="1" x14ac:dyDescent="0.2">
      <c r="A3622" s="1"/>
      <c r="B3622" s="4" t="s">
        <v>14</v>
      </c>
      <c r="C3622" s="4">
        <v>1185732</v>
      </c>
      <c r="D3622" s="5">
        <v>44268</v>
      </c>
      <c r="E3622" s="4" t="s">
        <v>15</v>
      </c>
      <c r="F3622" s="4" t="s">
        <v>123</v>
      </c>
      <c r="G3622" s="4" t="s">
        <v>124</v>
      </c>
      <c r="H3622" s="4" t="s">
        <v>21</v>
      </c>
      <c r="I3622" s="6">
        <v>0.5</v>
      </c>
      <c r="J3622" s="7">
        <v>1000</v>
      </c>
      <c r="K3622" s="8">
        <f t="shared" si="28"/>
        <v>500</v>
      </c>
      <c r="L3622" s="8">
        <f t="shared" si="29"/>
        <v>125</v>
      </c>
      <c r="M3622" s="9">
        <v>0.25</v>
      </c>
    </row>
    <row r="3623" spans="1:13" ht="15.75" customHeight="1" x14ac:dyDescent="0.2">
      <c r="A3623" s="1"/>
      <c r="B3623" s="4" t="s">
        <v>14</v>
      </c>
      <c r="C3623" s="4">
        <v>1185732</v>
      </c>
      <c r="D3623" s="5">
        <v>44268</v>
      </c>
      <c r="E3623" s="4" t="s">
        <v>15</v>
      </c>
      <c r="F3623" s="4" t="s">
        <v>123</v>
      </c>
      <c r="G3623" s="4" t="s">
        <v>124</v>
      </c>
      <c r="H3623" s="4" t="s">
        <v>22</v>
      </c>
      <c r="I3623" s="6">
        <v>0.4</v>
      </c>
      <c r="J3623" s="7">
        <v>2000</v>
      </c>
      <c r="K3623" s="8">
        <f t="shared" si="28"/>
        <v>800</v>
      </c>
      <c r="L3623" s="8">
        <f t="shared" si="29"/>
        <v>240</v>
      </c>
      <c r="M3623" s="9">
        <v>0.3</v>
      </c>
    </row>
    <row r="3624" spans="1:13" ht="15.75" customHeight="1" x14ac:dyDescent="0.2">
      <c r="A3624" s="1"/>
      <c r="B3624" s="4" t="s">
        <v>14</v>
      </c>
      <c r="C3624" s="4">
        <v>1185732</v>
      </c>
      <c r="D3624" s="5">
        <v>44300</v>
      </c>
      <c r="E3624" s="4" t="s">
        <v>15</v>
      </c>
      <c r="F3624" s="4" t="s">
        <v>123</v>
      </c>
      <c r="G3624" s="4" t="s">
        <v>124</v>
      </c>
      <c r="H3624" s="4" t="s">
        <v>17</v>
      </c>
      <c r="I3624" s="6">
        <v>0.4</v>
      </c>
      <c r="J3624" s="7">
        <v>4500</v>
      </c>
      <c r="K3624" s="8">
        <f t="shared" si="28"/>
        <v>1800</v>
      </c>
      <c r="L3624" s="8">
        <f t="shared" si="29"/>
        <v>540</v>
      </c>
      <c r="M3624" s="9">
        <v>0.3</v>
      </c>
    </row>
    <row r="3625" spans="1:13" ht="15.75" customHeight="1" x14ac:dyDescent="0.2">
      <c r="A3625" s="1"/>
      <c r="B3625" s="4" t="s">
        <v>14</v>
      </c>
      <c r="C3625" s="4">
        <v>1185732</v>
      </c>
      <c r="D3625" s="5">
        <v>44300</v>
      </c>
      <c r="E3625" s="4" t="s">
        <v>15</v>
      </c>
      <c r="F3625" s="4" t="s">
        <v>123</v>
      </c>
      <c r="G3625" s="4" t="s">
        <v>124</v>
      </c>
      <c r="H3625" s="4" t="s">
        <v>18</v>
      </c>
      <c r="I3625" s="6">
        <v>0.4</v>
      </c>
      <c r="J3625" s="7">
        <v>1500</v>
      </c>
      <c r="K3625" s="8">
        <f t="shared" si="28"/>
        <v>600</v>
      </c>
      <c r="L3625" s="8">
        <f t="shared" si="29"/>
        <v>180</v>
      </c>
      <c r="M3625" s="9">
        <v>0.3</v>
      </c>
    </row>
    <row r="3626" spans="1:13" ht="15.75" customHeight="1" x14ac:dyDescent="0.2">
      <c r="A3626" s="1"/>
      <c r="B3626" s="4" t="s">
        <v>14</v>
      </c>
      <c r="C3626" s="4">
        <v>1185732</v>
      </c>
      <c r="D3626" s="5">
        <v>44300</v>
      </c>
      <c r="E3626" s="4" t="s">
        <v>15</v>
      </c>
      <c r="F3626" s="4" t="s">
        <v>123</v>
      </c>
      <c r="G3626" s="4" t="s">
        <v>124</v>
      </c>
      <c r="H3626" s="4" t="s">
        <v>19</v>
      </c>
      <c r="I3626" s="6">
        <v>0.30000000000000004</v>
      </c>
      <c r="J3626" s="7">
        <v>1500</v>
      </c>
      <c r="K3626" s="8">
        <f t="shared" si="28"/>
        <v>450.00000000000006</v>
      </c>
      <c r="L3626" s="8">
        <f t="shared" si="29"/>
        <v>112.50000000000001</v>
      </c>
      <c r="M3626" s="9">
        <v>0.25</v>
      </c>
    </row>
    <row r="3627" spans="1:13" ht="15.75" customHeight="1" x14ac:dyDescent="0.2">
      <c r="A3627" s="1"/>
      <c r="B3627" s="4" t="s">
        <v>14</v>
      </c>
      <c r="C3627" s="4">
        <v>1185732</v>
      </c>
      <c r="D3627" s="5">
        <v>44300</v>
      </c>
      <c r="E3627" s="4" t="s">
        <v>15</v>
      </c>
      <c r="F3627" s="4" t="s">
        <v>123</v>
      </c>
      <c r="G3627" s="4" t="s">
        <v>124</v>
      </c>
      <c r="H3627" s="4" t="s">
        <v>20</v>
      </c>
      <c r="I3627" s="6">
        <v>0.35</v>
      </c>
      <c r="J3627" s="7">
        <v>1250</v>
      </c>
      <c r="K3627" s="8">
        <f t="shared" si="28"/>
        <v>437.5</v>
      </c>
      <c r="L3627" s="8">
        <f t="shared" si="29"/>
        <v>109.375</v>
      </c>
      <c r="M3627" s="9">
        <v>0.25</v>
      </c>
    </row>
    <row r="3628" spans="1:13" ht="15.75" customHeight="1" x14ac:dyDescent="0.2">
      <c r="A3628" s="1"/>
      <c r="B3628" s="4" t="s">
        <v>14</v>
      </c>
      <c r="C3628" s="4">
        <v>1185732</v>
      </c>
      <c r="D3628" s="5">
        <v>44300</v>
      </c>
      <c r="E3628" s="4" t="s">
        <v>15</v>
      </c>
      <c r="F3628" s="4" t="s">
        <v>123</v>
      </c>
      <c r="G3628" s="4" t="s">
        <v>124</v>
      </c>
      <c r="H3628" s="4" t="s">
        <v>21</v>
      </c>
      <c r="I3628" s="6">
        <v>0.5</v>
      </c>
      <c r="J3628" s="7">
        <v>1250</v>
      </c>
      <c r="K3628" s="8">
        <f t="shared" si="28"/>
        <v>625</v>
      </c>
      <c r="L3628" s="8">
        <f t="shared" si="29"/>
        <v>156.25</v>
      </c>
      <c r="M3628" s="9">
        <v>0.25</v>
      </c>
    </row>
    <row r="3629" spans="1:13" ht="15.75" customHeight="1" x14ac:dyDescent="0.2">
      <c r="A3629" s="1"/>
      <c r="B3629" s="4" t="s">
        <v>14</v>
      </c>
      <c r="C3629" s="4">
        <v>1185732</v>
      </c>
      <c r="D3629" s="5">
        <v>44300</v>
      </c>
      <c r="E3629" s="4" t="s">
        <v>15</v>
      </c>
      <c r="F3629" s="4" t="s">
        <v>123</v>
      </c>
      <c r="G3629" s="4" t="s">
        <v>124</v>
      </c>
      <c r="H3629" s="4" t="s">
        <v>22</v>
      </c>
      <c r="I3629" s="6">
        <v>0.4</v>
      </c>
      <c r="J3629" s="7">
        <v>2750</v>
      </c>
      <c r="K3629" s="8">
        <f t="shared" si="28"/>
        <v>1100</v>
      </c>
      <c r="L3629" s="8">
        <f t="shared" si="29"/>
        <v>330</v>
      </c>
      <c r="M3629" s="9">
        <v>0.3</v>
      </c>
    </row>
    <row r="3630" spans="1:13" ht="15.75" customHeight="1" x14ac:dyDescent="0.2">
      <c r="A3630" s="1"/>
      <c r="B3630" s="4" t="s">
        <v>14</v>
      </c>
      <c r="C3630" s="4">
        <v>1185732</v>
      </c>
      <c r="D3630" s="5">
        <v>44329</v>
      </c>
      <c r="E3630" s="4" t="s">
        <v>15</v>
      </c>
      <c r="F3630" s="4" t="s">
        <v>123</v>
      </c>
      <c r="G3630" s="4" t="s">
        <v>124</v>
      </c>
      <c r="H3630" s="4" t="s">
        <v>17</v>
      </c>
      <c r="I3630" s="6">
        <v>0.54999999999999993</v>
      </c>
      <c r="J3630" s="7">
        <v>4950</v>
      </c>
      <c r="K3630" s="8">
        <f t="shared" si="28"/>
        <v>2722.4999999999995</v>
      </c>
      <c r="L3630" s="8">
        <f t="shared" si="29"/>
        <v>816.74999999999989</v>
      </c>
      <c r="M3630" s="9">
        <v>0.3</v>
      </c>
    </row>
    <row r="3631" spans="1:13" ht="15.75" customHeight="1" x14ac:dyDescent="0.2">
      <c r="A3631" s="1"/>
      <c r="B3631" s="4" t="s">
        <v>14</v>
      </c>
      <c r="C3631" s="4">
        <v>1185732</v>
      </c>
      <c r="D3631" s="5">
        <v>44329</v>
      </c>
      <c r="E3631" s="4" t="s">
        <v>15</v>
      </c>
      <c r="F3631" s="4" t="s">
        <v>123</v>
      </c>
      <c r="G3631" s="4" t="s">
        <v>124</v>
      </c>
      <c r="H3631" s="4" t="s">
        <v>18</v>
      </c>
      <c r="I3631" s="6">
        <v>0.5</v>
      </c>
      <c r="J3631" s="7">
        <v>2000</v>
      </c>
      <c r="K3631" s="8">
        <f t="shared" si="28"/>
        <v>1000</v>
      </c>
      <c r="L3631" s="8">
        <f t="shared" si="29"/>
        <v>300</v>
      </c>
      <c r="M3631" s="9">
        <v>0.3</v>
      </c>
    </row>
    <row r="3632" spans="1:13" ht="15.75" customHeight="1" x14ac:dyDescent="0.2">
      <c r="A3632" s="1"/>
      <c r="B3632" s="4" t="s">
        <v>14</v>
      </c>
      <c r="C3632" s="4">
        <v>1185732</v>
      </c>
      <c r="D3632" s="5">
        <v>44329</v>
      </c>
      <c r="E3632" s="4" t="s">
        <v>15</v>
      </c>
      <c r="F3632" s="4" t="s">
        <v>123</v>
      </c>
      <c r="G3632" s="4" t="s">
        <v>124</v>
      </c>
      <c r="H3632" s="4" t="s">
        <v>19</v>
      </c>
      <c r="I3632" s="6">
        <v>0.45</v>
      </c>
      <c r="J3632" s="7">
        <v>2250</v>
      </c>
      <c r="K3632" s="8">
        <f t="shared" si="28"/>
        <v>1012.5</v>
      </c>
      <c r="L3632" s="8">
        <f t="shared" si="29"/>
        <v>253.125</v>
      </c>
      <c r="M3632" s="9">
        <v>0.25</v>
      </c>
    </row>
    <row r="3633" spans="1:13" ht="15.75" customHeight="1" x14ac:dyDescent="0.2">
      <c r="A3633" s="1"/>
      <c r="B3633" s="4" t="s">
        <v>14</v>
      </c>
      <c r="C3633" s="4">
        <v>1185732</v>
      </c>
      <c r="D3633" s="5">
        <v>44329</v>
      </c>
      <c r="E3633" s="4" t="s">
        <v>15</v>
      </c>
      <c r="F3633" s="4" t="s">
        <v>123</v>
      </c>
      <c r="G3633" s="4" t="s">
        <v>124</v>
      </c>
      <c r="H3633" s="4" t="s">
        <v>20</v>
      </c>
      <c r="I3633" s="6">
        <v>0.45</v>
      </c>
      <c r="J3633" s="7">
        <v>1750</v>
      </c>
      <c r="K3633" s="8">
        <f t="shared" si="28"/>
        <v>787.5</v>
      </c>
      <c r="L3633" s="8">
        <f t="shared" si="29"/>
        <v>196.875</v>
      </c>
      <c r="M3633" s="9">
        <v>0.25</v>
      </c>
    </row>
    <row r="3634" spans="1:13" ht="15.75" customHeight="1" x14ac:dyDescent="0.2">
      <c r="A3634" s="1"/>
      <c r="B3634" s="4" t="s">
        <v>14</v>
      </c>
      <c r="C3634" s="4">
        <v>1185732</v>
      </c>
      <c r="D3634" s="5">
        <v>44329</v>
      </c>
      <c r="E3634" s="4" t="s">
        <v>15</v>
      </c>
      <c r="F3634" s="4" t="s">
        <v>123</v>
      </c>
      <c r="G3634" s="4" t="s">
        <v>124</v>
      </c>
      <c r="H3634" s="4" t="s">
        <v>21</v>
      </c>
      <c r="I3634" s="6">
        <v>0.54999999999999993</v>
      </c>
      <c r="J3634" s="7">
        <v>2000</v>
      </c>
      <c r="K3634" s="8">
        <f t="shared" si="28"/>
        <v>1099.9999999999998</v>
      </c>
      <c r="L3634" s="8">
        <f t="shared" si="29"/>
        <v>274.99999999999994</v>
      </c>
      <c r="M3634" s="9">
        <v>0.25</v>
      </c>
    </row>
    <row r="3635" spans="1:13" ht="15.75" customHeight="1" x14ac:dyDescent="0.2">
      <c r="A3635" s="1"/>
      <c r="B3635" s="4" t="s">
        <v>14</v>
      </c>
      <c r="C3635" s="4">
        <v>1185732</v>
      </c>
      <c r="D3635" s="5">
        <v>44329</v>
      </c>
      <c r="E3635" s="4" t="s">
        <v>15</v>
      </c>
      <c r="F3635" s="4" t="s">
        <v>123</v>
      </c>
      <c r="G3635" s="4" t="s">
        <v>124</v>
      </c>
      <c r="H3635" s="4" t="s">
        <v>22</v>
      </c>
      <c r="I3635" s="6">
        <v>0.6</v>
      </c>
      <c r="J3635" s="7">
        <v>3250</v>
      </c>
      <c r="K3635" s="8">
        <f t="shared" si="28"/>
        <v>1950</v>
      </c>
      <c r="L3635" s="8">
        <f t="shared" si="29"/>
        <v>585</v>
      </c>
      <c r="M3635" s="9">
        <v>0.3</v>
      </c>
    </row>
    <row r="3636" spans="1:13" ht="15.75" customHeight="1" x14ac:dyDescent="0.2">
      <c r="A3636" s="1"/>
      <c r="B3636" s="4" t="s">
        <v>14</v>
      </c>
      <c r="C3636" s="4">
        <v>1185732</v>
      </c>
      <c r="D3636" s="5">
        <v>44362</v>
      </c>
      <c r="E3636" s="4" t="s">
        <v>15</v>
      </c>
      <c r="F3636" s="4" t="s">
        <v>123</v>
      </c>
      <c r="G3636" s="4" t="s">
        <v>124</v>
      </c>
      <c r="H3636" s="4" t="s">
        <v>17</v>
      </c>
      <c r="I3636" s="6">
        <v>0.54999999999999993</v>
      </c>
      <c r="J3636" s="7">
        <v>5750</v>
      </c>
      <c r="K3636" s="8">
        <f t="shared" si="28"/>
        <v>3162.4999999999995</v>
      </c>
      <c r="L3636" s="8">
        <f t="shared" si="29"/>
        <v>948.74999999999977</v>
      </c>
      <c r="M3636" s="9">
        <v>0.3</v>
      </c>
    </row>
    <row r="3637" spans="1:13" ht="15.75" customHeight="1" x14ac:dyDescent="0.2">
      <c r="A3637" s="1"/>
      <c r="B3637" s="4" t="s">
        <v>14</v>
      </c>
      <c r="C3637" s="4">
        <v>1185732</v>
      </c>
      <c r="D3637" s="5">
        <v>44362</v>
      </c>
      <c r="E3637" s="4" t="s">
        <v>15</v>
      </c>
      <c r="F3637" s="4" t="s">
        <v>123</v>
      </c>
      <c r="G3637" s="4" t="s">
        <v>124</v>
      </c>
      <c r="H3637" s="4" t="s">
        <v>18</v>
      </c>
      <c r="I3637" s="6">
        <v>0.5</v>
      </c>
      <c r="J3637" s="7">
        <v>3250</v>
      </c>
      <c r="K3637" s="8">
        <f t="shared" si="28"/>
        <v>1625</v>
      </c>
      <c r="L3637" s="8">
        <f t="shared" si="29"/>
        <v>487.5</v>
      </c>
      <c r="M3637" s="9">
        <v>0.3</v>
      </c>
    </row>
    <row r="3638" spans="1:13" ht="15.75" customHeight="1" x14ac:dyDescent="0.2">
      <c r="A3638" s="1"/>
      <c r="B3638" s="4" t="s">
        <v>14</v>
      </c>
      <c r="C3638" s="4">
        <v>1185732</v>
      </c>
      <c r="D3638" s="5">
        <v>44362</v>
      </c>
      <c r="E3638" s="4" t="s">
        <v>15</v>
      </c>
      <c r="F3638" s="4" t="s">
        <v>123</v>
      </c>
      <c r="G3638" s="4" t="s">
        <v>124</v>
      </c>
      <c r="H3638" s="4" t="s">
        <v>19</v>
      </c>
      <c r="I3638" s="6">
        <v>0.45</v>
      </c>
      <c r="J3638" s="7">
        <v>2500</v>
      </c>
      <c r="K3638" s="8">
        <f t="shared" si="28"/>
        <v>1125</v>
      </c>
      <c r="L3638" s="8">
        <f t="shared" si="29"/>
        <v>281.25</v>
      </c>
      <c r="M3638" s="9">
        <v>0.25</v>
      </c>
    </row>
    <row r="3639" spans="1:13" ht="15.75" customHeight="1" x14ac:dyDescent="0.2">
      <c r="A3639" s="1"/>
      <c r="B3639" s="4" t="s">
        <v>14</v>
      </c>
      <c r="C3639" s="4">
        <v>1185732</v>
      </c>
      <c r="D3639" s="5">
        <v>44362</v>
      </c>
      <c r="E3639" s="4" t="s">
        <v>15</v>
      </c>
      <c r="F3639" s="4" t="s">
        <v>123</v>
      </c>
      <c r="G3639" s="4" t="s">
        <v>124</v>
      </c>
      <c r="H3639" s="4" t="s">
        <v>20</v>
      </c>
      <c r="I3639" s="6">
        <v>0.45</v>
      </c>
      <c r="J3639" s="7">
        <v>2250</v>
      </c>
      <c r="K3639" s="8">
        <f t="shared" si="28"/>
        <v>1012.5</v>
      </c>
      <c r="L3639" s="8">
        <f t="shared" si="29"/>
        <v>253.125</v>
      </c>
      <c r="M3639" s="9">
        <v>0.25</v>
      </c>
    </row>
    <row r="3640" spans="1:13" ht="15.75" customHeight="1" x14ac:dyDescent="0.2">
      <c r="A3640" s="1"/>
      <c r="B3640" s="4" t="s">
        <v>14</v>
      </c>
      <c r="C3640" s="4">
        <v>1185732</v>
      </c>
      <c r="D3640" s="5">
        <v>44362</v>
      </c>
      <c r="E3640" s="4" t="s">
        <v>15</v>
      </c>
      <c r="F3640" s="4" t="s">
        <v>123</v>
      </c>
      <c r="G3640" s="4" t="s">
        <v>124</v>
      </c>
      <c r="H3640" s="4" t="s">
        <v>21</v>
      </c>
      <c r="I3640" s="6">
        <v>0.54999999999999993</v>
      </c>
      <c r="J3640" s="7">
        <v>2250</v>
      </c>
      <c r="K3640" s="8">
        <f t="shared" si="28"/>
        <v>1237.4999999999998</v>
      </c>
      <c r="L3640" s="8">
        <f t="shared" si="29"/>
        <v>309.37499999999994</v>
      </c>
      <c r="M3640" s="9">
        <v>0.25</v>
      </c>
    </row>
    <row r="3641" spans="1:13" ht="15.75" customHeight="1" x14ac:dyDescent="0.2">
      <c r="A3641" s="1"/>
      <c r="B3641" s="4" t="s">
        <v>14</v>
      </c>
      <c r="C3641" s="4">
        <v>1185732</v>
      </c>
      <c r="D3641" s="5">
        <v>44362</v>
      </c>
      <c r="E3641" s="4" t="s">
        <v>15</v>
      </c>
      <c r="F3641" s="4" t="s">
        <v>123</v>
      </c>
      <c r="G3641" s="4" t="s">
        <v>124</v>
      </c>
      <c r="H3641" s="4" t="s">
        <v>22</v>
      </c>
      <c r="I3641" s="6">
        <v>0.6</v>
      </c>
      <c r="J3641" s="7">
        <v>3750</v>
      </c>
      <c r="K3641" s="8">
        <f t="shared" si="28"/>
        <v>2250</v>
      </c>
      <c r="L3641" s="8">
        <f t="shared" si="29"/>
        <v>675</v>
      </c>
      <c r="M3641" s="9">
        <v>0.3</v>
      </c>
    </row>
    <row r="3642" spans="1:13" ht="15.75" customHeight="1" x14ac:dyDescent="0.2">
      <c r="A3642" s="1"/>
      <c r="B3642" s="4" t="s">
        <v>14</v>
      </c>
      <c r="C3642" s="4">
        <v>1185732</v>
      </c>
      <c r="D3642" s="5">
        <v>44390</v>
      </c>
      <c r="E3642" s="4" t="s">
        <v>15</v>
      </c>
      <c r="F3642" s="4" t="s">
        <v>123</v>
      </c>
      <c r="G3642" s="4" t="s">
        <v>124</v>
      </c>
      <c r="H3642" s="4" t="s">
        <v>17</v>
      </c>
      <c r="I3642" s="6">
        <v>0.54999999999999993</v>
      </c>
      <c r="J3642" s="7">
        <v>6000</v>
      </c>
      <c r="K3642" s="8">
        <f t="shared" si="28"/>
        <v>3299.9999999999995</v>
      </c>
      <c r="L3642" s="8">
        <f t="shared" si="29"/>
        <v>989.99999999999977</v>
      </c>
      <c r="M3642" s="9">
        <v>0.3</v>
      </c>
    </row>
    <row r="3643" spans="1:13" ht="15.75" customHeight="1" x14ac:dyDescent="0.2">
      <c r="A3643" s="1"/>
      <c r="B3643" s="4" t="s">
        <v>14</v>
      </c>
      <c r="C3643" s="4">
        <v>1185732</v>
      </c>
      <c r="D3643" s="5">
        <v>44390</v>
      </c>
      <c r="E3643" s="4" t="s">
        <v>15</v>
      </c>
      <c r="F3643" s="4" t="s">
        <v>123</v>
      </c>
      <c r="G3643" s="4" t="s">
        <v>124</v>
      </c>
      <c r="H3643" s="4" t="s">
        <v>18</v>
      </c>
      <c r="I3643" s="6">
        <v>0.5</v>
      </c>
      <c r="J3643" s="7">
        <v>3500</v>
      </c>
      <c r="K3643" s="8">
        <f t="shared" si="28"/>
        <v>1750</v>
      </c>
      <c r="L3643" s="8">
        <f t="shared" si="29"/>
        <v>525</v>
      </c>
      <c r="M3643" s="9">
        <v>0.3</v>
      </c>
    </row>
    <row r="3644" spans="1:13" ht="15.75" customHeight="1" x14ac:dyDescent="0.2">
      <c r="A3644" s="1"/>
      <c r="B3644" s="4" t="s">
        <v>14</v>
      </c>
      <c r="C3644" s="4">
        <v>1185732</v>
      </c>
      <c r="D3644" s="5">
        <v>44390</v>
      </c>
      <c r="E3644" s="4" t="s">
        <v>15</v>
      </c>
      <c r="F3644" s="4" t="s">
        <v>123</v>
      </c>
      <c r="G3644" s="4" t="s">
        <v>124</v>
      </c>
      <c r="H3644" s="4" t="s">
        <v>19</v>
      </c>
      <c r="I3644" s="6">
        <v>0.45</v>
      </c>
      <c r="J3644" s="7">
        <v>2750</v>
      </c>
      <c r="K3644" s="8">
        <f t="shared" si="28"/>
        <v>1237.5</v>
      </c>
      <c r="L3644" s="8">
        <f t="shared" si="29"/>
        <v>309.375</v>
      </c>
      <c r="M3644" s="9">
        <v>0.25</v>
      </c>
    </row>
    <row r="3645" spans="1:13" ht="15.75" customHeight="1" x14ac:dyDescent="0.2">
      <c r="A3645" s="1"/>
      <c r="B3645" s="4" t="s">
        <v>14</v>
      </c>
      <c r="C3645" s="4">
        <v>1185732</v>
      </c>
      <c r="D3645" s="5">
        <v>44390</v>
      </c>
      <c r="E3645" s="4" t="s">
        <v>15</v>
      </c>
      <c r="F3645" s="4" t="s">
        <v>123</v>
      </c>
      <c r="G3645" s="4" t="s">
        <v>124</v>
      </c>
      <c r="H3645" s="4" t="s">
        <v>20</v>
      </c>
      <c r="I3645" s="6">
        <v>0.45</v>
      </c>
      <c r="J3645" s="7">
        <v>2250</v>
      </c>
      <c r="K3645" s="8">
        <f t="shared" si="28"/>
        <v>1012.5</v>
      </c>
      <c r="L3645" s="8">
        <f t="shared" si="29"/>
        <v>253.125</v>
      </c>
      <c r="M3645" s="9">
        <v>0.25</v>
      </c>
    </row>
    <row r="3646" spans="1:13" ht="15.75" customHeight="1" x14ac:dyDescent="0.2">
      <c r="A3646" s="1"/>
      <c r="B3646" s="4" t="s">
        <v>14</v>
      </c>
      <c r="C3646" s="4">
        <v>1185732</v>
      </c>
      <c r="D3646" s="5">
        <v>44390</v>
      </c>
      <c r="E3646" s="4" t="s">
        <v>15</v>
      </c>
      <c r="F3646" s="4" t="s">
        <v>123</v>
      </c>
      <c r="G3646" s="4" t="s">
        <v>124</v>
      </c>
      <c r="H3646" s="4" t="s">
        <v>21</v>
      </c>
      <c r="I3646" s="6">
        <v>0.54999999999999993</v>
      </c>
      <c r="J3646" s="7">
        <v>2500</v>
      </c>
      <c r="K3646" s="8">
        <f t="shared" si="28"/>
        <v>1374.9999999999998</v>
      </c>
      <c r="L3646" s="8">
        <f t="shared" si="29"/>
        <v>343.74999999999994</v>
      </c>
      <c r="M3646" s="9">
        <v>0.25</v>
      </c>
    </row>
    <row r="3647" spans="1:13" ht="15.75" customHeight="1" x14ac:dyDescent="0.2">
      <c r="A3647" s="1"/>
      <c r="B3647" s="4" t="s">
        <v>14</v>
      </c>
      <c r="C3647" s="4">
        <v>1185732</v>
      </c>
      <c r="D3647" s="5">
        <v>44390</v>
      </c>
      <c r="E3647" s="4" t="s">
        <v>15</v>
      </c>
      <c r="F3647" s="4" t="s">
        <v>123</v>
      </c>
      <c r="G3647" s="4" t="s">
        <v>124</v>
      </c>
      <c r="H3647" s="4" t="s">
        <v>22</v>
      </c>
      <c r="I3647" s="6">
        <v>0.6</v>
      </c>
      <c r="J3647" s="7">
        <v>4250</v>
      </c>
      <c r="K3647" s="8">
        <f t="shared" si="28"/>
        <v>2550</v>
      </c>
      <c r="L3647" s="8">
        <f t="shared" si="29"/>
        <v>765</v>
      </c>
      <c r="M3647" s="9">
        <v>0.3</v>
      </c>
    </row>
    <row r="3648" spans="1:13" ht="15.75" customHeight="1" x14ac:dyDescent="0.2">
      <c r="A3648" s="1"/>
      <c r="B3648" s="4" t="s">
        <v>14</v>
      </c>
      <c r="C3648" s="4">
        <v>1185732</v>
      </c>
      <c r="D3648" s="5">
        <v>44422</v>
      </c>
      <c r="E3648" s="4" t="s">
        <v>15</v>
      </c>
      <c r="F3648" s="4" t="s">
        <v>123</v>
      </c>
      <c r="G3648" s="4" t="s">
        <v>124</v>
      </c>
      <c r="H3648" s="4" t="s">
        <v>17</v>
      </c>
      <c r="I3648" s="6">
        <v>0.54999999999999993</v>
      </c>
      <c r="J3648" s="7">
        <v>5750</v>
      </c>
      <c r="K3648" s="8">
        <f t="shared" si="28"/>
        <v>3162.4999999999995</v>
      </c>
      <c r="L3648" s="8">
        <f t="shared" si="29"/>
        <v>948.74999999999977</v>
      </c>
      <c r="M3648" s="9">
        <v>0.3</v>
      </c>
    </row>
    <row r="3649" spans="1:13" ht="15.75" customHeight="1" x14ac:dyDescent="0.2">
      <c r="A3649" s="1"/>
      <c r="B3649" s="4" t="s">
        <v>14</v>
      </c>
      <c r="C3649" s="4">
        <v>1185732</v>
      </c>
      <c r="D3649" s="5">
        <v>44422</v>
      </c>
      <c r="E3649" s="4" t="s">
        <v>15</v>
      </c>
      <c r="F3649" s="4" t="s">
        <v>123</v>
      </c>
      <c r="G3649" s="4" t="s">
        <v>124</v>
      </c>
      <c r="H3649" s="4" t="s">
        <v>18</v>
      </c>
      <c r="I3649" s="6">
        <v>0.5</v>
      </c>
      <c r="J3649" s="7">
        <v>3500</v>
      </c>
      <c r="K3649" s="8">
        <f t="shared" si="28"/>
        <v>1750</v>
      </c>
      <c r="L3649" s="8">
        <f t="shared" si="29"/>
        <v>525</v>
      </c>
      <c r="M3649" s="9">
        <v>0.3</v>
      </c>
    </row>
    <row r="3650" spans="1:13" ht="15.75" customHeight="1" x14ac:dyDescent="0.2">
      <c r="A3650" s="1"/>
      <c r="B3650" s="4" t="s">
        <v>14</v>
      </c>
      <c r="C3650" s="4">
        <v>1185732</v>
      </c>
      <c r="D3650" s="5">
        <v>44422</v>
      </c>
      <c r="E3650" s="4" t="s">
        <v>15</v>
      </c>
      <c r="F3650" s="4" t="s">
        <v>123</v>
      </c>
      <c r="G3650" s="4" t="s">
        <v>124</v>
      </c>
      <c r="H3650" s="4" t="s">
        <v>19</v>
      </c>
      <c r="I3650" s="6">
        <v>0.45</v>
      </c>
      <c r="J3650" s="7">
        <v>2750</v>
      </c>
      <c r="K3650" s="8">
        <f t="shared" si="28"/>
        <v>1237.5</v>
      </c>
      <c r="L3650" s="8">
        <f t="shared" si="29"/>
        <v>309.375</v>
      </c>
      <c r="M3650" s="9">
        <v>0.25</v>
      </c>
    </row>
    <row r="3651" spans="1:13" ht="15.75" customHeight="1" x14ac:dyDescent="0.2">
      <c r="A3651" s="1"/>
      <c r="B3651" s="4" t="s">
        <v>14</v>
      </c>
      <c r="C3651" s="4">
        <v>1185732</v>
      </c>
      <c r="D3651" s="5">
        <v>44422</v>
      </c>
      <c r="E3651" s="4" t="s">
        <v>15</v>
      </c>
      <c r="F3651" s="4" t="s">
        <v>123</v>
      </c>
      <c r="G3651" s="4" t="s">
        <v>124</v>
      </c>
      <c r="H3651" s="4" t="s">
        <v>20</v>
      </c>
      <c r="I3651" s="6">
        <v>0.45</v>
      </c>
      <c r="J3651" s="7">
        <v>1750</v>
      </c>
      <c r="K3651" s="8">
        <f t="shared" si="28"/>
        <v>787.5</v>
      </c>
      <c r="L3651" s="8">
        <f t="shared" si="29"/>
        <v>196.875</v>
      </c>
      <c r="M3651" s="9">
        <v>0.25</v>
      </c>
    </row>
    <row r="3652" spans="1:13" ht="15.75" customHeight="1" x14ac:dyDescent="0.2">
      <c r="A3652" s="1"/>
      <c r="B3652" s="4" t="s">
        <v>14</v>
      </c>
      <c r="C3652" s="4">
        <v>1185732</v>
      </c>
      <c r="D3652" s="5">
        <v>44422</v>
      </c>
      <c r="E3652" s="4" t="s">
        <v>15</v>
      </c>
      <c r="F3652" s="4" t="s">
        <v>123</v>
      </c>
      <c r="G3652" s="4" t="s">
        <v>124</v>
      </c>
      <c r="H3652" s="4" t="s">
        <v>21</v>
      </c>
      <c r="I3652" s="6">
        <v>0.54999999999999993</v>
      </c>
      <c r="J3652" s="7">
        <v>1500</v>
      </c>
      <c r="K3652" s="8">
        <f t="shared" si="28"/>
        <v>824.99999999999989</v>
      </c>
      <c r="L3652" s="8">
        <f t="shared" si="29"/>
        <v>206.24999999999997</v>
      </c>
      <c r="M3652" s="9">
        <v>0.25</v>
      </c>
    </row>
    <row r="3653" spans="1:13" ht="15.75" customHeight="1" x14ac:dyDescent="0.2">
      <c r="A3653" s="1"/>
      <c r="B3653" s="4" t="s">
        <v>14</v>
      </c>
      <c r="C3653" s="4">
        <v>1185732</v>
      </c>
      <c r="D3653" s="5">
        <v>44422</v>
      </c>
      <c r="E3653" s="4" t="s">
        <v>15</v>
      </c>
      <c r="F3653" s="4" t="s">
        <v>123</v>
      </c>
      <c r="G3653" s="4" t="s">
        <v>124</v>
      </c>
      <c r="H3653" s="4" t="s">
        <v>22</v>
      </c>
      <c r="I3653" s="6">
        <v>0.6</v>
      </c>
      <c r="J3653" s="7">
        <v>3250</v>
      </c>
      <c r="K3653" s="8">
        <f t="shared" si="28"/>
        <v>1950</v>
      </c>
      <c r="L3653" s="8">
        <f t="shared" si="29"/>
        <v>585</v>
      </c>
      <c r="M3653" s="9">
        <v>0.3</v>
      </c>
    </row>
    <row r="3654" spans="1:13" ht="15.75" customHeight="1" x14ac:dyDescent="0.2">
      <c r="A3654" s="1"/>
      <c r="B3654" s="4" t="s">
        <v>14</v>
      </c>
      <c r="C3654" s="4">
        <v>1185732</v>
      </c>
      <c r="D3654" s="5">
        <v>44452</v>
      </c>
      <c r="E3654" s="4" t="s">
        <v>15</v>
      </c>
      <c r="F3654" s="4" t="s">
        <v>123</v>
      </c>
      <c r="G3654" s="4" t="s">
        <v>124</v>
      </c>
      <c r="H3654" s="4" t="s">
        <v>17</v>
      </c>
      <c r="I3654" s="6">
        <v>0.54999999999999993</v>
      </c>
      <c r="J3654" s="7">
        <v>4500</v>
      </c>
      <c r="K3654" s="8">
        <f t="shared" si="28"/>
        <v>2474.9999999999995</v>
      </c>
      <c r="L3654" s="8">
        <f t="shared" si="29"/>
        <v>742.49999999999989</v>
      </c>
      <c r="M3654" s="9">
        <v>0.3</v>
      </c>
    </row>
    <row r="3655" spans="1:13" ht="15.75" customHeight="1" x14ac:dyDescent="0.2">
      <c r="A3655" s="1"/>
      <c r="B3655" s="4" t="s">
        <v>14</v>
      </c>
      <c r="C3655" s="4">
        <v>1185732</v>
      </c>
      <c r="D3655" s="5">
        <v>44452</v>
      </c>
      <c r="E3655" s="4" t="s">
        <v>15</v>
      </c>
      <c r="F3655" s="4" t="s">
        <v>123</v>
      </c>
      <c r="G3655" s="4" t="s">
        <v>124</v>
      </c>
      <c r="H3655" s="4" t="s">
        <v>18</v>
      </c>
      <c r="I3655" s="6">
        <v>0.5</v>
      </c>
      <c r="J3655" s="7">
        <v>2500</v>
      </c>
      <c r="K3655" s="8">
        <f t="shared" si="28"/>
        <v>1250</v>
      </c>
      <c r="L3655" s="8">
        <f t="shared" si="29"/>
        <v>375</v>
      </c>
      <c r="M3655" s="9">
        <v>0.3</v>
      </c>
    </row>
    <row r="3656" spans="1:13" ht="15.75" customHeight="1" x14ac:dyDescent="0.2">
      <c r="A3656" s="1"/>
      <c r="B3656" s="4" t="s">
        <v>14</v>
      </c>
      <c r="C3656" s="4">
        <v>1185732</v>
      </c>
      <c r="D3656" s="5">
        <v>44452</v>
      </c>
      <c r="E3656" s="4" t="s">
        <v>15</v>
      </c>
      <c r="F3656" s="4" t="s">
        <v>123</v>
      </c>
      <c r="G3656" s="4" t="s">
        <v>124</v>
      </c>
      <c r="H3656" s="4" t="s">
        <v>19</v>
      </c>
      <c r="I3656" s="6">
        <v>0.45</v>
      </c>
      <c r="J3656" s="7">
        <v>1500</v>
      </c>
      <c r="K3656" s="8">
        <f t="shared" si="28"/>
        <v>675</v>
      </c>
      <c r="L3656" s="8">
        <f t="shared" si="29"/>
        <v>168.75</v>
      </c>
      <c r="M3656" s="9">
        <v>0.25</v>
      </c>
    </row>
    <row r="3657" spans="1:13" ht="15.75" customHeight="1" x14ac:dyDescent="0.2">
      <c r="A3657" s="1"/>
      <c r="B3657" s="4" t="s">
        <v>14</v>
      </c>
      <c r="C3657" s="4">
        <v>1185732</v>
      </c>
      <c r="D3657" s="5">
        <v>44452</v>
      </c>
      <c r="E3657" s="4" t="s">
        <v>15</v>
      </c>
      <c r="F3657" s="4" t="s">
        <v>123</v>
      </c>
      <c r="G3657" s="4" t="s">
        <v>124</v>
      </c>
      <c r="H3657" s="4" t="s">
        <v>20</v>
      </c>
      <c r="I3657" s="6">
        <v>0.45</v>
      </c>
      <c r="J3657" s="7">
        <v>1250</v>
      </c>
      <c r="K3657" s="8">
        <f t="shared" si="28"/>
        <v>562.5</v>
      </c>
      <c r="L3657" s="8">
        <f t="shared" si="29"/>
        <v>140.625</v>
      </c>
      <c r="M3657" s="9">
        <v>0.25</v>
      </c>
    </row>
    <row r="3658" spans="1:13" ht="15.75" customHeight="1" x14ac:dyDescent="0.2">
      <c r="A3658" s="1"/>
      <c r="B3658" s="4" t="s">
        <v>14</v>
      </c>
      <c r="C3658" s="4">
        <v>1185732</v>
      </c>
      <c r="D3658" s="5">
        <v>44452</v>
      </c>
      <c r="E3658" s="4" t="s">
        <v>15</v>
      </c>
      <c r="F3658" s="4" t="s">
        <v>123</v>
      </c>
      <c r="G3658" s="4" t="s">
        <v>124</v>
      </c>
      <c r="H3658" s="4" t="s">
        <v>21</v>
      </c>
      <c r="I3658" s="6">
        <v>0.54999999999999993</v>
      </c>
      <c r="J3658" s="7">
        <v>1250</v>
      </c>
      <c r="K3658" s="8">
        <f t="shared" si="28"/>
        <v>687.49999999999989</v>
      </c>
      <c r="L3658" s="8">
        <f t="shared" si="29"/>
        <v>171.87499999999997</v>
      </c>
      <c r="M3658" s="9">
        <v>0.25</v>
      </c>
    </row>
    <row r="3659" spans="1:13" ht="15.75" customHeight="1" x14ac:dyDescent="0.2">
      <c r="A3659" s="1"/>
      <c r="B3659" s="4" t="s">
        <v>14</v>
      </c>
      <c r="C3659" s="4">
        <v>1185732</v>
      </c>
      <c r="D3659" s="5">
        <v>44452</v>
      </c>
      <c r="E3659" s="4" t="s">
        <v>15</v>
      </c>
      <c r="F3659" s="4" t="s">
        <v>123</v>
      </c>
      <c r="G3659" s="4" t="s">
        <v>124</v>
      </c>
      <c r="H3659" s="4" t="s">
        <v>22</v>
      </c>
      <c r="I3659" s="6">
        <v>0.6</v>
      </c>
      <c r="J3659" s="7">
        <v>2250</v>
      </c>
      <c r="K3659" s="8">
        <f t="shared" si="28"/>
        <v>1350</v>
      </c>
      <c r="L3659" s="8">
        <f t="shared" si="29"/>
        <v>405</v>
      </c>
      <c r="M3659" s="9">
        <v>0.3</v>
      </c>
    </row>
    <row r="3660" spans="1:13" ht="15.75" customHeight="1" x14ac:dyDescent="0.2">
      <c r="A3660" s="1"/>
      <c r="B3660" s="4" t="s">
        <v>14</v>
      </c>
      <c r="C3660" s="4">
        <v>1185732</v>
      </c>
      <c r="D3660" s="5">
        <v>44484</v>
      </c>
      <c r="E3660" s="4" t="s">
        <v>15</v>
      </c>
      <c r="F3660" s="4" t="s">
        <v>123</v>
      </c>
      <c r="G3660" s="4" t="s">
        <v>124</v>
      </c>
      <c r="H3660" s="4" t="s">
        <v>17</v>
      </c>
      <c r="I3660" s="6">
        <v>0.6</v>
      </c>
      <c r="J3660" s="7">
        <v>4000</v>
      </c>
      <c r="K3660" s="8">
        <f t="shared" si="28"/>
        <v>2400</v>
      </c>
      <c r="L3660" s="8">
        <f t="shared" si="29"/>
        <v>720</v>
      </c>
      <c r="M3660" s="9">
        <v>0.3</v>
      </c>
    </row>
    <row r="3661" spans="1:13" ht="15.75" customHeight="1" x14ac:dyDescent="0.2">
      <c r="A3661" s="1"/>
      <c r="B3661" s="4" t="s">
        <v>14</v>
      </c>
      <c r="C3661" s="4">
        <v>1185732</v>
      </c>
      <c r="D3661" s="5">
        <v>44484</v>
      </c>
      <c r="E3661" s="4" t="s">
        <v>15</v>
      </c>
      <c r="F3661" s="4" t="s">
        <v>123</v>
      </c>
      <c r="G3661" s="4" t="s">
        <v>124</v>
      </c>
      <c r="H3661" s="4" t="s">
        <v>18</v>
      </c>
      <c r="I3661" s="6">
        <v>0.55000000000000004</v>
      </c>
      <c r="J3661" s="7">
        <v>2250</v>
      </c>
      <c r="K3661" s="8">
        <f t="shared" si="28"/>
        <v>1237.5</v>
      </c>
      <c r="L3661" s="8">
        <f t="shared" si="29"/>
        <v>371.25</v>
      </c>
      <c r="M3661" s="9">
        <v>0.3</v>
      </c>
    </row>
    <row r="3662" spans="1:13" ht="15.75" customHeight="1" x14ac:dyDescent="0.2">
      <c r="A3662" s="1"/>
      <c r="B3662" s="4" t="s">
        <v>14</v>
      </c>
      <c r="C3662" s="4">
        <v>1185732</v>
      </c>
      <c r="D3662" s="5">
        <v>44484</v>
      </c>
      <c r="E3662" s="4" t="s">
        <v>15</v>
      </c>
      <c r="F3662" s="4" t="s">
        <v>123</v>
      </c>
      <c r="G3662" s="4" t="s">
        <v>124</v>
      </c>
      <c r="H3662" s="4" t="s">
        <v>19</v>
      </c>
      <c r="I3662" s="6">
        <v>0.55000000000000004</v>
      </c>
      <c r="J3662" s="7">
        <v>1250</v>
      </c>
      <c r="K3662" s="8">
        <f t="shared" si="28"/>
        <v>687.5</v>
      </c>
      <c r="L3662" s="8">
        <f t="shared" si="29"/>
        <v>171.875</v>
      </c>
      <c r="M3662" s="9">
        <v>0.25</v>
      </c>
    </row>
    <row r="3663" spans="1:13" ht="15.75" customHeight="1" x14ac:dyDescent="0.2">
      <c r="A3663" s="1"/>
      <c r="B3663" s="4" t="s">
        <v>14</v>
      </c>
      <c r="C3663" s="4">
        <v>1185732</v>
      </c>
      <c r="D3663" s="5">
        <v>44484</v>
      </c>
      <c r="E3663" s="4" t="s">
        <v>15</v>
      </c>
      <c r="F3663" s="4" t="s">
        <v>123</v>
      </c>
      <c r="G3663" s="4" t="s">
        <v>124</v>
      </c>
      <c r="H3663" s="4" t="s">
        <v>20</v>
      </c>
      <c r="I3663" s="6">
        <v>0.55000000000000004</v>
      </c>
      <c r="J3663" s="7">
        <v>1000</v>
      </c>
      <c r="K3663" s="8">
        <f t="shared" si="28"/>
        <v>550</v>
      </c>
      <c r="L3663" s="8">
        <f t="shared" si="29"/>
        <v>137.5</v>
      </c>
      <c r="M3663" s="9">
        <v>0.25</v>
      </c>
    </row>
    <row r="3664" spans="1:13" ht="15.75" customHeight="1" x14ac:dyDescent="0.2">
      <c r="A3664" s="1"/>
      <c r="B3664" s="4" t="s">
        <v>14</v>
      </c>
      <c r="C3664" s="4">
        <v>1185732</v>
      </c>
      <c r="D3664" s="5">
        <v>44484</v>
      </c>
      <c r="E3664" s="4" t="s">
        <v>15</v>
      </c>
      <c r="F3664" s="4" t="s">
        <v>123</v>
      </c>
      <c r="G3664" s="4" t="s">
        <v>124</v>
      </c>
      <c r="H3664" s="4" t="s">
        <v>21</v>
      </c>
      <c r="I3664" s="6">
        <v>0.65</v>
      </c>
      <c r="J3664" s="7">
        <v>1000</v>
      </c>
      <c r="K3664" s="8">
        <f t="shared" si="28"/>
        <v>650</v>
      </c>
      <c r="L3664" s="8">
        <f t="shared" si="29"/>
        <v>162.5</v>
      </c>
      <c r="M3664" s="9">
        <v>0.25</v>
      </c>
    </row>
    <row r="3665" spans="1:13" ht="15.75" customHeight="1" x14ac:dyDescent="0.2">
      <c r="A3665" s="1"/>
      <c r="B3665" s="4" t="s">
        <v>14</v>
      </c>
      <c r="C3665" s="4">
        <v>1185732</v>
      </c>
      <c r="D3665" s="5">
        <v>44484</v>
      </c>
      <c r="E3665" s="4" t="s">
        <v>15</v>
      </c>
      <c r="F3665" s="4" t="s">
        <v>123</v>
      </c>
      <c r="G3665" s="4" t="s">
        <v>124</v>
      </c>
      <c r="H3665" s="4" t="s">
        <v>22</v>
      </c>
      <c r="I3665" s="6">
        <v>0.7</v>
      </c>
      <c r="J3665" s="7">
        <v>2250</v>
      </c>
      <c r="K3665" s="8">
        <f t="shared" si="28"/>
        <v>1575</v>
      </c>
      <c r="L3665" s="8">
        <f t="shared" si="29"/>
        <v>472.5</v>
      </c>
      <c r="M3665" s="9">
        <v>0.3</v>
      </c>
    </row>
    <row r="3666" spans="1:13" ht="15.75" customHeight="1" x14ac:dyDescent="0.2">
      <c r="A3666" s="1"/>
      <c r="B3666" s="4" t="s">
        <v>14</v>
      </c>
      <c r="C3666" s="4">
        <v>1185732</v>
      </c>
      <c r="D3666" s="5">
        <v>44514</v>
      </c>
      <c r="E3666" s="4" t="s">
        <v>15</v>
      </c>
      <c r="F3666" s="4" t="s">
        <v>123</v>
      </c>
      <c r="G3666" s="4" t="s">
        <v>124</v>
      </c>
      <c r="H3666" s="4" t="s">
        <v>17</v>
      </c>
      <c r="I3666" s="6">
        <v>0.65</v>
      </c>
      <c r="J3666" s="7">
        <v>3750</v>
      </c>
      <c r="K3666" s="8">
        <f t="shared" si="28"/>
        <v>2437.5</v>
      </c>
      <c r="L3666" s="8">
        <f t="shared" si="29"/>
        <v>731.25</v>
      </c>
      <c r="M3666" s="9">
        <v>0.3</v>
      </c>
    </row>
    <row r="3667" spans="1:13" ht="15.75" customHeight="1" x14ac:dyDescent="0.2">
      <c r="A3667" s="1"/>
      <c r="B3667" s="4" t="s">
        <v>14</v>
      </c>
      <c r="C3667" s="4">
        <v>1185732</v>
      </c>
      <c r="D3667" s="5">
        <v>44514</v>
      </c>
      <c r="E3667" s="4" t="s">
        <v>15</v>
      </c>
      <c r="F3667" s="4" t="s">
        <v>123</v>
      </c>
      <c r="G3667" s="4" t="s">
        <v>124</v>
      </c>
      <c r="H3667" s="4" t="s">
        <v>18</v>
      </c>
      <c r="I3667" s="6">
        <v>0.55000000000000004</v>
      </c>
      <c r="J3667" s="7">
        <v>3000</v>
      </c>
      <c r="K3667" s="8">
        <f t="shared" si="28"/>
        <v>1650.0000000000002</v>
      </c>
      <c r="L3667" s="8">
        <f t="shared" si="29"/>
        <v>495.00000000000006</v>
      </c>
      <c r="M3667" s="9">
        <v>0.3</v>
      </c>
    </row>
    <row r="3668" spans="1:13" ht="15.75" customHeight="1" x14ac:dyDescent="0.2">
      <c r="A3668" s="1"/>
      <c r="B3668" s="4" t="s">
        <v>14</v>
      </c>
      <c r="C3668" s="4">
        <v>1185732</v>
      </c>
      <c r="D3668" s="5">
        <v>44514</v>
      </c>
      <c r="E3668" s="4" t="s">
        <v>15</v>
      </c>
      <c r="F3668" s="4" t="s">
        <v>123</v>
      </c>
      <c r="G3668" s="4" t="s">
        <v>124</v>
      </c>
      <c r="H3668" s="4" t="s">
        <v>19</v>
      </c>
      <c r="I3668" s="6">
        <v>0.55000000000000004</v>
      </c>
      <c r="J3668" s="7">
        <v>2950</v>
      </c>
      <c r="K3668" s="8">
        <f t="shared" si="28"/>
        <v>1622.5000000000002</v>
      </c>
      <c r="L3668" s="8">
        <f t="shared" si="29"/>
        <v>405.62500000000006</v>
      </c>
      <c r="M3668" s="9">
        <v>0.25</v>
      </c>
    </row>
    <row r="3669" spans="1:13" ht="15.75" customHeight="1" x14ac:dyDescent="0.2">
      <c r="A3669" s="1"/>
      <c r="B3669" s="4" t="s">
        <v>14</v>
      </c>
      <c r="C3669" s="4">
        <v>1185732</v>
      </c>
      <c r="D3669" s="5">
        <v>44514</v>
      </c>
      <c r="E3669" s="4" t="s">
        <v>15</v>
      </c>
      <c r="F3669" s="4" t="s">
        <v>123</v>
      </c>
      <c r="G3669" s="4" t="s">
        <v>124</v>
      </c>
      <c r="H3669" s="4" t="s">
        <v>20</v>
      </c>
      <c r="I3669" s="6">
        <v>0.55000000000000004</v>
      </c>
      <c r="J3669" s="7">
        <v>2750</v>
      </c>
      <c r="K3669" s="8">
        <f t="shared" si="28"/>
        <v>1512.5000000000002</v>
      </c>
      <c r="L3669" s="8">
        <f t="shared" si="29"/>
        <v>378.12500000000006</v>
      </c>
      <c r="M3669" s="9">
        <v>0.25</v>
      </c>
    </row>
    <row r="3670" spans="1:13" ht="15.75" customHeight="1" x14ac:dyDescent="0.2">
      <c r="A3670" s="1"/>
      <c r="B3670" s="4" t="s">
        <v>14</v>
      </c>
      <c r="C3670" s="4">
        <v>1185732</v>
      </c>
      <c r="D3670" s="5">
        <v>44514</v>
      </c>
      <c r="E3670" s="4" t="s">
        <v>15</v>
      </c>
      <c r="F3670" s="4" t="s">
        <v>123</v>
      </c>
      <c r="G3670" s="4" t="s">
        <v>124</v>
      </c>
      <c r="H3670" s="4" t="s">
        <v>21</v>
      </c>
      <c r="I3670" s="6">
        <v>0.65</v>
      </c>
      <c r="J3670" s="7">
        <v>2500</v>
      </c>
      <c r="K3670" s="8">
        <f t="shared" si="28"/>
        <v>1625</v>
      </c>
      <c r="L3670" s="8">
        <f t="shared" si="29"/>
        <v>406.25</v>
      </c>
      <c r="M3670" s="9">
        <v>0.25</v>
      </c>
    </row>
    <row r="3671" spans="1:13" ht="15.75" customHeight="1" x14ac:dyDescent="0.2">
      <c r="A3671" s="1"/>
      <c r="B3671" s="4" t="s">
        <v>14</v>
      </c>
      <c r="C3671" s="4">
        <v>1185732</v>
      </c>
      <c r="D3671" s="5">
        <v>44514</v>
      </c>
      <c r="E3671" s="4" t="s">
        <v>15</v>
      </c>
      <c r="F3671" s="4" t="s">
        <v>123</v>
      </c>
      <c r="G3671" s="4" t="s">
        <v>124</v>
      </c>
      <c r="H3671" s="4" t="s">
        <v>22</v>
      </c>
      <c r="I3671" s="6">
        <v>0.7</v>
      </c>
      <c r="J3671" s="7">
        <v>3500</v>
      </c>
      <c r="K3671" s="8">
        <f t="shared" si="28"/>
        <v>2450</v>
      </c>
      <c r="L3671" s="8">
        <f t="shared" si="29"/>
        <v>735</v>
      </c>
      <c r="M3671" s="9">
        <v>0.3</v>
      </c>
    </row>
    <row r="3672" spans="1:13" ht="15.75" customHeight="1" x14ac:dyDescent="0.2">
      <c r="A3672" s="1"/>
      <c r="B3672" s="4" t="s">
        <v>14</v>
      </c>
      <c r="C3672" s="4">
        <v>1185732</v>
      </c>
      <c r="D3672" s="5">
        <v>44543</v>
      </c>
      <c r="E3672" s="4" t="s">
        <v>15</v>
      </c>
      <c r="F3672" s="4" t="s">
        <v>123</v>
      </c>
      <c r="G3672" s="4" t="s">
        <v>124</v>
      </c>
      <c r="H3672" s="4" t="s">
        <v>17</v>
      </c>
      <c r="I3672" s="6">
        <v>0.65</v>
      </c>
      <c r="J3672" s="7">
        <v>5750</v>
      </c>
      <c r="K3672" s="8">
        <f t="shared" si="28"/>
        <v>3737.5</v>
      </c>
      <c r="L3672" s="8">
        <f t="shared" si="29"/>
        <v>1121.25</v>
      </c>
      <c r="M3672" s="9">
        <v>0.3</v>
      </c>
    </row>
    <row r="3673" spans="1:13" ht="15.75" customHeight="1" x14ac:dyDescent="0.2">
      <c r="A3673" s="1"/>
      <c r="B3673" s="4" t="s">
        <v>14</v>
      </c>
      <c r="C3673" s="4">
        <v>1185732</v>
      </c>
      <c r="D3673" s="5">
        <v>44543</v>
      </c>
      <c r="E3673" s="4" t="s">
        <v>15</v>
      </c>
      <c r="F3673" s="4" t="s">
        <v>123</v>
      </c>
      <c r="G3673" s="4" t="s">
        <v>124</v>
      </c>
      <c r="H3673" s="4" t="s">
        <v>18</v>
      </c>
      <c r="I3673" s="6">
        <v>0.55000000000000004</v>
      </c>
      <c r="J3673" s="7">
        <v>3750</v>
      </c>
      <c r="K3673" s="8">
        <f t="shared" si="28"/>
        <v>2062.5</v>
      </c>
      <c r="L3673" s="8">
        <f t="shared" si="29"/>
        <v>618.75</v>
      </c>
      <c r="M3673" s="9">
        <v>0.3</v>
      </c>
    </row>
    <row r="3674" spans="1:13" ht="15.75" customHeight="1" x14ac:dyDescent="0.2">
      <c r="A3674" s="1"/>
      <c r="B3674" s="4" t="s">
        <v>14</v>
      </c>
      <c r="C3674" s="4">
        <v>1185732</v>
      </c>
      <c r="D3674" s="5">
        <v>44543</v>
      </c>
      <c r="E3674" s="4" t="s">
        <v>15</v>
      </c>
      <c r="F3674" s="4" t="s">
        <v>123</v>
      </c>
      <c r="G3674" s="4" t="s">
        <v>124</v>
      </c>
      <c r="H3674" s="4" t="s">
        <v>19</v>
      </c>
      <c r="I3674" s="6">
        <v>0.55000000000000004</v>
      </c>
      <c r="J3674" s="7">
        <v>3500</v>
      </c>
      <c r="K3674" s="8">
        <f t="shared" si="28"/>
        <v>1925.0000000000002</v>
      </c>
      <c r="L3674" s="8">
        <f t="shared" si="29"/>
        <v>481.25000000000006</v>
      </c>
      <c r="M3674" s="9">
        <v>0.25</v>
      </c>
    </row>
    <row r="3675" spans="1:13" ht="15.75" customHeight="1" x14ac:dyDescent="0.2">
      <c r="A3675" s="1"/>
      <c r="B3675" s="4" t="s">
        <v>14</v>
      </c>
      <c r="C3675" s="4">
        <v>1185732</v>
      </c>
      <c r="D3675" s="5">
        <v>44543</v>
      </c>
      <c r="E3675" s="4" t="s">
        <v>15</v>
      </c>
      <c r="F3675" s="4" t="s">
        <v>123</v>
      </c>
      <c r="G3675" s="4" t="s">
        <v>124</v>
      </c>
      <c r="H3675" s="4" t="s">
        <v>20</v>
      </c>
      <c r="I3675" s="6">
        <v>0.55000000000000004</v>
      </c>
      <c r="J3675" s="7">
        <v>3000</v>
      </c>
      <c r="K3675" s="8">
        <f t="shared" si="28"/>
        <v>1650.0000000000002</v>
      </c>
      <c r="L3675" s="8">
        <f t="shared" si="29"/>
        <v>412.50000000000006</v>
      </c>
      <c r="M3675" s="9">
        <v>0.25</v>
      </c>
    </row>
    <row r="3676" spans="1:13" ht="15.75" customHeight="1" x14ac:dyDescent="0.2">
      <c r="A3676" s="1"/>
      <c r="B3676" s="4" t="s">
        <v>14</v>
      </c>
      <c r="C3676" s="4">
        <v>1185732</v>
      </c>
      <c r="D3676" s="5">
        <v>44543</v>
      </c>
      <c r="E3676" s="4" t="s">
        <v>15</v>
      </c>
      <c r="F3676" s="4" t="s">
        <v>123</v>
      </c>
      <c r="G3676" s="4" t="s">
        <v>124</v>
      </c>
      <c r="H3676" s="4" t="s">
        <v>21</v>
      </c>
      <c r="I3676" s="6">
        <v>0.65</v>
      </c>
      <c r="J3676" s="7">
        <v>3000</v>
      </c>
      <c r="K3676" s="8">
        <f t="shared" si="28"/>
        <v>1950</v>
      </c>
      <c r="L3676" s="8">
        <f t="shared" si="29"/>
        <v>487.5</v>
      </c>
      <c r="M3676" s="9">
        <v>0.25</v>
      </c>
    </row>
    <row r="3677" spans="1:13" ht="15.75" customHeight="1" x14ac:dyDescent="0.2">
      <c r="A3677" s="1"/>
      <c r="B3677" s="4" t="s">
        <v>14</v>
      </c>
      <c r="C3677" s="4">
        <v>1185732</v>
      </c>
      <c r="D3677" s="5">
        <v>44543</v>
      </c>
      <c r="E3677" s="4" t="s">
        <v>15</v>
      </c>
      <c r="F3677" s="4" t="s">
        <v>123</v>
      </c>
      <c r="G3677" s="4" t="s">
        <v>124</v>
      </c>
      <c r="H3677" s="4" t="s">
        <v>22</v>
      </c>
      <c r="I3677" s="6">
        <v>0.7</v>
      </c>
      <c r="J3677" s="7">
        <v>4000</v>
      </c>
      <c r="K3677" s="8">
        <f t="shared" si="28"/>
        <v>2800</v>
      </c>
      <c r="L3677" s="8">
        <f t="shared" si="29"/>
        <v>840</v>
      </c>
      <c r="M3677" s="9">
        <v>0.3</v>
      </c>
    </row>
    <row r="3678" spans="1:13" ht="15.75" customHeight="1" x14ac:dyDescent="0.2">
      <c r="A3678" s="1" t="s">
        <v>39</v>
      </c>
      <c r="B3678" s="4" t="s">
        <v>14</v>
      </c>
      <c r="C3678" s="4">
        <v>1185732</v>
      </c>
      <c r="D3678" s="5">
        <v>44210</v>
      </c>
      <c r="E3678" s="4" t="s">
        <v>15</v>
      </c>
      <c r="F3678" s="4" t="s">
        <v>125</v>
      </c>
      <c r="G3678" s="4" t="s">
        <v>126</v>
      </c>
      <c r="H3678" s="4" t="s">
        <v>17</v>
      </c>
      <c r="I3678" s="6">
        <v>0.45</v>
      </c>
      <c r="J3678" s="7">
        <v>5250</v>
      </c>
      <c r="K3678" s="8">
        <f t="shared" si="28"/>
        <v>2362.5</v>
      </c>
      <c r="L3678" s="8">
        <f t="shared" si="29"/>
        <v>1063.125</v>
      </c>
      <c r="M3678" s="9">
        <v>0.45</v>
      </c>
    </row>
    <row r="3679" spans="1:13" ht="15.75" customHeight="1" x14ac:dyDescent="0.2">
      <c r="A3679" s="1"/>
      <c r="B3679" s="4" t="s">
        <v>14</v>
      </c>
      <c r="C3679" s="4">
        <v>1185732</v>
      </c>
      <c r="D3679" s="5">
        <v>44210</v>
      </c>
      <c r="E3679" s="4" t="s">
        <v>15</v>
      </c>
      <c r="F3679" s="4" t="s">
        <v>125</v>
      </c>
      <c r="G3679" s="4" t="s">
        <v>126</v>
      </c>
      <c r="H3679" s="4" t="s">
        <v>18</v>
      </c>
      <c r="I3679" s="6">
        <v>0.45</v>
      </c>
      <c r="J3679" s="7">
        <v>3250</v>
      </c>
      <c r="K3679" s="8">
        <f t="shared" si="28"/>
        <v>1462.5</v>
      </c>
      <c r="L3679" s="8">
        <f t="shared" si="29"/>
        <v>658.125</v>
      </c>
      <c r="M3679" s="9">
        <v>0.45</v>
      </c>
    </row>
    <row r="3680" spans="1:13" ht="15.75" customHeight="1" x14ac:dyDescent="0.2">
      <c r="A3680" s="1"/>
      <c r="B3680" s="4" t="s">
        <v>14</v>
      </c>
      <c r="C3680" s="4">
        <v>1185732</v>
      </c>
      <c r="D3680" s="5">
        <v>44210</v>
      </c>
      <c r="E3680" s="4" t="s">
        <v>15</v>
      </c>
      <c r="F3680" s="4" t="s">
        <v>125</v>
      </c>
      <c r="G3680" s="4" t="s">
        <v>126</v>
      </c>
      <c r="H3680" s="4" t="s">
        <v>19</v>
      </c>
      <c r="I3680" s="6">
        <v>0.35000000000000003</v>
      </c>
      <c r="J3680" s="7">
        <v>3250</v>
      </c>
      <c r="K3680" s="8">
        <f t="shared" si="28"/>
        <v>1137.5</v>
      </c>
      <c r="L3680" s="8">
        <f t="shared" si="29"/>
        <v>398.125</v>
      </c>
      <c r="M3680" s="9">
        <v>0.35</v>
      </c>
    </row>
    <row r="3681" spans="1:13" ht="15.75" customHeight="1" x14ac:dyDescent="0.2">
      <c r="A3681" s="1"/>
      <c r="B3681" s="4" t="s">
        <v>14</v>
      </c>
      <c r="C3681" s="4">
        <v>1185732</v>
      </c>
      <c r="D3681" s="5">
        <v>44210</v>
      </c>
      <c r="E3681" s="4" t="s">
        <v>15</v>
      </c>
      <c r="F3681" s="4" t="s">
        <v>125</v>
      </c>
      <c r="G3681" s="4" t="s">
        <v>126</v>
      </c>
      <c r="H3681" s="4" t="s">
        <v>20</v>
      </c>
      <c r="I3681" s="6">
        <v>0.39999999999999997</v>
      </c>
      <c r="J3681" s="7">
        <v>1750</v>
      </c>
      <c r="K3681" s="8">
        <f t="shared" si="28"/>
        <v>699.99999999999989</v>
      </c>
      <c r="L3681" s="8">
        <f t="shared" si="29"/>
        <v>244.99999999999994</v>
      </c>
      <c r="M3681" s="9">
        <v>0.35</v>
      </c>
    </row>
    <row r="3682" spans="1:13" ht="15.75" customHeight="1" x14ac:dyDescent="0.2">
      <c r="A3682" s="1"/>
      <c r="B3682" s="4" t="s">
        <v>14</v>
      </c>
      <c r="C3682" s="4">
        <v>1185732</v>
      </c>
      <c r="D3682" s="5">
        <v>44210</v>
      </c>
      <c r="E3682" s="4" t="s">
        <v>15</v>
      </c>
      <c r="F3682" s="4" t="s">
        <v>125</v>
      </c>
      <c r="G3682" s="4" t="s">
        <v>126</v>
      </c>
      <c r="H3682" s="4" t="s">
        <v>21</v>
      </c>
      <c r="I3682" s="6">
        <v>0.55000000000000004</v>
      </c>
      <c r="J3682" s="7">
        <v>2250</v>
      </c>
      <c r="K3682" s="8">
        <f t="shared" si="28"/>
        <v>1237.5</v>
      </c>
      <c r="L3682" s="8">
        <f t="shared" si="29"/>
        <v>433.125</v>
      </c>
      <c r="M3682" s="9">
        <v>0.35</v>
      </c>
    </row>
    <row r="3683" spans="1:13" ht="15.75" customHeight="1" x14ac:dyDescent="0.2">
      <c r="A3683" s="1"/>
      <c r="B3683" s="4" t="s">
        <v>14</v>
      </c>
      <c r="C3683" s="4">
        <v>1185732</v>
      </c>
      <c r="D3683" s="5">
        <v>44210</v>
      </c>
      <c r="E3683" s="4" t="s">
        <v>15</v>
      </c>
      <c r="F3683" s="4" t="s">
        <v>125</v>
      </c>
      <c r="G3683" s="4" t="s">
        <v>126</v>
      </c>
      <c r="H3683" s="4" t="s">
        <v>22</v>
      </c>
      <c r="I3683" s="6">
        <v>0.45</v>
      </c>
      <c r="J3683" s="7">
        <v>3250</v>
      </c>
      <c r="K3683" s="8">
        <f t="shared" si="28"/>
        <v>1462.5</v>
      </c>
      <c r="L3683" s="8">
        <f t="shared" si="29"/>
        <v>585</v>
      </c>
      <c r="M3683" s="9">
        <v>0.39999999999999997</v>
      </c>
    </row>
    <row r="3684" spans="1:13" ht="15.75" customHeight="1" x14ac:dyDescent="0.2">
      <c r="A3684" s="1"/>
      <c r="B3684" s="4" t="s">
        <v>14</v>
      </c>
      <c r="C3684" s="4">
        <v>1185732</v>
      </c>
      <c r="D3684" s="5">
        <v>44239</v>
      </c>
      <c r="E3684" s="4" t="s">
        <v>15</v>
      </c>
      <c r="F3684" s="4" t="s">
        <v>125</v>
      </c>
      <c r="G3684" s="4" t="s">
        <v>126</v>
      </c>
      <c r="H3684" s="4" t="s">
        <v>17</v>
      </c>
      <c r="I3684" s="6">
        <v>0.45</v>
      </c>
      <c r="J3684" s="7">
        <v>5750</v>
      </c>
      <c r="K3684" s="8">
        <f t="shared" si="28"/>
        <v>2587.5</v>
      </c>
      <c r="L3684" s="8">
        <f t="shared" si="29"/>
        <v>1164.375</v>
      </c>
      <c r="M3684" s="9">
        <v>0.45</v>
      </c>
    </row>
    <row r="3685" spans="1:13" ht="15.75" customHeight="1" x14ac:dyDescent="0.2">
      <c r="A3685" s="1"/>
      <c r="B3685" s="4" t="s">
        <v>14</v>
      </c>
      <c r="C3685" s="4">
        <v>1185732</v>
      </c>
      <c r="D3685" s="5">
        <v>44239</v>
      </c>
      <c r="E3685" s="4" t="s">
        <v>15</v>
      </c>
      <c r="F3685" s="4" t="s">
        <v>125</v>
      </c>
      <c r="G3685" s="4" t="s">
        <v>126</v>
      </c>
      <c r="H3685" s="4" t="s">
        <v>18</v>
      </c>
      <c r="I3685" s="6">
        <v>0.45</v>
      </c>
      <c r="J3685" s="7">
        <v>2250</v>
      </c>
      <c r="K3685" s="8">
        <f t="shared" si="28"/>
        <v>1012.5</v>
      </c>
      <c r="L3685" s="8">
        <f t="shared" si="29"/>
        <v>455.625</v>
      </c>
      <c r="M3685" s="9">
        <v>0.45</v>
      </c>
    </row>
    <row r="3686" spans="1:13" ht="15.75" customHeight="1" x14ac:dyDescent="0.2">
      <c r="A3686" s="1"/>
      <c r="B3686" s="4" t="s">
        <v>14</v>
      </c>
      <c r="C3686" s="4">
        <v>1185732</v>
      </c>
      <c r="D3686" s="5">
        <v>44239</v>
      </c>
      <c r="E3686" s="4" t="s">
        <v>15</v>
      </c>
      <c r="F3686" s="4" t="s">
        <v>125</v>
      </c>
      <c r="G3686" s="4" t="s">
        <v>126</v>
      </c>
      <c r="H3686" s="4" t="s">
        <v>19</v>
      </c>
      <c r="I3686" s="6">
        <v>0.35000000000000003</v>
      </c>
      <c r="J3686" s="7">
        <v>2750</v>
      </c>
      <c r="K3686" s="8">
        <f t="shared" si="28"/>
        <v>962.50000000000011</v>
      </c>
      <c r="L3686" s="8">
        <f t="shared" si="29"/>
        <v>336.875</v>
      </c>
      <c r="M3686" s="9">
        <v>0.35</v>
      </c>
    </row>
    <row r="3687" spans="1:13" ht="15.75" customHeight="1" x14ac:dyDescent="0.2">
      <c r="A3687" s="1"/>
      <c r="B3687" s="4" t="s">
        <v>14</v>
      </c>
      <c r="C3687" s="4">
        <v>1185732</v>
      </c>
      <c r="D3687" s="5">
        <v>44239</v>
      </c>
      <c r="E3687" s="4" t="s">
        <v>15</v>
      </c>
      <c r="F3687" s="4" t="s">
        <v>125</v>
      </c>
      <c r="G3687" s="4" t="s">
        <v>126</v>
      </c>
      <c r="H3687" s="4" t="s">
        <v>20</v>
      </c>
      <c r="I3687" s="6">
        <v>0.39999999999999997</v>
      </c>
      <c r="J3687" s="7">
        <v>1500</v>
      </c>
      <c r="K3687" s="8">
        <f t="shared" si="28"/>
        <v>600</v>
      </c>
      <c r="L3687" s="8">
        <f t="shared" si="29"/>
        <v>210</v>
      </c>
      <c r="M3687" s="9">
        <v>0.35</v>
      </c>
    </row>
    <row r="3688" spans="1:13" ht="15.75" customHeight="1" x14ac:dyDescent="0.2">
      <c r="A3688" s="1"/>
      <c r="B3688" s="4" t="s">
        <v>14</v>
      </c>
      <c r="C3688" s="4">
        <v>1185732</v>
      </c>
      <c r="D3688" s="5">
        <v>44239</v>
      </c>
      <c r="E3688" s="4" t="s">
        <v>15</v>
      </c>
      <c r="F3688" s="4" t="s">
        <v>125</v>
      </c>
      <c r="G3688" s="4" t="s">
        <v>126</v>
      </c>
      <c r="H3688" s="4" t="s">
        <v>21</v>
      </c>
      <c r="I3688" s="6">
        <v>0.55000000000000004</v>
      </c>
      <c r="J3688" s="7">
        <v>2250</v>
      </c>
      <c r="K3688" s="8">
        <f t="shared" si="28"/>
        <v>1237.5</v>
      </c>
      <c r="L3688" s="8">
        <f t="shared" si="29"/>
        <v>433.125</v>
      </c>
      <c r="M3688" s="9">
        <v>0.35</v>
      </c>
    </row>
    <row r="3689" spans="1:13" ht="15.75" customHeight="1" x14ac:dyDescent="0.2">
      <c r="A3689" s="1"/>
      <c r="B3689" s="4" t="s">
        <v>14</v>
      </c>
      <c r="C3689" s="4">
        <v>1185732</v>
      </c>
      <c r="D3689" s="5">
        <v>44239</v>
      </c>
      <c r="E3689" s="4" t="s">
        <v>15</v>
      </c>
      <c r="F3689" s="4" t="s">
        <v>125</v>
      </c>
      <c r="G3689" s="4" t="s">
        <v>126</v>
      </c>
      <c r="H3689" s="4" t="s">
        <v>22</v>
      </c>
      <c r="I3689" s="6">
        <v>0.45</v>
      </c>
      <c r="J3689" s="7">
        <v>3250</v>
      </c>
      <c r="K3689" s="8">
        <f t="shared" si="28"/>
        <v>1462.5</v>
      </c>
      <c r="L3689" s="8">
        <f t="shared" si="29"/>
        <v>585</v>
      </c>
      <c r="M3689" s="9">
        <v>0.39999999999999997</v>
      </c>
    </row>
    <row r="3690" spans="1:13" ht="15.75" customHeight="1" x14ac:dyDescent="0.2">
      <c r="A3690" s="1"/>
      <c r="B3690" s="4" t="s">
        <v>14</v>
      </c>
      <c r="C3690" s="4">
        <v>1185732</v>
      </c>
      <c r="D3690" s="5">
        <v>44265</v>
      </c>
      <c r="E3690" s="4" t="s">
        <v>15</v>
      </c>
      <c r="F3690" s="4" t="s">
        <v>125</v>
      </c>
      <c r="G3690" s="4" t="s">
        <v>126</v>
      </c>
      <c r="H3690" s="4" t="s">
        <v>17</v>
      </c>
      <c r="I3690" s="6">
        <v>0.45</v>
      </c>
      <c r="J3690" s="7">
        <v>5450</v>
      </c>
      <c r="K3690" s="8">
        <f t="shared" si="28"/>
        <v>2452.5</v>
      </c>
      <c r="L3690" s="8">
        <f t="shared" si="29"/>
        <v>1103.625</v>
      </c>
      <c r="M3690" s="9">
        <v>0.45</v>
      </c>
    </row>
    <row r="3691" spans="1:13" ht="15.75" customHeight="1" x14ac:dyDescent="0.2">
      <c r="A3691" s="1"/>
      <c r="B3691" s="4" t="s">
        <v>14</v>
      </c>
      <c r="C3691" s="4">
        <v>1185732</v>
      </c>
      <c r="D3691" s="5">
        <v>44265</v>
      </c>
      <c r="E3691" s="4" t="s">
        <v>15</v>
      </c>
      <c r="F3691" s="4" t="s">
        <v>125</v>
      </c>
      <c r="G3691" s="4" t="s">
        <v>126</v>
      </c>
      <c r="H3691" s="4" t="s">
        <v>18</v>
      </c>
      <c r="I3691" s="6">
        <v>0.45</v>
      </c>
      <c r="J3691" s="7">
        <v>2500</v>
      </c>
      <c r="K3691" s="8">
        <f t="shared" si="28"/>
        <v>1125</v>
      </c>
      <c r="L3691" s="8">
        <f t="shared" si="29"/>
        <v>506.25</v>
      </c>
      <c r="M3691" s="9">
        <v>0.45</v>
      </c>
    </row>
    <row r="3692" spans="1:13" ht="15.75" customHeight="1" x14ac:dyDescent="0.2">
      <c r="A3692" s="1"/>
      <c r="B3692" s="4" t="s">
        <v>14</v>
      </c>
      <c r="C3692" s="4">
        <v>1185732</v>
      </c>
      <c r="D3692" s="5">
        <v>44265</v>
      </c>
      <c r="E3692" s="4" t="s">
        <v>15</v>
      </c>
      <c r="F3692" s="4" t="s">
        <v>125</v>
      </c>
      <c r="G3692" s="4" t="s">
        <v>126</v>
      </c>
      <c r="H3692" s="4" t="s">
        <v>19</v>
      </c>
      <c r="I3692" s="6">
        <v>0.35000000000000003</v>
      </c>
      <c r="J3692" s="7">
        <v>2750</v>
      </c>
      <c r="K3692" s="8">
        <f t="shared" si="28"/>
        <v>962.50000000000011</v>
      </c>
      <c r="L3692" s="8">
        <f t="shared" si="29"/>
        <v>336.875</v>
      </c>
      <c r="M3692" s="9">
        <v>0.35</v>
      </c>
    </row>
    <row r="3693" spans="1:13" ht="15.75" customHeight="1" x14ac:dyDescent="0.2">
      <c r="A3693" s="1"/>
      <c r="B3693" s="4" t="s">
        <v>14</v>
      </c>
      <c r="C3693" s="4">
        <v>1185732</v>
      </c>
      <c r="D3693" s="5">
        <v>44265</v>
      </c>
      <c r="E3693" s="4" t="s">
        <v>15</v>
      </c>
      <c r="F3693" s="4" t="s">
        <v>125</v>
      </c>
      <c r="G3693" s="4" t="s">
        <v>126</v>
      </c>
      <c r="H3693" s="4" t="s">
        <v>20</v>
      </c>
      <c r="I3693" s="6">
        <v>0.39999999999999997</v>
      </c>
      <c r="J3693" s="7">
        <v>1250</v>
      </c>
      <c r="K3693" s="8">
        <f t="shared" si="28"/>
        <v>499.99999999999994</v>
      </c>
      <c r="L3693" s="8">
        <f t="shared" si="29"/>
        <v>174.99999999999997</v>
      </c>
      <c r="M3693" s="9">
        <v>0.35</v>
      </c>
    </row>
    <row r="3694" spans="1:13" ht="15.75" customHeight="1" x14ac:dyDescent="0.2">
      <c r="A3694" s="1"/>
      <c r="B3694" s="4" t="s">
        <v>14</v>
      </c>
      <c r="C3694" s="4">
        <v>1185732</v>
      </c>
      <c r="D3694" s="5">
        <v>44265</v>
      </c>
      <c r="E3694" s="4" t="s">
        <v>15</v>
      </c>
      <c r="F3694" s="4" t="s">
        <v>125</v>
      </c>
      <c r="G3694" s="4" t="s">
        <v>126</v>
      </c>
      <c r="H3694" s="4" t="s">
        <v>21</v>
      </c>
      <c r="I3694" s="6">
        <v>0.55000000000000004</v>
      </c>
      <c r="J3694" s="7">
        <v>1750</v>
      </c>
      <c r="K3694" s="8">
        <f t="shared" si="28"/>
        <v>962.50000000000011</v>
      </c>
      <c r="L3694" s="8">
        <f t="shared" si="29"/>
        <v>336.875</v>
      </c>
      <c r="M3694" s="9">
        <v>0.35</v>
      </c>
    </row>
    <row r="3695" spans="1:13" ht="15.75" customHeight="1" x14ac:dyDescent="0.2">
      <c r="A3695" s="1"/>
      <c r="B3695" s="4" t="s">
        <v>14</v>
      </c>
      <c r="C3695" s="4">
        <v>1185732</v>
      </c>
      <c r="D3695" s="5">
        <v>44265</v>
      </c>
      <c r="E3695" s="4" t="s">
        <v>15</v>
      </c>
      <c r="F3695" s="4" t="s">
        <v>125</v>
      </c>
      <c r="G3695" s="4" t="s">
        <v>126</v>
      </c>
      <c r="H3695" s="4" t="s">
        <v>22</v>
      </c>
      <c r="I3695" s="6">
        <v>0.45</v>
      </c>
      <c r="J3695" s="7">
        <v>2750</v>
      </c>
      <c r="K3695" s="8">
        <f t="shared" si="28"/>
        <v>1237.5</v>
      </c>
      <c r="L3695" s="8">
        <f t="shared" si="29"/>
        <v>494.99999999999994</v>
      </c>
      <c r="M3695" s="9">
        <v>0.39999999999999997</v>
      </c>
    </row>
    <row r="3696" spans="1:13" ht="15.75" customHeight="1" x14ac:dyDescent="0.2">
      <c r="A3696" s="1"/>
      <c r="B3696" s="4" t="s">
        <v>14</v>
      </c>
      <c r="C3696" s="4">
        <v>1185732</v>
      </c>
      <c r="D3696" s="5">
        <v>44297</v>
      </c>
      <c r="E3696" s="4" t="s">
        <v>15</v>
      </c>
      <c r="F3696" s="4" t="s">
        <v>125</v>
      </c>
      <c r="G3696" s="4" t="s">
        <v>126</v>
      </c>
      <c r="H3696" s="4" t="s">
        <v>17</v>
      </c>
      <c r="I3696" s="6">
        <v>0.45</v>
      </c>
      <c r="J3696" s="7">
        <v>5250</v>
      </c>
      <c r="K3696" s="8">
        <f t="shared" si="28"/>
        <v>2362.5</v>
      </c>
      <c r="L3696" s="8">
        <f t="shared" si="29"/>
        <v>1063.125</v>
      </c>
      <c r="M3696" s="9">
        <v>0.45</v>
      </c>
    </row>
    <row r="3697" spans="1:13" ht="15.75" customHeight="1" x14ac:dyDescent="0.2">
      <c r="A3697" s="1"/>
      <c r="B3697" s="4" t="s">
        <v>14</v>
      </c>
      <c r="C3697" s="4">
        <v>1185732</v>
      </c>
      <c r="D3697" s="5">
        <v>44297</v>
      </c>
      <c r="E3697" s="4" t="s">
        <v>15</v>
      </c>
      <c r="F3697" s="4" t="s">
        <v>125</v>
      </c>
      <c r="G3697" s="4" t="s">
        <v>126</v>
      </c>
      <c r="H3697" s="4" t="s">
        <v>18</v>
      </c>
      <c r="I3697" s="6">
        <v>0.45</v>
      </c>
      <c r="J3697" s="7">
        <v>2250</v>
      </c>
      <c r="K3697" s="8">
        <f t="shared" si="28"/>
        <v>1012.5</v>
      </c>
      <c r="L3697" s="8">
        <f t="shared" si="29"/>
        <v>455.625</v>
      </c>
      <c r="M3697" s="9">
        <v>0.45</v>
      </c>
    </row>
    <row r="3698" spans="1:13" ht="15.75" customHeight="1" x14ac:dyDescent="0.2">
      <c r="A3698" s="1"/>
      <c r="B3698" s="4" t="s">
        <v>14</v>
      </c>
      <c r="C3698" s="4">
        <v>1185732</v>
      </c>
      <c r="D3698" s="5">
        <v>44297</v>
      </c>
      <c r="E3698" s="4" t="s">
        <v>15</v>
      </c>
      <c r="F3698" s="4" t="s">
        <v>125</v>
      </c>
      <c r="G3698" s="4" t="s">
        <v>126</v>
      </c>
      <c r="H3698" s="4" t="s">
        <v>19</v>
      </c>
      <c r="I3698" s="6">
        <v>0.35000000000000003</v>
      </c>
      <c r="J3698" s="7">
        <v>2250</v>
      </c>
      <c r="K3698" s="8">
        <f t="shared" si="28"/>
        <v>787.50000000000011</v>
      </c>
      <c r="L3698" s="8">
        <f t="shared" si="29"/>
        <v>275.625</v>
      </c>
      <c r="M3698" s="9">
        <v>0.35</v>
      </c>
    </row>
    <row r="3699" spans="1:13" ht="15.75" customHeight="1" x14ac:dyDescent="0.2">
      <c r="A3699" s="1"/>
      <c r="B3699" s="4" t="s">
        <v>14</v>
      </c>
      <c r="C3699" s="4">
        <v>1185732</v>
      </c>
      <c r="D3699" s="5">
        <v>44297</v>
      </c>
      <c r="E3699" s="4" t="s">
        <v>15</v>
      </c>
      <c r="F3699" s="4" t="s">
        <v>125</v>
      </c>
      <c r="G3699" s="4" t="s">
        <v>126</v>
      </c>
      <c r="H3699" s="4" t="s">
        <v>20</v>
      </c>
      <c r="I3699" s="6">
        <v>0.39999999999999997</v>
      </c>
      <c r="J3699" s="7">
        <v>1500</v>
      </c>
      <c r="K3699" s="8">
        <f t="shared" si="28"/>
        <v>600</v>
      </c>
      <c r="L3699" s="8">
        <f t="shared" si="29"/>
        <v>210</v>
      </c>
      <c r="M3699" s="9">
        <v>0.35</v>
      </c>
    </row>
    <row r="3700" spans="1:13" ht="15.75" customHeight="1" x14ac:dyDescent="0.2">
      <c r="A3700" s="1"/>
      <c r="B3700" s="4" t="s">
        <v>14</v>
      </c>
      <c r="C3700" s="4">
        <v>1185732</v>
      </c>
      <c r="D3700" s="5">
        <v>44297</v>
      </c>
      <c r="E3700" s="4" t="s">
        <v>15</v>
      </c>
      <c r="F3700" s="4" t="s">
        <v>125</v>
      </c>
      <c r="G3700" s="4" t="s">
        <v>126</v>
      </c>
      <c r="H3700" s="4" t="s">
        <v>21</v>
      </c>
      <c r="I3700" s="6">
        <v>0.55000000000000004</v>
      </c>
      <c r="J3700" s="7">
        <v>1500</v>
      </c>
      <c r="K3700" s="8">
        <f t="shared" si="28"/>
        <v>825.00000000000011</v>
      </c>
      <c r="L3700" s="8">
        <f t="shared" si="29"/>
        <v>288.75</v>
      </c>
      <c r="M3700" s="9">
        <v>0.35</v>
      </c>
    </row>
    <row r="3701" spans="1:13" ht="15.75" customHeight="1" x14ac:dyDescent="0.2">
      <c r="A3701" s="1"/>
      <c r="B3701" s="4" t="s">
        <v>14</v>
      </c>
      <c r="C3701" s="4">
        <v>1185732</v>
      </c>
      <c r="D3701" s="5">
        <v>44297</v>
      </c>
      <c r="E3701" s="4" t="s">
        <v>15</v>
      </c>
      <c r="F3701" s="4" t="s">
        <v>125</v>
      </c>
      <c r="G3701" s="4" t="s">
        <v>126</v>
      </c>
      <c r="H3701" s="4" t="s">
        <v>22</v>
      </c>
      <c r="I3701" s="6">
        <v>0.45</v>
      </c>
      <c r="J3701" s="7">
        <v>3000</v>
      </c>
      <c r="K3701" s="8">
        <f t="shared" si="28"/>
        <v>1350</v>
      </c>
      <c r="L3701" s="8">
        <f t="shared" si="29"/>
        <v>540</v>
      </c>
      <c r="M3701" s="9">
        <v>0.39999999999999997</v>
      </c>
    </row>
    <row r="3702" spans="1:13" ht="15.75" customHeight="1" x14ac:dyDescent="0.2">
      <c r="A3702" s="1"/>
      <c r="B3702" s="4" t="s">
        <v>14</v>
      </c>
      <c r="C3702" s="4">
        <v>1185732</v>
      </c>
      <c r="D3702" s="5">
        <v>44326</v>
      </c>
      <c r="E3702" s="4" t="s">
        <v>15</v>
      </c>
      <c r="F3702" s="4" t="s">
        <v>125</v>
      </c>
      <c r="G3702" s="4" t="s">
        <v>126</v>
      </c>
      <c r="H3702" s="4" t="s">
        <v>17</v>
      </c>
      <c r="I3702" s="6">
        <v>0.6</v>
      </c>
      <c r="J3702" s="7">
        <v>5700</v>
      </c>
      <c r="K3702" s="8">
        <f t="shared" si="28"/>
        <v>3420</v>
      </c>
      <c r="L3702" s="8">
        <f t="shared" si="29"/>
        <v>1539</v>
      </c>
      <c r="M3702" s="9">
        <v>0.45</v>
      </c>
    </row>
    <row r="3703" spans="1:13" ht="15.75" customHeight="1" x14ac:dyDescent="0.2">
      <c r="A3703" s="1"/>
      <c r="B3703" s="4" t="s">
        <v>14</v>
      </c>
      <c r="C3703" s="4">
        <v>1185732</v>
      </c>
      <c r="D3703" s="5">
        <v>44326</v>
      </c>
      <c r="E3703" s="4" t="s">
        <v>15</v>
      </c>
      <c r="F3703" s="4" t="s">
        <v>125</v>
      </c>
      <c r="G3703" s="4" t="s">
        <v>126</v>
      </c>
      <c r="H3703" s="4" t="s">
        <v>18</v>
      </c>
      <c r="I3703" s="6">
        <v>0.55000000000000004</v>
      </c>
      <c r="J3703" s="7">
        <v>2750</v>
      </c>
      <c r="K3703" s="8">
        <f t="shared" si="28"/>
        <v>1512.5000000000002</v>
      </c>
      <c r="L3703" s="8">
        <f t="shared" si="29"/>
        <v>680.62500000000011</v>
      </c>
      <c r="M3703" s="9">
        <v>0.45</v>
      </c>
    </row>
    <row r="3704" spans="1:13" ht="15.75" customHeight="1" x14ac:dyDescent="0.2">
      <c r="A3704" s="1"/>
      <c r="B3704" s="4" t="s">
        <v>14</v>
      </c>
      <c r="C3704" s="4">
        <v>1185732</v>
      </c>
      <c r="D3704" s="5">
        <v>44326</v>
      </c>
      <c r="E3704" s="4" t="s">
        <v>15</v>
      </c>
      <c r="F3704" s="4" t="s">
        <v>125</v>
      </c>
      <c r="G3704" s="4" t="s">
        <v>126</v>
      </c>
      <c r="H3704" s="4" t="s">
        <v>19</v>
      </c>
      <c r="I3704" s="6">
        <v>0.5</v>
      </c>
      <c r="J3704" s="7">
        <v>3000</v>
      </c>
      <c r="K3704" s="8">
        <f t="shared" si="28"/>
        <v>1500</v>
      </c>
      <c r="L3704" s="8">
        <f t="shared" si="29"/>
        <v>525</v>
      </c>
      <c r="M3704" s="9">
        <v>0.35</v>
      </c>
    </row>
    <row r="3705" spans="1:13" ht="15.75" customHeight="1" x14ac:dyDescent="0.2">
      <c r="A3705" s="1"/>
      <c r="B3705" s="4" t="s">
        <v>14</v>
      </c>
      <c r="C3705" s="4">
        <v>1185732</v>
      </c>
      <c r="D3705" s="5">
        <v>44326</v>
      </c>
      <c r="E3705" s="4" t="s">
        <v>15</v>
      </c>
      <c r="F3705" s="4" t="s">
        <v>125</v>
      </c>
      <c r="G3705" s="4" t="s">
        <v>126</v>
      </c>
      <c r="H3705" s="4" t="s">
        <v>20</v>
      </c>
      <c r="I3705" s="6">
        <v>0.5</v>
      </c>
      <c r="J3705" s="7">
        <v>2500</v>
      </c>
      <c r="K3705" s="8">
        <f t="shared" si="28"/>
        <v>1250</v>
      </c>
      <c r="L3705" s="8">
        <f t="shared" si="29"/>
        <v>437.5</v>
      </c>
      <c r="M3705" s="9">
        <v>0.35</v>
      </c>
    </row>
    <row r="3706" spans="1:13" ht="15.75" customHeight="1" x14ac:dyDescent="0.2">
      <c r="A3706" s="1"/>
      <c r="B3706" s="4" t="s">
        <v>14</v>
      </c>
      <c r="C3706" s="4">
        <v>1185732</v>
      </c>
      <c r="D3706" s="5">
        <v>44326</v>
      </c>
      <c r="E3706" s="4" t="s">
        <v>15</v>
      </c>
      <c r="F3706" s="4" t="s">
        <v>125</v>
      </c>
      <c r="G3706" s="4" t="s">
        <v>126</v>
      </c>
      <c r="H3706" s="4" t="s">
        <v>21</v>
      </c>
      <c r="I3706" s="6">
        <v>0.6</v>
      </c>
      <c r="J3706" s="7">
        <v>2750</v>
      </c>
      <c r="K3706" s="8">
        <f t="shared" si="28"/>
        <v>1650</v>
      </c>
      <c r="L3706" s="8">
        <f t="shared" si="29"/>
        <v>577.5</v>
      </c>
      <c r="M3706" s="9">
        <v>0.35</v>
      </c>
    </row>
    <row r="3707" spans="1:13" ht="15.75" customHeight="1" x14ac:dyDescent="0.2">
      <c r="A3707" s="1"/>
      <c r="B3707" s="4" t="s">
        <v>14</v>
      </c>
      <c r="C3707" s="4">
        <v>1185732</v>
      </c>
      <c r="D3707" s="5">
        <v>44326</v>
      </c>
      <c r="E3707" s="4" t="s">
        <v>15</v>
      </c>
      <c r="F3707" s="4" t="s">
        <v>125</v>
      </c>
      <c r="G3707" s="4" t="s">
        <v>126</v>
      </c>
      <c r="H3707" s="4" t="s">
        <v>22</v>
      </c>
      <c r="I3707" s="6">
        <v>0.65</v>
      </c>
      <c r="J3707" s="7">
        <v>4000</v>
      </c>
      <c r="K3707" s="8">
        <f t="shared" si="28"/>
        <v>2600</v>
      </c>
      <c r="L3707" s="8">
        <f t="shared" si="29"/>
        <v>1040</v>
      </c>
      <c r="M3707" s="9">
        <v>0.39999999999999997</v>
      </c>
    </row>
    <row r="3708" spans="1:13" ht="15.75" customHeight="1" x14ac:dyDescent="0.2">
      <c r="A3708" s="1"/>
      <c r="B3708" s="4" t="s">
        <v>14</v>
      </c>
      <c r="C3708" s="4">
        <v>1185732</v>
      </c>
      <c r="D3708" s="5">
        <v>44359</v>
      </c>
      <c r="E3708" s="4" t="s">
        <v>15</v>
      </c>
      <c r="F3708" s="4" t="s">
        <v>125</v>
      </c>
      <c r="G3708" s="4" t="s">
        <v>126</v>
      </c>
      <c r="H3708" s="4" t="s">
        <v>17</v>
      </c>
      <c r="I3708" s="6">
        <v>0.6</v>
      </c>
      <c r="J3708" s="7">
        <v>6500</v>
      </c>
      <c r="K3708" s="8">
        <f t="shared" si="28"/>
        <v>3900</v>
      </c>
      <c r="L3708" s="8">
        <f t="shared" si="29"/>
        <v>1755</v>
      </c>
      <c r="M3708" s="9">
        <v>0.45</v>
      </c>
    </row>
    <row r="3709" spans="1:13" ht="15.75" customHeight="1" x14ac:dyDescent="0.2">
      <c r="A3709" s="1"/>
      <c r="B3709" s="4" t="s">
        <v>14</v>
      </c>
      <c r="C3709" s="4">
        <v>1185732</v>
      </c>
      <c r="D3709" s="5">
        <v>44359</v>
      </c>
      <c r="E3709" s="4" t="s">
        <v>15</v>
      </c>
      <c r="F3709" s="4" t="s">
        <v>125</v>
      </c>
      <c r="G3709" s="4" t="s">
        <v>126</v>
      </c>
      <c r="H3709" s="4" t="s">
        <v>18</v>
      </c>
      <c r="I3709" s="6">
        <v>0.55000000000000004</v>
      </c>
      <c r="J3709" s="7">
        <v>4000</v>
      </c>
      <c r="K3709" s="8">
        <f t="shared" si="28"/>
        <v>2200</v>
      </c>
      <c r="L3709" s="8">
        <f t="shared" si="29"/>
        <v>990</v>
      </c>
      <c r="M3709" s="9">
        <v>0.45</v>
      </c>
    </row>
    <row r="3710" spans="1:13" ht="15.75" customHeight="1" x14ac:dyDescent="0.2">
      <c r="A3710" s="1"/>
      <c r="B3710" s="4" t="s">
        <v>14</v>
      </c>
      <c r="C3710" s="4">
        <v>1185732</v>
      </c>
      <c r="D3710" s="5">
        <v>44359</v>
      </c>
      <c r="E3710" s="4" t="s">
        <v>15</v>
      </c>
      <c r="F3710" s="4" t="s">
        <v>125</v>
      </c>
      <c r="G3710" s="4" t="s">
        <v>126</v>
      </c>
      <c r="H3710" s="4" t="s">
        <v>19</v>
      </c>
      <c r="I3710" s="6">
        <v>0.5</v>
      </c>
      <c r="J3710" s="7">
        <v>3250</v>
      </c>
      <c r="K3710" s="8">
        <f t="shared" si="28"/>
        <v>1625</v>
      </c>
      <c r="L3710" s="8">
        <f t="shared" si="29"/>
        <v>568.75</v>
      </c>
      <c r="M3710" s="9">
        <v>0.35</v>
      </c>
    </row>
    <row r="3711" spans="1:13" ht="15.75" customHeight="1" x14ac:dyDescent="0.2">
      <c r="A3711" s="1"/>
      <c r="B3711" s="4" t="s">
        <v>14</v>
      </c>
      <c r="C3711" s="4">
        <v>1185732</v>
      </c>
      <c r="D3711" s="5">
        <v>44359</v>
      </c>
      <c r="E3711" s="4" t="s">
        <v>15</v>
      </c>
      <c r="F3711" s="4" t="s">
        <v>125</v>
      </c>
      <c r="G3711" s="4" t="s">
        <v>126</v>
      </c>
      <c r="H3711" s="4" t="s">
        <v>20</v>
      </c>
      <c r="I3711" s="6">
        <v>0.5</v>
      </c>
      <c r="J3711" s="7">
        <v>3000</v>
      </c>
      <c r="K3711" s="8">
        <f t="shared" si="28"/>
        <v>1500</v>
      </c>
      <c r="L3711" s="8">
        <f t="shared" si="29"/>
        <v>525</v>
      </c>
      <c r="M3711" s="9">
        <v>0.35</v>
      </c>
    </row>
    <row r="3712" spans="1:13" ht="15.75" customHeight="1" x14ac:dyDescent="0.2">
      <c r="A3712" s="1"/>
      <c r="B3712" s="4" t="s">
        <v>14</v>
      </c>
      <c r="C3712" s="4">
        <v>1185732</v>
      </c>
      <c r="D3712" s="5">
        <v>44359</v>
      </c>
      <c r="E3712" s="4" t="s">
        <v>15</v>
      </c>
      <c r="F3712" s="4" t="s">
        <v>125</v>
      </c>
      <c r="G3712" s="4" t="s">
        <v>126</v>
      </c>
      <c r="H3712" s="4" t="s">
        <v>21</v>
      </c>
      <c r="I3712" s="6">
        <v>0.6</v>
      </c>
      <c r="J3712" s="7">
        <v>3000</v>
      </c>
      <c r="K3712" s="8">
        <f t="shared" si="28"/>
        <v>1800</v>
      </c>
      <c r="L3712" s="8">
        <f t="shared" si="29"/>
        <v>630</v>
      </c>
      <c r="M3712" s="9">
        <v>0.35</v>
      </c>
    </row>
    <row r="3713" spans="1:13" ht="15.75" customHeight="1" x14ac:dyDescent="0.2">
      <c r="A3713" s="1"/>
      <c r="B3713" s="4" t="s">
        <v>14</v>
      </c>
      <c r="C3713" s="4">
        <v>1185732</v>
      </c>
      <c r="D3713" s="5">
        <v>44359</v>
      </c>
      <c r="E3713" s="4" t="s">
        <v>15</v>
      </c>
      <c r="F3713" s="4" t="s">
        <v>125</v>
      </c>
      <c r="G3713" s="4" t="s">
        <v>126</v>
      </c>
      <c r="H3713" s="4" t="s">
        <v>22</v>
      </c>
      <c r="I3713" s="6">
        <v>0.65</v>
      </c>
      <c r="J3713" s="7">
        <v>4500</v>
      </c>
      <c r="K3713" s="8">
        <f t="shared" si="28"/>
        <v>2925</v>
      </c>
      <c r="L3713" s="8">
        <f t="shared" si="29"/>
        <v>1170</v>
      </c>
      <c r="M3713" s="9">
        <v>0.39999999999999997</v>
      </c>
    </row>
    <row r="3714" spans="1:13" ht="15.75" customHeight="1" x14ac:dyDescent="0.2">
      <c r="A3714" s="1"/>
      <c r="B3714" s="4" t="s">
        <v>14</v>
      </c>
      <c r="C3714" s="4">
        <v>1185732</v>
      </c>
      <c r="D3714" s="5">
        <v>44387</v>
      </c>
      <c r="E3714" s="4" t="s">
        <v>15</v>
      </c>
      <c r="F3714" s="4" t="s">
        <v>125</v>
      </c>
      <c r="G3714" s="4" t="s">
        <v>126</v>
      </c>
      <c r="H3714" s="4" t="s">
        <v>17</v>
      </c>
      <c r="I3714" s="6">
        <v>0.6</v>
      </c>
      <c r="J3714" s="7">
        <v>6750</v>
      </c>
      <c r="K3714" s="8">
        <f t="shared" si="28"/>
        <v>4050</v>
      </c>
      <c r="L3714" s="8">
        <f t="shared" si="29"/>
        <v>1822.5</v>
      </c>
      <c r="M3714" s="9">
        <v>0.45</v>
      </c>
    </row>
    <row r="3715" spans="1:13" ht="15.75" customHeight="1" x14ac:dyDescent="0.2">
      <c r="A3715" s="1"/>
      <c r="B3715" s="4" t="s">
        <v>14</v>
      </c>
      <c r="C3715" s="4">
        <v>1185732</v>
      </c>
      <c r="D3715" s="5">
        <v>44387</v>
      </c>
      <c r="E3715" s="4" t="s">
        <v>15</v>
      </c>
      <c r="F3715" s="4" t="s">
        <v>125</v>
      </c>
      <c r="G3715" s="4" t="s">
        <v>126</v>
      </c>
      <c r="H3715" s="4" t="s">
        <v>18</v>
      </c>
      <c r="I3715" s="6">
        <v>0.55000000000000004</v>
      </c>
      <c r="J3715" s="7">
        <v>4250</v>
      </c>
      <c r="K3715" s="8">
        <f t="shared" si="28"/>
        <v>2337.5</v>
      </c>
      <c r="L3715" s="8">
        <f t="shared" si="29"/>
        <v>1051.875</v>
      </c>
      <c r="M3715" s="9">
        <v>0.45</v>
      </c>
    </row>
    <row r="3716" spans="1:13" ht="15.75" customHeight="1" x14ac:dyDescent="0.2">
      <c r="A3716" s="1"/>
      <c r="B3716" s="4" t="s">
        <v>14</v>
      </c>
      <c r="C3716" s="4">
        <v>1185732</v>
      </c>
      <c r="D3716" s="5">
        <v>44387</v>
      </c>
      <c r="E3716" s="4" t="s">
        <v>15</v>
      </c>
      <c r="F3716" s="4" t="s">
        <v>125</v>
      </c>
      <c r="G3716" s="4" t="s">
        <v>126</v>
      </c>
      <c r="H3716" s="4" t="s">
        <v>19</v>
      </c>
      <c r="I3716" s="6">
        <v>0.5</v>
      </c>
      <c r="J3716" s="7">
        <v>3500</v>
      </c>
      <c r="K3716" s="8">
        <f t="shared" si="28"/>
        <v>1750</v>
      </c>
      <c r="L3716" s="8">
        <f t="shared" si="29"/>
        <v>612.5</v>
      </c>
      <c r="M3716" s="9">
        <v>0.35</v>
      </c>
    </row>
    <row r="3717" spans="1:13" ht="15.75" customHeight="1" x14ac:dyDescent="0.2">
      <c r="A3717" s="1"/>
      <c r="B3717" s="4" t="s">
        <v>14</v>
      </c>
      <c r="C3717" s="4">
        <v>1185732</v>
      </c>
      <c r="D3717" s="5">
        <v>44387</v>
      </c>
      <c r="E3717" s="4" t="s">
        <v>15</v>
      </c>
      <c r="F3717" s="4" t="s">
        <v>125</v>
      </c>
      <c r="G3717" s="4" t="s">
        <v>126</v>
      </c>
      <c r="H3717" s="4" t="s">
        <v>20</v>
      </c>
      <c r="I3717" s="6">
        <v>0.5</v>
      </c>
      <c r="J3717" s="7">
        <v>3000</v>
      </c>
      <c r="K3717" s="8">
        <f t="shared" si="28"/>
        <v>1500</v>
      </c>
      <c r="L3717" s="8">
        <f t="shared" si="29"/>
        <v>525</v>
      </c>
      <c r="M3717" s="9">
        <v>0.35</v>
      </c>
    </row>
    <row r="3718" spans="1:13" ht="15.75" customHeight="1" x14ac:dyDescent="0.2">
      <c r="A3718" s="1"/>
      <c r="B3718" s="4" t="s">
        <v>14</v>
      </c>
      <c r="C3718" s="4">
        <v>1185732</v>
      </c>
      <c r="D3718" s="5">
        <v>44387</v>
      </c>
      <c r="E3718" s="4" t="s">
        <v>15</v>
      </c>
      <c r="F3718" s="4" t="s">
        <v>125</v>
      </c>
      <c r="G3718" s="4" t="s">
        <v>126</v>
      </c>
      <c r="H3718" s="4" t="s">
        <v>21</v>
      </c>
      <c r="I3718" s="6">
        <v>0.6</v>
      </c>
      <c r="J3718" s="7">
        <v>3250</v>
      </c>
      <c r="K3718" s="8">
        <f t="shared" si="28"/>
        <v>1950</v>
      </c>
      <c r="L3718" s="8">
        <f t="shared" si="29"/>
        <v>682.5</v>
      </c>
      <c r="M3718" s="9">
        <v>0.35</v>
      </c>
    </row>
    <row r="3719" spans="1:13" ht="15.75" customHeight="1" x14ac:dyDescent="0.2">
      <c r="A3719" s="1"/>
      <c r="B3719" s="4" t="s">
        <v>14</v>
      </c>
      <c r="C3719" s="4">
        <v>1185732</v>
      </c>
      <c r="D3719" s="5">
        <v>44387</v>
      </c>
      <c r="E3719" s="4" t="s">
        <v>15</v>
      </c>
      <c r="F3719" s="4" t="s">
        <v>125</v>
      </c>
      <c r="G3719" s="4" t="s">
        <v>126</v>
      </c>
      <c r="H3719" s="4" t="s">
        <v>22</v>
      </c>
      <c r="I3719" s="6">
        <v>0.65</v>
      </c>
      <c r="J3719" s="7">
        <v>5000</v>
      </c>
      <c r="K3719" s="8">
        <f t="shared" si="28"/>
        <v>3250</v>
      </c>
      <c r="L3719" s="8">
        <f t="shared" si="29"/>
        <v>1300</v>
      </c>
      <c r="M3719" s="9">
        <v>0.39999999999999997</v>
      </c>
    </row>
    <row r="3720" spans="1:13" ht="15.75" customHeight="1" x14ac:dyDescent="0.2">
      <c r="A3720" s="1"/>
      <c r="B3720" s="4" t="s">
        <v>14</v>
      </c>
      <c r="C3720" s="4">
        <v>1185732</v>
      </c>
      <c r="D3720" s="5">
        <v>44419</v>
      </c>
      <c r="E3720" s="4" t="s">
        <v>15</v>
      </c>
      <c r="F3720" s="4" t="s">
        <v>125</v>
      </c>
      <c r="G3720" s="4" t="s">
        <v>126</v>
      </c>
      <c r="H3720" s="4" t="s">
        <v>17</v>
      </c>
      <c r="I3720" s="6">
        <v>0.6</v>
      </c>
      <c r="J3720" s="7">
        <v>6500</v>
      </c>
      <c r="K3720" s="8">
        <f t="shared" si="28"/>
        <v>3900</v>
      </c>
      <c r="L3720" s="8">
        <f t="shared" si="29"/>
        <v>1755</v>
      </c>
      <c r="M3720" s="9">
        <v>0.45</v>
      </c>
    </row>
    <row r="3721" spans="1:13" ht="15.75" customHeight="1" x14ac:dyDescent="0.2">
      <c r="A3721" s="1"/>
      <c r="B3721" s="4" t="s">
        <v>14</v>
      </c>
      <c r="C3721" s="4">
        <v>1185732</v>
      </c>
      <c r="D3721" s="5">
        <v>44419</v>
      </c>
      <c r="E3721" s="4" t="s">
        <v>15</v>
      </c>
      <c r="F3721" s="4" t="s">
        <v>125</v>
      </c>
      <c r="G3721" s="4" t="s">
        <v>126</v>
      </c>
      <c r="H3721" s="4" t="s">
        <v>18</v>
      </c>
      <c r="I3721" s="6">
        <v>0.55000000000000004</v>
      </c>
      <c r="J3721" s="7">
        <v>4250</v>
      </c>
      <c r="K3721" s="8">
        <f t="shared" si="28"/>
        <v>2337.5</v>
      </c>
      <c r="L3721" s="8">
        <f t="shared" si="29"/>
        <v>1051.875</v>
      </c>
      <c r="M3721" s="9">
        <v>0.45</v>
      </c>
    </row>
    <row r="3722" spans="1:13" ht="15.75" customHeight="1" x14ac:dyDescent="0.2">
      <c r="A3722" s="1"/>
      <c r="B3722" s="4" t="s">
        <v>14</v>
      </c>
      <c r="C3722" s="4">
        <v>1185732</v>
      </c>
      <c r="D3722" s="5">
        <v>44419</v>
      </c>
      <c r="E3722" s="4" t="s">
        <v>15</v>
      </c>
      <c r="F3722" s="4" t="s">
        <v>125</v>
      </c>
      <c r="G3722" s="4" t="s">
        <v>126</v>
      </c>
      <c r="H3722" s="4" t="s">
        <v>19</v>
      </c>
      <c r="I3722" s="6">
        <v>0.5</v>
      </c>
      <c r="J3722" s="7">
        <v>3500</v>
      </c>
      <c r="K3722" s="8">
        <f t="shared" si="28"/>
        <v>1750</v>
      </c>
      <c r="L3722" s="8">
        <f t="shared" si="29"/>
        <v>612.5</v>
      </c>
      <c r="M3722" s="9">
        <v>0.35</v>
      </c>
    </row>
    <row r="3723" spans="1:13" ht="15.75" customHeight="1" x14ac:dyDescent="0.2">
      <c r="A3723" s="1"/>
      <c r="B3723" s="4" t="s">
        <v>14</v>
      </c>
      <c r="C3723" s="4">
        <v>1185732</v>
      </c>
      <c r="D3723" s="5">
        <v>44419</v>
      </c>
      <c r="E3723" s="4" t="s">
        <v>15</v>
      </c>
      <c r="F3723" s="4" t="s">
        <v>125</v>
      </c>
      <c r="G3723" s="4" t="s">
        <v>126</v>
      </c>
      <c r="H3723" s="4" t="s">
        <v>20</v>
      </c>
      <c r="I3723" s="6">
        <v>0.5</v>
      </c>
      <c r="J3723" s="7">
        <v>2500</v>
      </c>
      <c r="K3723" s="8">
        <f t="shared" si="28"/>
        <v>1250</v>
      </c>
      <c r="L3723" s="8">
        <f t="shared" si="29"/>
        <v>437.5</v>
      </c>
      <c r="M3723" s="9">
        <v>0.35</v>
      </c>
    </row>
    <row r="3724" spans="1:13" ht="15.75" customHeight="1" x14ac:dyDescent="0.2">
      <c r="A3724" s="1"/>
      <c r="B3724" s="4" t="s">
        <v>14</v>
      </c>
      <c r="C3724" s="4">
        <v>1185732</v>
      </c>
      <c r="D3724" s="5">
        <v>44419</v>
      </c>
      <c r="E3724" s="4" t="s">
        <v>15</v>
      </c>
      <c r="F3724" s="4" t="s">
        <v>125</v>
      </c>
      <c r="G3724" s="4" t="s">
        <v>126</v>
      </c>
      <c r="H3724" s="4" t="s">
        <v>21</v>
      </c>
      <c r="I3724" s="6">
        <v>0.6</v>
      </c>
      <c r="J3724" s="7">
        <v>2250</v>
      </c>
      <c r="K3724" s="8">
        <f t="shared" si="28"/>
        <v>1350</v>
      </c>
      <c r="L3724" s="8">
        <f t="shared" si="29"/>
        <v>472.49999999999994</v>
      </c>
      <c r="M3724" s="9">
        <v>0.35</v>
      </c>
    </row>
    <row r="3725" spans="1:13" ht="15.75" customHeight="1" x14ac:dyDescent="0.2">
      <c r="A3725" s="1"/>
      <c r="B3725" s="4" t="s">
        <v>14</v>
      </c>
      <c r="C3725" s="4">
        <v>1185732</v>
      </c>
      <c r="D3725" s="5">
        <v>44419</v>
      </c>
      <c r="E3725" s="4" t="s">
        <v>15</v>
      </c>
      <c r="F3725" s="4" t="s">
        <v>125</v>
      </c>
      <c r="G3725" s="4" t="s">
        <v>126</v>
      </c>
      <c r="H3725" s="4" t="s">
        <v>22</v>
      </c>
      <c r="I3725" s="6">
        <v>0.65</v>
      </c>
      <c r="J3725" s="7">
        <v>4000</v>
      </c>
      <c r="K3725" s="8">
        <f t="shared" si="28"/>
        <v>2600</v>
      </c>
      <c r="L3725" s="8">
        <f t="shared" si="29"/>
        <v>1040</v>
      </c>
      <c r="M3725" s="9">
        <v>0.39999999999999997</v>
      </c>
    </row>
    <row r="3726" spans="1:13" ht="15.75" customHeight="1" x14ac:dyDescent="0.2">
      <c r="A3726" s="1"/>
      <c r="B3726" s="4" t="s">
        <v>14</v>
      </c>
      <c r="C3726" s="4">
        <v>1185732</v>
      </c>
      <c r="D3726" s="5">
        <v>44449</v>
      </c>
      <c r="E3726" s="4" t="s">
        <v>15</v>
      </c>
      <c r="F3726" s="4" t="s">
        <v>125</v>
      </c>
      <c r="G3726" s="4" t="s">
        <v>126</v>
      </c>
      <c r="H3726" s="4" t="s">
        <v>17</v>
      </c>
      <c r="I3726" s="6">
        <v>0.6</v>
      </c>
      <c r="J3726" s="7">
        <v>5250</v>
      </c>
      <c r="K3726" s="8">
        <f t="shared" si="28"/>
        <v>3150</v>
      </c>
      <c r="L3726" s="8">
        <f t="shared" si="29"/>
        <v>1417.5</v>
      </c>
      <c r="M3726" s="9">
        <v>0.45</v>
      </c>
    </row>
    <row r="3727" spans="1:13" ht="15.75" customHeight="1" x14ac:dyDescent="0.2">
      <c r="A3727" s="1"/>
      <c r="B3727" s="4" t="s">
        <v>14</v>
      </c>
      <c r="C3727" s="4">
        <v>1185732</v>
      </c>
      <c r="D3727" s="5">
        <v>44449</v>
      </c>
      <c r="E3727" s="4" t="s">
        <v>15</v>
      </c>
      <c r="F3727" s="4" t="s">
        <v>125</v>
      </c>
      <c r="G3727" s="4" t="s">
        <v>126</v>
      </c>
      <c r="H3727" s="4" t="s">
        <v>18</v>
      </c>
      <c r="I3727" s="6">
        <v>0.55000000000000004</v>
      </c>
      <c r="J3727" s="7">
        <v>3250</v>
      </c>
      <c r="K3727" s="8">
        <f t="shared" si="28"/>
        <v>1787.5000000000002</v>
      </c>
      <c r="L3727" s="8">
        <f t="shared" si="29"/>
        <v>804.37500000000011</v>
      </c>
      <c r="M3727" s="9">
        <v>0.45</v>
      </c>
    </row>
    <row r="3728" spans="1:13" ht="15.75" customHeight="1" x14ac:dyDescent="0.2">
      <c r="A3728" s="1"/>
      <c r="B3728" s="4" t="s">
        <v>14</v>
      </c>
      <c r="C3728" s="4">
        <v>1185732</v>
      </c>
      <c r="D3728" s="5">
        <v>44449</v>
      </c>
      <c r="E3728" s="4" t="s">
        <v>15</v>
      </c>
      <c r="F3728" s="4" t="s">
        <v>125</v>
      </c>
      <c r="G3728" s="4" t="s">
        <v>126</v>
      </c>
      <c r="H3728" s="4" t="s">
        <v>19</v>
      </c>
      <c r="I3728" s="6">
        <v>0.5</v>
      </c>
      <c r="J3728" s="7">
        <v>2250</v>
      </c>
      <c r="K3728" s="8">
        <f t="shared" si="28"/>
        <v>1125</v>
      </c>
      <c r="L3728" s="8">
        <f t="shared" si="29"/>
        <v>393.75</v>
      </c>
      <c r="M3728" s="9">
        <v>0.35</v>
      </c>
    </row>
    <row r="3729" spans="1:13" ht="15.75" customHeight="1" x14ac:dyDescent="0.2">
      <c r="A3729" s="1"/>
      <c r="B3729" s="4" t="s">
        <v>14</v>
      </c>
      <c r="C3729" s="4">
        <v>1185732</v>
      </c>
      <c r="D3729" s="5">
        <v>44449</v>
      </c>
      <c r="E3729" s="4" t="s">
        <v>15</v>
      </c>
      <c r="F3729" s="4" t="s">
        <v>125</v>
      </c>
      <c r="G3729" s="4" t="s">
        <v>126</v>
      </c>
      <c r="H3729" s="4" t="s">
        <v>20</v>
      </c>
      <c r="I3729" s="6">
        <v>0.5</v>
      </c>
      <c r="J3729" s="7">
        <v>2000</v>
      </c>
      <c r="K3729" s="8">
        <f t="shared" si="28"/>
        <v>1000</v>
      </c>
      <c r="L3729" s="8">
        <f t="shared" si="29"/>
        <v>350</v>
      </c>
      <c r="M3729" s="9">
        <v>0.35</v>
      </c>
    </row>
    <row r="3730" spans="1:13" ht="15.75" customHeight="1" x14ac:dyDescent="0.2">
      <c r="A3730" s="1"/>
      <c r="B3730" s="4" t="s">
        <v>14</v>
      </c>
      <c r="C3730" s="4">
        <v>1185732</v>
      </c>
      <c r="D3730" s="5">
        <v>44449</v>
      </c>
      <c r="E3730" s="4" t="s">
        <v>15</v>
      </c>
      <c r="F3730" s="4" t="s">
        <v>125</v>
      </c>
      <c r="G3730" s="4" t="s">
        <v>126</v>
      </c>
      <c r="H3730" s="4" t="s">
        <v>21</v>
      </c>
      <c r="I3730" s="6">
        <v>0.6</v>
      </c>
      <c r="J3730" s="7">
        <v>2000</v>
      </c>
      <c r="K3730" s="8">
        <f t="shared" si="28"/>
        <v>1200</v>
      </c>
      <c r="L3730" s="8">
        <f t="shared" si="29"/>
        <v>420</v>
      </c>
      <c r="M3730" s="9">
        <v>0.35</v>
      </c>
    </row>
    <row r="3731" spans="1:13" ht="15.75" customHeight="1" x14ac:dyDescent="0.2">
      <c r="A3731" s="1"/>
      <c r="B3731" s="4" t="s">
        <v>14</v>
      </c>
      <c r="C3731" s="4">
        <v>1185732</v>
      </c>
      <c r="D3731" s="5">
        <v>44449</v>
      </c>
      <c r="E3731" s="4" t="s">
        <v>15</v>
      </c>
      <c r="F3731" s="4" t="s">
        <v>125</v>
      </c>
      <c r="G3731" s="4" t="s">
        <v>126</v>
      </c>
      <c r="H3731" s="4" t="s">
        <v>22</v>
      </c>
      <c r="I3731" s="6">
        <v>0.65</v>
      </c>
      <c r="J3731" s="7">
        <v>3000</v>
      </c>
      <c r="K3731" s="8">
        <f t="shared" si="28"/>
        <v>1950</v>
      </c>
      <c r="L3731" s="8">
        <f t="shared" si="29"/>
        <v>779.99999999999989</v>
      </c>
      <c r="M3731" s="9">
        <v>0.39999999999999997</v>
      </c>
    </row>
    <row r="3732" spans="1:13" ht="15.75" customHeight="1" x14ac:dyDescent="0.2">
      <c r="A3732" s="1"/>
      <c r="B3732" s="4" t="s">
        <v>14</v>
      </c>
      <c r="C3732" s="4">
        <v>1185732</v>
      </c>
      <c r="D3732" s="5">
        <v>44481</v>
      </c>
      <c r="E3732" s="4" t="s">
        <v>15</v>
      </c>
      <c r="F3732" s="4" t="s">
        <v>125</v>
      </c>
      <c r="G3732" s="4" t="s">
        <v>126</v>
      </c>
      <c r="H3732" s="4" t="s">
        <v>17</v>
      </c>
      <c r="I3732" s="6">
        <v>0.65</v>
      </c>
      <c r="J3732" s="7">
        <v>4750</v>
      </c>
      <c r="K3732" s="8">
        <f t="shared" si="28"/>
        <v>3087.5</v>
      </c>
      <c r="L3732" s="8">
        <f t="shared" si="29"/>
        <v>1389.375</v>
      </c>
      <c r="M3732" s="9">
        <v>0.45</v>
      </c>
    </row>
    <row r="3733" spans="1:13" ht="15.75" customHeight="1" x14ac:dyDescent="0.2">
      <c r="A3733" s="1"/>
      <c r="B3733" s="4" t="s">
        <v>14</v>
      </c>
      <c r="C3733" s="4">
        <v>1185732</v>
      </c>
      <c r="D3733" s="5">
        <v>44481</v>
      </c>
      <c r="E3733" s="4" t="s">
        <v>15</v>
      </c>
      <c r="F3733" s="4" t="s">
        <v>125</v>
      </c>
      <c r="G3733" s="4" t="s">
        <v>126</v>
      </c>
      <c r="H3733" s="4" t="s">
        <v>18</v>
      </c>
      <c r="I3733" s="6">
        <v>0.60000000000000009</v>
      </c>
      <c r="J3733" s="7">
        <v>3000</v>
      </c>
      <c r="K3733" s="8">
        <f t="shared" si="28"/>
        <v>1800.0000000000002</v>
      </c>
      <c r="L3733" s="8">
        <f t="shared" si="29"/>
        <v>810.00000000000011</v>
      </c>
      <c r="M3733" s="9">
        <v>0.45</v>
      </c>
    </row>
    <row r="3734" spans="1:13" ht="15.75" customHeight="1" x14ac:dyDescent="0.2">
      <c r="A3734" s="1"/>
      <c r="B3734" s="4" t="s">
        <v>14</v>
      </c>
      <c r="C3734" s="4">
        <v>1185732</v>
      </c>
      <c r="D3734" s="5">
        <v>44481</v>
      </c>
      <c r="E3734" s="4" t="s">
        <v>15</v>
      </c>
      <c r="F3734" s="4" t="s">
        <v>125</v>
      </c>
      <c r="G3734" s="4" t="s">
        <v>126</v>
      </c>
      <c r="H3734" s="4" t="s">
        <v>19</v>
      </c>
      <c r="I3734" s="6">
        <v>0.60000000000000009</v>
      </c>
      <c r="J3734" s="7">
        <v>2000</v>
      </c>
      <c r="K3734" s="8">
        <f t="shared" si="28"/>
        <v>1200.0000000000002</v>
      </c>
      <c r="L3734" s="8">
        <f t="shared" si="29"/>
        <v>420.00000000000006</v>
      </c>
      <c r="M3734" s="9">
        <v>0.35</v>
      </c>
    </row>
    <row r="3735" spans="1:13" ht="15.75" customHeight="1" x14ac:dyDescent="0.2">
      <c r="A3735" s="1"/>
      <c r="B3735" s="4" t="s">
        <v>14</v>
      </c>
      <c r="C3735" s="4">
        <v>1185732</v>
      </c>
      <c r="D3735" s="5">
        <v>44481</v>
      </c>
      <c r="E3735" s="4" t="s">
        <v>15</v>
      </c>
      <c r="F3735" s="4" t="s">
        <v>125</v>
      </c>
      <c r="G3735" s="4" t="s">
        <v>126</v>
      </c>
      <c r="H3735" s="4" t="s">
        <v>20</v>
      </c>
      <c r="I3735" s="6">
        <v>0.60000000000000009</v>
      </c>
      <c r="J3735" s="7">
        <v>1750</v>
      </c>
      <c r="K3735" s="8">
        <f t="shared" si="28"/>
        <v>1050.0000000000002</v>
      </c>
      <c r="L3735" s="8">
        <f t="shared" si="29"/>
        <v>367.50000000000006</v>
      </c>
      <c r="M3735" s="9">
        <v>0.35</v>
      </c>
    </row>
    <row r="3736" spans="1:13" ht="15.75" customHeight="1" x14ac:dyDescent="0.2">
      <c r="A3736" s="1"/>
      <c r="B3736" s="4" t="s">
        <v>14</v>
      </c>
      <c r="C3736" s="4">
        <v>1185732</v>
      </c>
      <c r="D3736" s="5">
        <v>44481</v>
      </c>
      <c r="E3736" s="4" t="s">
        <v>15</v>
      </c>
      <c r="F3736" s="4" t="s">
        <v>125</v>
      </c>
      <c r="G3736" s="4" t="s">
        <v>126</v>
      </c>
      <c r="H3736" s="4" t="s">
        <v>21</v>
      </c>
      <c r="I3736" s="6">
        <v>0.70000000000000007</v>
      </c>
      <c r="J3736" s="7">
        <v>1750</v>
      </c>
      <c r="K3736" s="8">
        <f t="shared" si="28"/>
        <v>1225.0000000000002</v>
      </c>
      <c r="L3736" s="8">
        <f t="shared" si="29"/>
        <v>428.75000000000006</v>
      </c>
      <c r="M3736" s="9">
        <v>0.35</v>
      </c>
    </row>
    <row r="3737" spans="1:13" ht="15.75" customHeight="1" x14ac:dyDescent="0.2">
      <c r="A3737" s="1"/>
      <c r="B3737" s="4" t="s">
        <v>14</v>
      </c>
      <c r="C3737" s="4">
        <v>1185732</v>
      </c>
      <c r="D3737" s="5">
        <v>44481</v>
      </c>
      <c r="E3737" s="4" t="s">
        <v>15</v>
      </c>
      <c r="F3737" s="4" t="s">
        <v>125</v>
      </c>
      <c r="G3737" s="4" t="s">
        <v>126</v>
      </c>
      <c r="H3737" s="4" t="s">
        <v>22</v>
      </c>
      <c r="I3737" s="6">
        <v>0.75</v>
      </c>
      <c r="J3737" s="7">
        <v>3000</v>
      </c>
      <c r="K3737" s="8">
        <f t="shared" si="28"/>
        <v>2250</v>
      </c>
      <c r="L3737" s="8">
        <f t="shared" si="29"/>
        <v>899.99999999999989</v>
      </c>
      <c r="M3737" s="9">
        <v>0.39999999999999997</v>
      </c>
    </row>
    <row r="3738" spans="1:13" ht="15.75" customHeight="1" x14ac:dyDescent="0.2">
      <c r="A3738" s="1"/>
      <c r="B3738" s="4" t="s">
        <v>14</v>
      </c>
      <c r="C3738" s="4">
        <v>1185732</v>
      </c>
      <c r="D3738" s="5">
        <v>44511</v>
      </c>
      <c r="E3738" s="4" t="s">
        <v>15</v>
      </c>
      <c r="F3738" s="4" t="s">
        <v>125</v>
      </c>
      <c r="G3738" s="4" t="s">
        <v>126</v>
      </c>
      <c r="H3738" s="4" t="s">
        <v>17</v>
      </c>
      <c r="I3738" s="6">
        <v>0.70000000000000007</v>
      </c>
      <c r="J3738" s="7">
        <v>4500</v>
      </c>
      <c r="K3738" s="8">
        <f t="shared" si="28"/>
        <v>3150.0000000000005</v>
      </c>
      <c r="L3738" s="8">
        <f t="shared" si="29"/>
        <v>1417.5000000000002</v>
      </c>
      <c r="M3738" s="9">
        <v>0.45</v>
      </c>
    </row>
    <row r="3739" spans="1:13" ht="15.75" customHeight="1" x14ac:dyDescent="0.2">
      <c r="A3739" s="1"/>
      <c r="B3739" s="4" t="s">
        <v>14</v>
      </c>
      <c r="C3739" s="4">
        <v>1185732</v>
      </c>
      <c r="D3739" s="5">
        <v>44511</v>
      </c>
      <c r="E3739" s="4" t="s">
        <v>15</v>
      </c>
      <c r="F3739" s="4" t="s">
        <v>125</v>
      </c>
      <c r="G3739" s="4" t="s">
        <v>126</v>
      </c>
      <c r="H3739" s="4" t="s">
        <v>18</v>
      </c>
      <c r="I3739" s="6">
        <v>0.60000000000000009</v>
      </c>
      <c r="J3739" s="7">
        <v>3250</v>
      </c>
      <c r="K3739" s="8">
        <f t="shared" si="28"/>
        <v>1950.0000000000002</v>
      </c>
      <c r="L3739" s="8">
        <f t="shared" si="29"/>
        <v>877.50000000000011</v>
      </c>
      <c r="M3739" s="9">
        <v>0.45</v>
      </c>
    </row>
    <row r="3740" spans="1:13" ht="15.75" customHeight="1" x14ac:dyDescent="0.2">
      <c r="A3740" s="1"/>
      <c r="B3740" s="4" t="s">
        <v>14</v>
      </c>
      <c r="C3740" s="4">
        <v>1185732</v>
      </c>
      <c r="D3740" s="5">
        <v>44511</v>
      </c>
      <c r="E3740" s="4" t="s">
        <v>15</v>
      </c>
      <c r="F3740" s="4" t="s">
        <v>125</v>
      </c>
      <c r="G3740" s="4" t="s">
        <v>126</v>
      </c>
      <c r="H3740" s="4" t="s">
        <v>19</v>
      </c>
      <c r="I3740" s="6">
        <v>0.60000000000000009</v>
      </c>
      <c r="J3740" s="7">
        <v>3200</v>
      </c>
      <c r="K3740" s="8">
        <f t="shared" si="28"/>
        <v>1920.0000000000002</v>
      </c>
      <c r="L3740" s="8">
        <f t="shared" si="29"/>
        <v>672</v>
      </c>
      <c r="M3740" s="9">
        <v>0.35</v>
      </c>
    </row>
    <row r="3741" spans="1:13" ht="15.75" customHeight="1" x14ac:dyDescent="0.2">
      <c r="A3741" s="1"/>
      <c r="B3741" s="4" t="s">
        <v>14</v>
      </c>
      <c r="C3741" s="4">
        <v>1185732</v>
      </c>
      <c r="D3741" s="5">
        <v>44511</v>
      </c>
      <c r="E3741" s="4" t="s">
        <v>15</v>
      </c>
      <c r="F3741" s="4" t="s">
        <v>125</v>
      </c>
      <c r="G3741" s="4" t="s">
        <v>126</v>
      </c>
      <c r="H3741" s="4" t="s">
        <v>20</v>
      </c>
      <c r="I3741" s="6">
        <v>0.60000000000000009</v>
      </c>
      <c r="J3741" s="7">
        <v>3000</v>
      </c>
      <c r="K3741" s="8">
        <f t="shared" si="28"/>
        <v>1800.0000000000002</v>
      </c>
      <c r="L3741" s="8">
        <f t="shared" si="29"/>
        <v>630</v>
      </c>
      <c r="M3741" s="9">
        <v>0.35</v>
      </c>
    </row>
    <row r="3742" spans="1:13" ht="15.75" customHeight="1" x14ac:dyDescent="0.2">
      <c r="A3742" s="1"/>
      <c r="B3742" s="4" t="s">
        <v>14</v>
      </c>
      <c r="C3742" s="4">
        <v>1185732</v>
      </c>
      <c r="D3742" s="5">
        <v>44511</v>
      </c>
      <c r="E3742" s="4" t="s">
        <v>15</v>
      </c>
      <c r="F3742" s="4" t="s">
        <v>125</v>
      </c>
      <c r="G3742" s="4" t="s">
        <v>126</v>
      </c>
      <c r="H3742" s="4" t="s">
        <v>21</v>
      </c>
      <c r="I3742" s="6">
        <v>0.70000000000000007</v>
      </c>
      <c r="J3742" s="7">
        <v>2750</v>
      </c>
      <c r="K3742" s="8">
        <f t="shared" si="28"/>
        <v>1925.0000000000002</v>
      </c>
      <c r="L3742" s="8">
        <f t="shared" si="29"/>
        <v>673.75</v>
      </c>
      <c r="M3742" s="9">
        <v>0.35</v>
      </c>
    </row>
    <row r="3743" spans="1:13" ht="15.75" customHeight="1" x14ac:dyDescent="0.2">
      <c r="A3743" s="1"/>
      <c r="B3743" s="4" t="s">
        <v>14</v>
      </c>
      <c r="C3743" s="4">
        <v>1185732</v>
      </c>
      <c r="D3743" s="5">
        <v>44511</v>
      </c>
      <c r="E3743" s="4" t="s">
        <v>15</v>
      </c>
      <c r="F3743" s="4" t="s">
        <v>125</v>
      </c>
      <c r="G3743" s="4" t="s">
        <v>126</v>
      </c>
      <c r="H3743" s="4" t="s">
        <v>22</v>
      </c>
      <c r="I3743" s="6">
        <v>0.75</v>
      </c>
      <c r="J3743" s="7">
        <v>3750</v>
      </c>
      <c r="K3743" s="8">
        <f t="shared" si="28"/>
        <v>2812.5</v>
      </c>
      <c r="L3743" s="8">
        <f t="shared" si="29"/>
        <v>1125</v>
      </c>
      <c r="M3743" s="9">
        <v>0.39999999999999997</v>
      </c>
    </row>
    <row r="3744" spans="1:13" ht="15.75" customHeight="1" x14ac:dyDescent="0.2">
      <c r="A3744" s="1"/>
      <c r="B3744" s="4" t="s">
        <v>14</v>
      </c>
      <c r="C3744" s="4">
        <v>1185732</v>
      </c>
      <c r="D3744" s="5">
        <v>44540</v>
      </c>
      <c r="E3744" s="4" t="s">
        <v>15</v>
      </c>
      <c r="F3744" s="4" t="s">
        <v>125</v>
      </c>
      <c r="G3744" s="4" t="s">
        <v>126</v>
      </c>
      <c r="H3744" s="4" t="s">
        <v>17</v>
      </c>
      <c r="I3744" s="6">
        <v>0.70000000000000007</v>
      </c>
      <c r="J3744" s="7">
        <v>6000</v>
      </c>
      <c r="K3744" s="8">
        <f t="shared" si="28"/>
        <v>4200</v>
      </c>
      <c r="L3744" s="8">
        <f t="shared" si="29"/>
        <v>1890</v>
      </c>
      <c r="M3744" s="9">
        <v>0.45</v>
      </c>
    </row>
    <row r="3745" spans="1:13" ht="15.75" customHeight="1" x14ac:dyDescent="0.2">
      <c r="A3745" s="1"/>
      <c r="B3745" s="4" t="s">
        <v>14</v>
      </c>
      <c r="C3745" s="4">
        <v>1185732</v>
      </c>
      <c r="D3745" s="5">
        <v>44540</v>
      </c>
      <c r="E3745" s="4" t="s">
        <v>15</v>
      </c>
      <c r="F3745" s="4" t="s">
        <v>125</v>
      </c>
      <c r="G3745" s="4" t="s">
        <v>126</v>
      </c>
      <c r="H3745" s="4" t="s">
        <v>18</v>
      </c>
      <c r="I3745" s="6">
        <v>0.60000000000000009</v>
      </c>
      <c r="J3745" s="7">
        <v>4000</v>
      </c>
      <c r="K3745" s="8">
        <f t="shared" si="28"/>
        <v>2400.0000000000005</v>
      </c>
      <c r="L3745" s="8">
        <f t="shared" si="29"/>
        <v>1080.0000000000002</v>
      </c>
      <c r="M3745" s="9">
        <v>0.45</v>
      </c>
    </row>
    <row r="3746" spans="1:13" ht="15.75" customHeight="1" x14ac:dyDescent="0.2">
      <c r="A3746" s="1"/>
      <c r="B3746" s="4" t="s">
        <v>14</v>
      </c>
      <c r="C3746" s="4">
        <v>1185732</v>
      </c>
      <c r="D3746" s="5">
        <v>44540</v>
      </c>
      <c r="E3746" s="4" t="s">
        <v>15</v>
      </c>
      <c r="F3746" s="4" t="s">
        <v>125</v>
      </c>
      <c r="G3746" s="4" t="s">
        <v>126</v>
      </c>
      <c r="H3746" s="4" t="s">
        <v>19</v>
      </c>
      <c r="I3746" s="6">
        <v>0.60000000000000009</v>
      </c>
      <c r="J3746" s="7">
        <v>3750</v>
      </c>
      <c r="K3746" s="8">
        <f t="shared" si="28"/>
        <v>2250.0000000000005</v>
      </c>
      <c r="L3746" s="8">
        <f t="shared" si="29"/>
        <v>787.50000000000011</v>
      </c>
      <c r="M3746" s="9">
        <v>0.35</v>
      </c>
    </row>
    <row r="3747" spans="1:13" ht="15.75" customHeight="1" x14ac:dyDescent="0.2">
      <c r="A3747" s="1"/>
      <c r="B3747" s="4" t="s">
        <v>14</v>
      </c>
      <c r="C3747" s="4">
        <v>1185732</v>
      </c>
      <c r="D3747" s="5">
        <v>44540</v>
      </c>
      <c r="E3747" s="4" t="s">
        <v>15</v>
      </c>
      <c r="F3747" s="4" t="s">
        <v>125</v>
      </c>
      <c r="G3747" s="4" t="s">
        <v>126</v>
      </c>
      <c r="H3747" s="4" t="s">
        <v>20</v>
      </c>
      <c r="I3747" s="6">
        <v>0.60000000000000009</v>
      </c>
      <c r="J3747" s="7">
        <v>3250</v>
      </c>
      <c r="K3747" s="8">
        <f t="shared" si="28"/>
        <v>1950.0000000000002</v>
      </c>
      <c r="L3747" s="8">
        <f t="shared" si="29"/>
        <v>682.5</v>
      </c>
      <c r="M3747" s="9">
        <v>0.35</v>
      </c>
    </row>
    <row r="3748" spans="1:13" ht="15.75" customHeight="1" x14ac:dyDescent="0.2">
      <c r="A3748" s="1"/>
      <c r="B3748" s="4" t="s">
        <v>14</v>
      </c>
      <c r="C3748" s="4">
        <v>1185732</v>
      </c>
      <c r="D3748" s="5">
        <v>44540</v>
      </c>
      <c r="E3748" s="4" t="s">
        <v>15</v>
      </c>
      <c r="F3748" s="4" t="s">
        <v>125</v>
      </c>
      <c r="G3748" s="4" t="s">
        <v>126</v>
      </c>
      <c r="H3748" s="4" t="s">
        <v>21</v>
      </c>
      <c r="I3748" s="6">
        <v>0.70000000000000007</v>
      </c>
      <c r="J3748" s="7">
        <v>3250</v>
      </c>
      <c r="K3748" s="8">
        <f t="shared" si="28"/>
        <v>2275</v>
      </c>
      <c r="L3748" s="8">
        <f t="shared" si="29"/>
        <v>796.25</v>
      </c>
      <c r="M3748" s="9">
        <v>0.35</v>
      </c>
    </row>
    <row r="3749" spans="1:13" ht="15.75" customHeight="1" x14ac:dyDescent="0.2">
      <c r="A3749" s="1"/>
      <c r="B3749" s="4" t="s">
        <v>14</v>
      </c>
      <c r="C3749" s="4">
        <v>1185732</v>
      </c>
      <c r="D3749" s="5">
        <v>44540</v>
      </c>
      <c r="E3749" s="4" t="s">
        <v>15</v>
      </c>
      <c r="F3749" s="4" t="s">
        <v>125</v>
      </c>
      <c r="G3749" s="4" t="s">
        <v>126</v>
      </c>
      <c r="H3749" s="4" t="s">
        <v>22</v>
      </c>
      <c r="I3749" s="6">
        <v>0.75</v>
      </c>
      <c r="J3749" s="7">
        <v>4250</v>
      </c>
      <c r="K3749" s="8">
        <f t="shared" si="28"/>
        <v>3187.5</v>
      </c>
      <c r="L3749" s="8">
        <f t="shared" si="29"/>
        <v>1275</v>
      </c>
      <c r="M3749" s="9">
        <v>0.39999999999999997</v>
      </c>
    </row>
    <row r="3750" spans="1:13" ht="15.75" customHeight="1" x14ac:dyDescent="0.2">
      <c r="A3750" s="1" t="s">
        <v>39</v>
      </c>
      <c r="B3750" s="4" t="s">
        <v>14</v>
      </c>
      <c r="C3750" s="4">
        <v>1185732</v>
      </c>
      <c r="D3750" s="5">
        <v>44217</v>
      </c>
      <c r="E3750" s="4" t="s">
        <v>15</v>
      </c>
      <c r="F3750" s="4" t="s">
        <v>127</v>
      </c>
      <c r="G3750" s="4" t="s">
        <v>128</v>
      </c>
      <c r="H3750" s="4" t="s">
        <v>17</v>
      </c>
      <c r="I3750" s="6">
        <v>0.5</v>
      </c>
      <c r="J3750" s="7">
        <v>5250</v>
      </c>
      <c r="K3750" s="8">
        <f t="shared" si="28"/>
        <v>2625</v>
      </c>
      <c r="L3750" s="8">
        <f t="shared" si="29"/>
        <v>1050</v>
      </c>
      <c r="M3750" s="9">
        <v>0.4</v>
      </c>
    </row>
    <row r="3751" spans="1:13" ht="15.75" customHeight="1" x14ac:dyDescent="0.2">
      <c r="A3751" s="1"/>
      <c r="B3751" s="4" t="s">
        <v>14</v>
      </c>
      <c r="C3751" s="4">
        <v>1185732</v>
      </c>
      <c r="D3751" s="5">
        <v>44217</v>
      </c>
      <c r="E3751" s="4" t="s">
        <v>15</v>
      </c>
      <c r="F3751" s="4" t="s">
        <v>127</v>
      </c>
      <c r="G3751" s="4" t="s">
        <v>128</v>
      </c>
      <c r="H3751" s="4" t="s">
        <v>18</v>
      </c>
      <c r="I3751" s="6">
        <v>0.5</v>
      </c>
      <c r="J3751" s="7">
        <v>3250</v>
      </c>
      <c r="K3751" s="8">
        <f t="shared" si="28"/>
        <v>1625</v>
      </c>
      <c r="L3751" s="8">
        <f t="shared" si="29"/>
        <v>650</v>
      </c>
      <c r="M3751" s="9">
        <v>0.4</v>
      </c>
    </row>
    <row r="3752" spans="1:13" ht="15.75" customHeight="1" x14ac:dyDescent="0.2">
      <c r="A3752" s="1"/>
      <c r="B3752" s="4" t="s">
        <v>14</v>
      </c>
      <c r="C3752" s="4">
        <v>1185732</v>
      </c>
      <c r="D3752" s="5">
        <v>44217</v>
      </c>
      <c r="E3752" s="4" t="s">
        <v>15</v>
      </c>
      <c r="F3752" s="4" t="s">
        <v>127</v>
      </c>
      <c r="G3752" s="4" t="s">
        <v>128</v>
      </c>
      <c r="H3752" s="4" t="s">
        <v>19</v>
      </c>
      <c r="I3752" s="6">
        <v>0.4</v>
      </c>
      <c r="J3752" s="7">
        <v>3250</v>
      </c>
      <c r="K3752" s="8">
        <f t="shared" si="28"/>
        <v>1300</v>
      </c>
      <c r="L3752" s="8">
        <f t="shared" si="29"/>
        <v>390</v>
      </c>
      <c r="M3752" s="9">
        <v>0.3</v>
      </c>
    </row>
    <row r="3753" spans="1:13" ht="15.75" customHeight="1" x14ac:dyDescent="0.2">
      <c r="A3753" s="1"/>
      <c r="B3753" s="4" t="s">
        <v>14</v>
      </c>
      <c r="C3753" s="4">
        <v>1185732</v>
      </c>
      <c r="D3753" s="5">
        <v>44217</v>
      </c>
      <c r="E3753" s="4" t="s">
        <v>15</v>
      </c>
      <c r="F3753" s="4" t="s">
        <v>127</v>
      </c>
      <c r="G3753" s="4" t="s">
        <v>128</v>
      </c>
      <c r="H3753" s="4" t="s">
        <v>20</v>
      </c>
      <c r="I3753" s="6">
        <v>0.44999999999999996</v>
      </c>
      <c r="J3753" s="7">
        <v>1750</v>
      </c>
      <c r="K3753" s="8">
        <f t="shared" si="28"/>
        <v>787.49999999999989</v>
      </c>
      <c r="L3753" s="8">
        <f t="shared" si="29"/>
        <v>236.24999999999994</v>
      </c>
      <c r="M3753" s="9">
        <v>0.3</v>
      </c>
    </row>
    <row r="3754" spans="1:13" ht="15.75" customHeight="1" x14ac:dyDescent="0.2">
      <c r="A3754" s="1"/>
      <c r="B3754" s="4" t="s">
        <v>14</v>
      </c>
      <c r="C3754" s="4">
        <v>1185732</v>
      </c>
      <c r="D3754" s="5">
        <v>44217</v>
      </c>
      <c r="E3754" s="4" t="s">
        <v>15</v>
      </c>
      <c r="F3754" s="4" t="s">
        <v>127</v>
      </c>
      <c r="G3754" s="4" t="s">
        <v>128</v>
      </c>
      <c r="H3754" s="4" t="s">
        <v>21</v>
      </c>
      <c r="I3754" s="6">
        <v>0.60000000000000009</v>
      </c>
      <c r="J3754" s="7">
        <v>2250</v>
      </c>
      <c r="K3754" s="8">
        <f t="shared" si="28"/>
        <v>1350.0000000000002</v>
      </c>
      <c r="L3754" s="8">
        <f t="shared" si="29"/>
        <v>405.00000000000006</v>
      </c>
      <c r="M3754" s="9">
        <v>0.3</v>
      </c>
    </row>
    <row r="3755" spans="1:13" ht="15.75" customHeight="1" x14ac:dyDescent="0.2">
      <c r="A3755" s="1"/>
      <c r="B3755" s="4" t="s">
        <v>14</v>
      </c>
      <c r="C3755" s="4">
        <v>1185732</v>
      </c>
      <c r="D3755" s="5">
        <v>44217</v>
      </c>
      <c r="E3755" s="4" t="s">
        <v>15</v>
      </c>
      <c r="F3755" s="4" t="s">
        <v>127</v>
      </c>
      <c r="G3755" s="4" t="s">
        <v>128</v>
      </c>
      <c r="H3755" s="4" t="s">
        <v>22</v>
      </c>
      <c r="I3755" s="6">
        <v>0.5</v>
      </c>
      <c r="J3755" s="7">
        <v>3250</v>
      </c>
      <c r="K3755" s="8">
        <f t="shared" si="28"/>
        <v>1625</v>
      </c>
      <c r="L3755" s="8">
        <f t="shared" si="29"/>
        <v>568.75</v>
      </c>
      <c r="M3755" s="9">
        <v>0.35</v>
      </c>
    </row>
    <row r="3756" spans="1:13" ht="15.75" customHeight="1" x14ac:dyDescent="0.2">
      <c r="A3756" s="1"/>
      <c r="B3756" s="4" t="s">
        <v>14</v>
      </c>
      <c r="C3756" s="4">
        <v>1185732</v>
      </c>
      <c r="D3756" s="5">
        <v>44246</v>
      </c>
      <c r="E3756" s="4" t="s">
        <v>15</v>
      </c>
      <c r="F3756" s="4" t="s">
        <v>127</v>
      </c>
      <c r="G3756" s="4" t="s">
        <v>128</v>
      </c>
      <c r="H3756" s="4" t="s">
        <v>17</v>
      </c>
      <c r="I3756" s="6">
        <v>0.5</v>
      </c>
      <c r="J3756" s="7">
        <v>6000</v>
      </c>
      <c r="K3756" s="8">
        <f t="shared" si="28"/>
        <v>3000</v>
      </c>
      <c r="L3756" s="8">
        <f t="shared" si="29"/>
        <v>1200</v>
      </c>
      <c r="M3756" s="9">
        <v>0.4</v>
      </c>
    </row>
    <row r="3757" spans="1:13" ht="15.75" customHeight="1" x14ac:dyDescent="0.2">
      <c r="A3757" s="1"/>
      <c r="B3757" s="4" t="s">
        <v>14</v>
      </c>
      <c r="C3757" s="4">
        <v>1185732</v>
      </c>
      <c r="D3757" s="5">
        <v>44246</v>
      </c>
      <c r="E3757" s="4" t="s">
        <v>15</v>
      </c>
      <c r="F3757" s="4" t="s">
        <v>127</v>
      </c>
      <c r="G3757" s="4" t="s">
        <v>128</v>
      </c>
      <c r="H3757" s="4" t="s">
        <v>18</v>
      </c>
      <c r="I3757" s="6">
        <v>0.5</v>
      </c>
      <c r="J3757" s="7">
        <v>2500</v>
      </c>
      <c r="K3757" s="8">
        <f t="shared" si="28"/>
        <v>1250</v>
      </c>
      <c r="L3757" s="8">
        <f t="shared" si="29"/>
        <v>500</v>
      </c>
      <c r="M3757" s="9">
        <v>0.4</v>
      </c>
    </row>
    <row r="3758" spans="1:13" ht="15.75" customHeight="1" x14ac:dyDescent="0.2">
      <c r="A3758" s="1"/>
      <c r="B3758" s="4" t="s">
        <v>14</v>
      </c>
      <c r="C3758" s="4">
        <v>1185732</v>
      </c>
      <c r="D3758" s="5">
        <v>44246</v>
      </c>
      <c r="E3758" s="4" t="s">
        <v>15</v>
      </c>
      <c r="F3758" s="4" t="s">
        <v>127</v>
      </c>
      <c r="G3758" s="4" t="s">
        <v>128</v>
      </c>
      <c r="H3758" s="4" t="s">
        <v>19</v>
      </c>
      <c r="I3758" s="6">
        <v>0.4</v>
      </c>
      <c r="J3758" s="7">
        <v>3000</v>
      </c>
      <c r="K3758" s="8">
        <f t="shared" si="28"/>
        <v>1200</v>
      </c>
      <c r="L3758" s="8">
        <f t="shared" si="29"/>
        <v>360</v>
      </c>
      <c r="M3758" s="9">
        <v>0.3</v>
      </c>
    </row>
    <row r="3759" spans="1:13" ht="15.75" customHeight="1" x14ac:dyDescent="0.2">
      <c r="A3759" s="1"/>
      <c r="B3759" s="4" t="s">
        <v>14</v>
      </c>
      <c r="C3759" s="4">
        <v>1185732</v>
      </c>
      <c r="D3759" s="5">
        <v>44246</v>
      </c>
      <c r="E3759" s="4" t="s">
        <v>15</v>
      </c>
      <c r="F3759" s="4" t="s">
        <v>127</v>
      </c>
      <c r="G3759" s="4" t="s">
        <v>128</v>
      </c>
      <c r="H3759" s="4" t="s">
        <v>20</v>
      </c>
      <c r="I3759" s="6">
        <v>0.44999999999999996</v>
      </c>
      <c r="J3759" s="7">
        <v>2000</v>
      </c>
      <c r="K3759" s="8">
        <f t="shared" si="28"/>
        <v>899.99999999999989</v>
      </c>
      <c r="L3759" s="8">
        <f t="shared" si="29"/>
        <v>269.99999999999994</v>
      </c>
      <c r="M3759" s="9">
        <v>0.3</v>
      </c>
    </row>
    <row r="3760" spans="1:13" ht="15.75" customHeight="1" x14ac:dyDescent="0.2">
      <c r="A3760" s="1"/>
      <c r="B3760" s="4" t="s">
        <v>14</v>
      </c>
      <c r="C3760" s="4">
        <v>1185732</v>
      </c>
      <c r="D3760" s="5">
        <v>44246</v>
      </c>
      <c r="E3760" s="4" t="s">
        <v>15</v>
      </c>
      <c r="F3760" s="4" t="s">
        <v>127</v>
      </c>
      <c r="G3760" s="4" t="s">
        <v>128</v>
      </c>
      <c r="H3760" s="4" t="s">
        <v>21</v>
      </c>
      <c r="I3760" s="6">
        <v>0.60000000000000009</v>
      </c>
      <c r="J3760" s="7">
        <v>2750</v>
      </c>
      <c r="K3760" s="8">
        <f t="shared" si="28"/>
        <v>1650.0000000000002</v>
      </c>
      <c r="L3760" s="8">
        <f t="shared" si="29"/>
        <v>495.00000000000006</v>
      </c>
      <c r="M3760" s="9">
        <v>0.3</v>
      </c>
    </row>
    <row r="3761" spans="1:13" ht="15.75" customHeight="1" x14ac:dyDescent="0.2">
      <c r="A3761" s="1"/>
      <c r="B3761" s="4" t="s">
        <v>14</v>
      </c>
      <c r="C3761" s="4">
        <v>1185732</v>
      </c>
      <c r="D3761" s="5">
        <v>44246</v>
      </c>
      <c r="E3761" s="4" t="s">
        <v>15</v>
      </c>
      <c r="F3761" s="4" t="s">
        <v>127</v>
      </c>
      <c r="G3761" s="4" t="s">
        <v>128</v>
      </c>
      <c r="H3761" s="4" t="s">
        <v>22</v>
      </c>
      <c r="I3761" s="6">
        <v>0.5</v>
      </c>
      <c r="J3761" s="7">
        <v>3750</v>
      </c>
      <c r="K3761" s="8">
        <f t="shared" si="28"/>
        <v>1875</v>
      </c>
      <c r="L3761" s="8">
        <f t="shared" si="29"/>
        <v>656.25</v>
      </c>
      <c r="M3761" s="9">
        <v>0.35</v>
      </c>
    </row>
    <row r="3762" spans="1:13" ht="15.75" customHeight="1" x14ac:dyDescent="0.2">
      <c r="A3762" s="1"/>
      <c r="B3762" s="4" t="s">
        <v>14</v>
      </c>
      <c r="C3762" s="4">
        <v>1185732</v>
      </c>
      <c r="D3762" s="5">
        <v>44272</v>
      </c>
      <c r="E3762" s="4" t="s">
        <v>15</v>
      </c>
      <c r="F3762" s="4" t="s">
        <v>127</v>
      </c>
      <c r="G3762" s="4" t="s">
        <v>128</v>
      </c>
      <c r="H3762" s="4" t="s">
        <v>17</v>
      </c>
      <c r="I3762" s="6">
        <v>0.5</v>
      </c>
      <c r="J3762" s="7">
        <v>5700</v>
      </c>
      <c r="K3762" s="8">
        <f t="shared" si="28"/>
        <v>2850</v>
      </c>
      <c r="L3762" s="8">
        <f t="shared" si="29"/>
        <v>1140</v>
      </c>
      <c r="M3762" s="9">
        <v>0.4</v>
      </c>
    </row>
    <row r="3763" spans="1:13" ht="15.75" customHeight="1" x14ac:dyDescent="0.2">
      <c r="A3763" s="1"/>
      <c r="B3763" s="4" t="s">
        <v>14</v>
      </c>
      <c r="C3763" s="4">
        <v>1185732</v>
      </c>
      <c r="D3763" s="5">
        <v>44272</v>
      </c>
      <c r="E3763" s="4" t="s">
        <v>15</v>
      </c>
      <c r="F3763" s="4" t="s">
        <v>127</v>
      </c>
      <c r="G3763" s="4" t="s">
        <v>128</v>
      </c>
      <c r="H3763" s="4" t="s">
        <v>18</v>
      </c>
      <c r="I3763" s="6">
        <v>0.5</v>
      </c>
      <c r="J3763" s="7">
        <v>2750</v>
      </c>
      <c r="K3763" s="8">
        <f t="shared" si="28"/>
        <v>1375</v>
      </c>
      <c r="L3763" s="8">
        <f t="shared" si="29"/>
        <v>550</v>
      </c>
      <c r="M3763" s="9">
        <v>0.4</v>
      </c>
    </row>
    <row r="3764" spans="1:13" ht="15.75" customHeight="1" x14ac:dyDescent="0.2">
      <c r="A3764" s="1"/>
      <c r="B3764" s="4" t="s">
        <v>14</v>
      </c>
      <c r="C3764" s="4">
        <v>1185732</v>
      </c>
      <c r="D3764" s="5">
        <v>44272</v>
      </c>
      <c r="E3764" s="4" t="s">
        <v>15</v>
      </c>
      <c r="F3764" s="4" t="s">
        <v>127</v>
      </c>
      <c r="G3764" s="4" t="s">
        <v>128</v>
      </c>
      <c r="H3764" s="4" t="s">
        <v>19</v>
      </c>
      <c r="I3764" s="6">
        <v>0.4</v>
      </c>
      <c r="J3764" s="7">
        <v>3000</v>
      </c>
      <c r="K3764" s="8">
        <f t="shared" si="28"/>
        <v>1200</v>
      </c>
      <c r="L3764" s="8">
        <f t="shared" si="29"/>
        <v>360</v>
      </c>
      <c r="M3764" s="9">
        <v>0.3</v>
      </c>
    </row>
    <row r="3765" spans="1:13" ht="15.75" customHeight="1" x14ac:dyDescent="0.2">
      <c r="A3765" s="1"/>
      <c r="B3765" s="4" t="s">
        <v>14</v>
      </c>
      <c r="C3765" s="4">
        <v>1185732</v>
      </c>
      <c r="D3765" s="5">
        <v>44272</v>
      </c>
      <c r="E3765" s="4" t="s">
        <v>15</v>
      </c>
      <c r="F3765" s="4" t="s">
        <v>127</v>
      </c>
      <c r="G3765" s="4" t="s">
        <v>128</v>
      </c>
      <c r="H3765" s="4" t="s">
        <v>20</v>
      </c>
      <c r="I3765" s="6">
        <v>0.44999999999999996</v>
      </c>
      <c r="J3765" s="7">
        <v>1500</v>
      </c>
      <c r="K3765" s="8">
        <f t="shared" si="28"/>
        <v>674.99999999999989</v>
      </c>
      <c r="L3765" s="8">
        <f t="shared" si="29"/>
        <v>202.49999999999997</v>
      </c>
      <c r="M3765" s="9">
        <v>0.3</v>
      </c>
    </row>
    <row r="3766" spans="1:13" ht="15.75" customHeight="1" x14ac:dyDescent="0.2">
      <c r="A3766" s="1"/>
      <c r="B3766" s="4" t="s">
        <v>14</v>
      </c>
      <c r="C3766" s="4">
        <v>1185732</v>
      </c>
      <c r="D3766" s="5">
        <v>44272</v>
      </c>
      <c r="E3766" s="4" t="s">
        <v>15</v>
      </c>
      <c r="F3766" s="4" t="s">
        <v>127</v>
      </c>
      <c r="G3766" s="4" t="s">
        <v>128</v>
      </c>
      <c r="H3766" s="4" t="s">
        <v>21</v>
      </c>
      <c r="I3766" s="6">
        <v>0.60000000000000009</v>
      </c>
      <c r="J3766" s="7">
        <v>2000</v>
      </c>
      <c r="K3766" s="8">
        <f t="shared" si="28"/>
        <v>1200.0000000000002</v>
      </c>
      <c r="L3766" s="8">
        <f t="shared" si="29"/>
        <v>360.00000000000006</v>
      </c>
      <c r="M3766" s="9">
        <v>0.3</v>
      </c>
    </row>
    <row r="3767" spans="1:13" ht="15.75" customHeight="1" x14ac:dyDescent="0.2">
      <c r="A3767" s="1"/>
      <c r="B3767" s="4" t="s">
        <v>14</v>
      </c>
      <c r="C3767" s="4">
        <v>1185732</v>
      </c>
      <c r="D3767" s="5">
        <v>44272</v>
      </c>
      <c r="E3767" s="4" t="s">
        <v>15</v>
      </c>
      <c r="F3767" s="4" t="s">
        <v>127</v>
      </c>
      <c r="G3767" s="4" t="s">
        <v>128</v>
      </c>
      <c r="H3767" s="4" t="s">
        <v>22</v>
      </c>
      <c r="I3767" s="6">
        <v>0.5</v>
      </c>
      <c r="J3767" s="7">
        <v>3000</v>
      </c>
      <c r="K3767" s="8">
        <f t="shared" si="28"/>
        <v>1500</v>
      </c>
      <c r="L3767" s="8">
        <f t="shared" si="29"/>
        <v>525</v>
      </c>
      <c r="M3767" s="9">
        <v>0.35</v>
      </c>
    </row>
    <row r="3768" spans="1:13" ht="15.75" customHeight="1" x14ac:dyDescent="0.2">
      <c r="A3768" s="1"/>
      <c r="B3768" s="4" t="s">
        <v>14</v>
      </c>
      <c r="C3768" s="4">
        <v>1185732</v>
      </c>
      <c r="D3768" s="5">
        <v>44304</v>
      </c>
      <c r="E3768" s="4" t="s">
        <v>15</v>
      </c>
      <c r="F3768" s="4" t="s">
        <v>127</v>
      </c>
      <c r="G3768" s="4" t="s">
        <v>128</v>
      </c>
      <c r="H3768" s="4" t="s">
        <v>17</v>
      </c>
      <c r="I3768" s="6">
        <v>0.5</v>
      </c>
      <c r="J3768" s="7">
        <v>5500</v>
      </c>
      <c r="K3768" s="8">
        <f t="shared" si="28"/>
        <v>2750</v>
      </c>
      <c r="L3768" s="8">
        <f t="shared" si="29"/>
        <v>1100</v>
      </c>
      <c r="M3768" s="9">
        <v>0.4</v>
      </c>
    </row>
    <row r="3769" spans="1:13" ht="15.75" customHeight="1" x14ac:dyDescent="0.2">
      <c r="A3769" s="1"/>
      <c r="B3769" s="4" t="s">
        <v>14</v>
      </c>
      <c r="C3769" s="4">
        <v>1185732</v>
      </c>
      <c r="D3769" s="5">
        <v>44304</v>
      </c>
      <c r="E3769" s="4" t="s">
        <v>15</v>
      </c>
      <c r="F3769" s="4" t="s">
        <v>127</v>
      </c>
      <c r="G3769" s="4" t="s">
        <v>128</v>
      </c>
      <c r="H3769" s="4" t="s">
        <v>18</v>
      </c>
      <c r="I3769" s="6">
        <v>0.5</v>
      </c>
      <c r="J3769" s="7">
        <v>2500</v>
      </c>
      <c r="K3769" s="8">
        <f t="shared" si="28"/>
        <v>1250</v>
      </c>
      <c r="L3769" s="8">
        <f t="shared" si="29"/>
        <v>500</v>
      </c>
      <c r="M3769" s="9">
        <v>0.4</v>
      </c>
    </row>
    <row r="3770" spans="1:13" ht="15.75" customHeight="1" x14ac:dyDescent="0.2">
      <c r="A3770" s="1"/>
      <c r="B3770" s="4" t="s">
        <v>14</v>
      </c>
      <c r="C3770" s="4">
        <v>1185732</v>
      </c>
      <c r="D3770" s="5">
        <v>44304</v>
      </c>
      <c r="E3770" s="4" t="s">
        <v>15</v>
      </c>
      <c r="F3770" s="4" t="s">
        <v>127</v>
      </c>
      <c r="G3770" s="4" t="s">
        <v>128</v>
      </c>
      <c r="H3770" s="4" t="s">
        <v>19</v>
      </c>
      <c r="I3770" s="6">
        <v>0.4</v>
      </c>
      <c r="J3770" s="7">
        <v>2500</v>
      </c>
      <c r="K3770" s="8">
        <f t="shared" si="28"/>
        <v>1000</v>
      </c>
      <c r="L3770" s="8">
        <f t="shared" si="29"/>
        <v>300</v>
      </c>
      <c r="M3770" s="9">
        <v>0.3</v>
      </c>
    </row>
    <row r="3771" spans="1:13" ht="15.75" customHeight="1" x14ac:dyDescent="0.2">
      <c r="A3771" s="1"/>
      <c r="B3771" s="4" t="s">
        <v>14</v>
      </c>
      <c r="C3771" s="4">
        <v>1185732</v>
      </c>
      <c r="D3771" s="5">
        <v>44304</v>
      </c>
      <c r="E3771" s="4" t="s">
        <v>15</v>
      </c>
      <c r="F3771" s="4" t="s">
        <v>127</v>
      </c>
      <c r="G3771" s="4" t="s">
        <v>128</v>
      </c>
      <c r="H3771" s="4" t="s">
        <v>20</v>
      </c>
      <c r="I3771" s="6">
        <v>0.44999999999999996</v>
      </c>
      <c r="J3771" s="7">
        <v>1750</v>
      </c>
      <c r="K3771" s="8">
        <f t="shared" si="28"/>
        <v>787.49999999999989</v>
      </c>
      <c r="L3771" s="8">
        <f t="shared" si="29"/>
        <v>236.24999999999994</v>
      </c>
      <c r="M3771" s="9">
        <v>0.3</v>
      </c>
    </row>
    <row r="3772" spans="1:13" ht="15.75" customHeight="1" x14ac:dyDescent="0.2">
      <c r="A3772" s="1"/>
      <c r="B3772" s="4" t="s">
        <v>14</v>
      </c>
      <c r="C3772" s="4">
        <v>1185732</v>
      </c>
      <c r="D3772" s="5">
        <v>44304</v>
      </c>
      <c r="E3772" s="4" t="s">
        <v>15</v>
      </c>
      <c r="F3772" s="4" t="s">
        <v>127</v>
      </c>
      <c r="G3772" s="4" t="s">
        <v>128</v>
      </c>
      <c r="H3772" s="4" t="s">
        <v>21</v>
      </c>
      <c r="I3772" s="6">
        <v>0.60000000000000009</v>
      </c>
      <c r="J3772" s="7">
        <v>1750</v>
      </c>
      <c r="K3772" s="8">
        <f t="shared" si="28"/>
        <v>1050.0000000000002</v>
      </c>
      <c r="L3772" s="8">
        <f t="shared" si="29"/>
        <v>315.00000000000006</v>
      </c>
      <c r="M3772" s="9">
        <v>0.3</v>
      </c>
    </row>
    <row r="3773" spans="1:13" ht="15.75" customHeight="1" x14ac:dyDescent="0.2">
      <c r="A3773" s="1"/>
      <c r="B3773" s="4" t="s">
        <v>14</v>
      </c>
      <c r="C3773" s="4">
        <v>1185732</v>
      </c>
      <c r="D3773" s="5">
        <v>44304</v>
      </c>
      <c r="E3773" s="4" t="s">
        <v>15</v>
      </c>
      <c r="F3773" s="4" t="s">
        <v>127</v>
      </c>
      <c r="G3773" s="4" t="s">
        <v>128</v>
      </c>
      <c r="H3773" s="4" t="s">
        <v>22</v>
      </c>
      <c r="I3773" s="6">
        <v>0.5</v>
      </c>
      <c r="J3773" s="7">
        <v>3250</v>
      </c>
      <c r="K3773" s="8">
        <f t="shared" si="28"/>
        <v>1625</v>
      </c>
      <c r="L3773" s="8">
        <f t="shared" si="29"/>
        <v>568.75</v>
      </c>
      <c r="M3773" s="9">
        <v>0.35</v>
      </c>
    </row>
    <row r="3774" spans="1:13" ht="15.75" customHeight="1" x14ac:dyDescent="0.2">
      <c r="A3774" s="1"/>
      <c r="B3774" s="4" t="s">
        <v>14</v>
      </c>
      <c r="C3774" s="4">
        <v>1185732</v>
      </c>
      <c r="D3774" s="5">
        <v>44333</v>
      </c>
      <c r="E3774" s="4" t="s">
        <v>15</v>
      </c>
      <c r="F3774" s="4" t="s">
        <v>127</v>
      </c>
      <c r="G3774" s="4" t="s">
        <v>128</v>
      </c>
      <c r="H3774" s="4" t="s">
        <v>17</v>
      </c>
      <c r="I3774" s="6">
        <v>0.65</v>
      </c>
      <c r="J3774" s="7">
        <v>5950</v>
      </c>
      <c r="K3774" s="8">
        <f t="shared" si="28"/>
        <v>3867.5</v>
      </c>
      <c r="L3774" s="8">
        <f t="shared" si="29"/>
        <v>1547</v>
      </c>
      <c r="M3774" s="9">
        <v>0.4</v>
      </c>
    </row>
    <row r="3775" spans="1:13" ht="15.75" customHeight="1" x14ac:dyDescent="0.2">
      <c r="A3775" s="1"/>
      <c r="B3775" s="4" t="s">
        <v>14</v>
      </c>
      <c r="C3775" s="4">
        <v>1185732</v>
      </c>
      <c r="D3775" s="5">
        <v>44333</v>
      </c>
      <c r="E3775" s="4" t="s">
        <v>15</v>
      </c>
      <c r="F3775" s="4" t="s">
        <v>127</v>
      </c>
      <c r="G3775" s="4" t="s">
        <v>128</v>
      </c>
      <c r="H3775" s="4" t="s">
        <v>18</v>
      </c>
      <c r="I3775" s="6">
        <v>0.60000000000000009</v>
      </c>
      <c r="J3775" s="7">
        <v>3000</v>
      </c>
      <c r="K3775" s="8">
        <f t="shared" si="28"/>
        <v>1800.0000000000002</v>
      </c>
      <c r="L3775" s="8">
        <f t="shared" si="29"/>
        <v>720.00000000000011</v>
      </c>
      <c r="M3775" s="9">
        <v>0.4</v>
      </c>
    </row>
    <row r="3776" spans="1:13" ht="15.75" customHeight="1" x14ac:dyDescent="0.2">
      <c r="A3776" s="1"/>
      <c r="B3776" s="4" t="s">
        <v>14</v>
      </c>
      <c r="C3776" s="4">
        <v>1185732</v>
      </c>
      <c r="D3776" s="5">
        <v>44333</v>
      </c>
      <c r="E3776" s="4" t="s">
        <v>15</v>
      </c>
      <c r="F3776" s="4" t="s">
        <v>127</v>
      </c>
      <c r="G3776" s="4" t="s">
        <v>128</v>
      </c>
      <c r="H3776" s="4" t="s">
        <v>19</v>
      </c>
      <c r="I3776" s="6">
        <v>0.55000000000000004</v>
      </c>
      <c r="J3776" s="7">
        <v>3250</v>
      </c>
      <c r="K3776" s="8">
        <f t="shared" si="28"/>
        <v>1787.5000000000002</v>
      </c>
      <c r="L3776" s="8">
        <f t="shared" si="29"/>
        <v>536.25</v>
      </c>
      <c r="M3776" s="9">
        <v>0.3</v>
      </c>
    </row>
    <row r="3777" spans="1:13" ht="15.75" customHeight="1" x14ac:dyDescent="0.2">
      <c r="A3777" s="1"/>
      <c r="B3777" s="4" t="s">
        <v>14</v>
      </c>
      <c r="C3777" s="4">
        <v>1185732</v>
      </c>
      <c r="D3777" s="5">
        <v>44333</v>
      </c>
      <c r="E3777" s="4" t="s">
        <v>15</v>
      </c>
      <c r="F3777" s="4" t="s">
        <v>127</v>
      </c>
      <c r="G3777" s="4" t="s">
        <v>128</v>
      </c>
      <c r="H3777" s="4" t="s">
        <v>20</v>
      </c>
      <c r="I3777" s="6">
        <v>0.55000000000000004</v>
      </c>
      <c r="J3777" s="7">
        <v>2750</v>
      </c>
      <c r="K3777" s="8">
        <f t="shared" si="28"/>
        <v>1512.5000000000002</v>
      </c>
      <c r="L3777" s="8">
        <f t="shared" si="29"/>
        <v>453.75000000000006</v>
      </c>
      <c r="M3777" s="9">
        <v>0.3</v>
      </c>
    </row>
    <row r="3778" spans="1:13" ht="15.75" customHeight="1" x14ac:dyDescent="0.2">
      <c r="A3778" s="1"/>
      <c r="B3778" s="4" t="s">
        <v>14</v>
      </c>
      <c r="C3778" s="4">
        <v>1185732</v>
      </c>
      <c r="D3778" s="5">
        <v>44333</v>
      </c>
      <c r="E3778" s="4" t="s">
        <v>15</v>
      </c>
      <c r="F3778" s="4" t="s">
        <v>127</v>
      </c>
      <c r="G3778" s="4" t="s">
        <v>128</v>
      </c>
      <c r="H3778" s="4" t="s">
        <v>21</v>
      </c>
      <c r="I3778" s="6">
        <v>0.65</v>
      </c>
      <c r="J3778" s="7">
        <v>3000</v>
      </c>
      <c r="K3778" s="8">
        <f t="shared" si="28"/>
        <v>1950</v>
      </c>
      <c r="L3778" s="8">
        <f t="shared" si="29"/>
        <v>585</v>
      </c>
      <c r="M3778" s="9">
        <v>0.3</v>
      </c>
    </row>
    <row r="3779" spans="1:13" ht="15.75" customHeight="1" x14ac:dyDescent="0.2">
      <c r="A3779" s="1"/>
      <c r="B3779" s="4" t="s">
        <v>14</v>
      </c>
      <c r="C3779" s="4">
        <v>1185732</v>
      </c>
      <c r="D3779" s="5">
        <v>44333</v>
      </c>
      <c r="E3779" s="4" t="s">
        <v>15</v>
      </c>
      <c r="F3779" s="4" t="s">
        <v>127</v>
      </c>
      <c r="G3779" s="4" t="s">
        <v>128</v>
      </c>
      <c r="H3779" s="4" t="s">
        <v>22</v>
      </c>
      <c r="I3779" s="6">
        <v>0.70000000000000007</v>
      </c>
      <c r="J3779" s="7">
        <v>4250</v>
      </c>
      <c r="K3779" s="8">
        <f t="shared" si="28"/>
        <v>2975.0000000000005</v>
      </c>
      <c r="L3779" s="8">
        <f t="shared" si="29"/>
        <v>1041.25</v>
      </c>
      <c r="M3779" s="9">
        <v>0.35</v>
      </c>
    </row>
    <row r="3780" spans="1:13" ht="15.75" customHeight="1" x14ac:dyDescent="0.2">
      <c r="A3780" s="1"/>
      <c r="B3780" s="4" t="s">
        <v>14</v>
      </c>
      <c r="C3780" s="4">
        <v>1185732</v>
      </c>
      <c r="D3780" s="5">
        <v>44366</v>
      </c>
      <c r="E3780" s="4" t="s">
        <v>15</v>
      </c>
      <c r="F3780" s="4" t="s">
        <v>127</v>
      </c>
      <c r="G3780" s="4" t="s">
        <v>128</v>
      </c>
      <c r="H3780" s="4" t="s">
        <v>17</v>
      </c>
      <c r="I3780" s="6">
        <v>0.65</v>
      </c>
      <c r="J3780" s="7">
        <v>6750</v>
      </c>
      <c r="K3780" s="8">
        <f t="shared" si="28"/>
        <v>4387.5</v>
      </c>
      <c r="L3780" s="8">
        <f t="shared" si="29"/>
        <v>1755</v>
      </c>
      <c r="M3780" s="9">
        <v>0.4</v>
      </c>
    </row>
    <row r="3781" spans="1:13" ht="15.75" customHeight="1" x14ac:dyDescent="0.2">
      <c r="A3781" s="1"/>
      <c r="B3781" s="4" t="s">
        <v>14</v>
      </c>
      <c r="C3781" s="4">
        <v>1185732</v>
      </c>
      <c r="D3781" s="5">
        <v>44366</v>
      </c>
      <c r="E3781" s="4" t="s">
        <v>15</v>
      </c>
      <c r="F3781" s="4" t="s">
        <v>127</v>
      </c>
      <c r="G3781" s="4" t="s">
        <v>128</v>
      </c>
      <c r="H3781" s="4" t="s">
        <v>18</v>
      </c>
      <c r="I3781" s="6">
        <v>0.60000000000000009</v>
      </c>
      <c r="J3781" s="7">
        <v>4250</v>
      </c>
      <c r="K3781" s="8">
        <f t="shared" si="28"/>
        <v>2550.0000000000005</v>
      </c>
      <c r="L3781" s="8">
        <f t="shared" si="29"/>
        <v>1020.0000000000002</v>
      </c>
      <c r="M3781" s="9">
        <v>0.4</v>
      </c>
    </row>
    <row r="3782" spans="1:13" ht="15.75" customHeight="1" x14ac:dyDescent="0.2">
      <c r="A3782" s="1"/>
      <c r="B3782" s="4" t="s">
        <v>14</v>
      </c>
      <c r="C3782" s="4">
        <v>1185732</v>
      </c>
      <c r="D3782" s="5">
        <v>44366</v>
      </c>
      <c r="E3782" s="4" t="s">
        <v>15</v>
      </c>
      <c r="F3782" s="4" t="s">
        <v>127</v>
      </c>
      <c r="G3782" s="4" t="s">
        <v>128</v>
      </c>
      <c r="H3782" s="4" t="s">
        <v>19</v>
      </c>
      <c r="I3782" s="6">
        <v>0.55000000000000004</v>
      </c>
      <c r="J3782" s="7">
        <v>3500</v>
      </c>
      <c r="K3782" s="8">
        <f t="shared" si="28"/>
        <v>1925.0000000000002</v>
      </c>
      <c r="L3782" s="8">
        <f t="shared" si="29"/>
        <v>577.5</v>
      </c>
      <c r="M3782" s="9">
        <v>0.3</v>
      </c>
    </row>
    <row r="3783" spans="1:13" ht="15.75" customHeight="1" x14ac:dyDescent="0.2">
      <c r="A3783" s="1"/>
      <c r="B3783" s="4" t="s">
        <v>14</v>
      </c>
      <c r="C3783" s="4">
        <v>1185732</v>
      </c>
      <c r="D3783" s="5">
        <v>44366</v>
      </c>
      <c r="E3783" s="4" t="s">
        <v>15</v>
      </c>
      <c r="F3783" s="4" t="s">
        <v>127</v>
      </c>
      <c r="G3783" s="4" t="s">
        <v>128</v>
      </c>
      <c r="H3783" s="4" t="s">
        <v>20</v>
      </c>
      <c r="I3783" s="6">
        <v>0.55000000000000004</v>
      </c>
      <c r="J3783" s="7">
        <v>3250</v>
      </c>
      <c r="K3783" s="8">
        <f t="shared" si="28"/>
        <v>1787.5000000000002</v>
      </c>
      <c r="L3783" s="8">
        <f t="shared" si="29"/>
        <v>536.25</v>
      </c>
      <c r="M3783" s="9">
        <v>0.3</v>
      </c>
    </row>
    <row r="3784" spans="1:13" ht="15.75" customHeight="1" x14ac:dyDescent="0.2">
      <c r="A3784" s="1"/>
      <c r="B3784" s="4" t="s">
        <v>14</v>
      </c>
      <c r="C3784" s="4">
        <v>1185732</v>
      </c>
      <c r="D3784" s="5">
        <v>44366</v>
      </c>
      <c r="E3784" s="4" t="s">
        <v>15</v>
      </c>
      <c r="F3784" s="4" t="s">
        <v>127</v>
      </c>
      <c r="G3784" s="4" t="s">
        <v>128</v>
      </c>
      <c r="H3784" s="4" t="s">
        <v>21</v>
      </c>
      <c r="I3784" s="6">
        <v>0.65</v>
      </c>
      <c r="J3784" s="7">
        <v>3250</v>
      </c>
      <c r="K3784" s="8">
        <f t="shared" si="28"/>
        <v>2112.5</v>
      </c>
      <c r="L3784" s="8">
        <f t="shared" si="29"/>
        <v>633.75</v>
      </c>
      <c r="M3784" s="9">
        <v>0.3</v>
      </c>
    </row>
    <row r="3785" spans="1:13" ht="15.75" customHeight="1" x14ac:dyDescent="0.2">
      <c r="A3785" s="1"/>
      <c r="B3785" s="4" t="s">
        <v>14</v>
      </c>
      <c r="C3785" s="4">
        <v>1185732</v>
      </c>
      <c r="D3785" s="5">
        <v>44366</v>
      </c>
      <c r="E3785" s="4" t="s">
        <v>15</v>
      </c>
      <c r="F3785" s="4" t="s">
        <v>127</v>
      </c>
      <c r="G3785" s="4" t="s">
        <v>128</v>
      </c>
      <c r="H3785" s="4" t="s">
        <v>22</v>
      </c>
      <c r="I3785" s="6">
        <v>0.70000000000000007</v>
      </c>
      <c r="J3785" s="7">
        <v>4750</v>
      </c>
      <c r="K3785" s="8">
        <f t="shared" si="28"/>
        <v>3325.0000000000005</v>
      </c>
      <c r="L3785" s="8">
        <f t="shared" si="29"/>
        <v>1163.75</v>
      </c>
      <c r="M3785" s="9">
        <v>0.35</v>
      </c>
    </row>
    <row r="3786" spans="1:13" ht="15.75" customHeight="1" x14ac:dyDescent="0.2">
      <c r="A3786" s="1"/>
      <c r="B3786" s="4" t="s">
        <v>14</v>
      </c>
      <c r="C3786" s="4">
        <v>1185732</v>
      </c>
      <c r="D3786" s="5">
        <v>44394</v>
      </c>
      <c r="E3786" s="4" t="s">
        <v>15</v>
      </c>
      <c r="F3786" s="4" t="s">
        <v>127</v>
      </c>
      <c r="G3786" s="4" t="s">
        <v>128</v>
      </c>
      <c r="H3786" s="4" t="s">
        <v>17</v>
      </c>
      <c r="I3786" s="6">
        <v>0.65</v>
      </c>
      <c r="J3786" s="7">
        <v>7000</v>
      </c>
      <c r="K3786" s="8">
        <f t="shared" si="28"/>
        <v>4550</v>
      </c>
      <c r="L3786" s="8">
        <f t="shared" si="29"/>
        <v>1820</v>
      </c>
      <c r="M3786" s="9">
        <v>0.4</v>
      </c>
    </row>
    <row r="3787" spans="1:13" ht="15.75" customHeight="1" x14ac:dyDescent="0.2">
      <c r="A3787" s="1"/>
      <c r="B3787" s="4" t="s">
        <v>14</v>
      </c>
      <c r="C3787" s="4">
        <v>1185732</v>
      </c>
      <c r="D3787" s="5">
        <v>44394</v>
      </c>
      <c r="E3787" s="4" t="s">
        <v>15</v>
      </c>
      <c r="F3787" s="4" t="s">
        <v>127</v>
      </c>
      <c r="G3787" s="4" t="s">
        <v>128</v>
      </c>
      <c r="H3787" s="4" t="s">
        <v>18</v>
      </c>
      <c r="I3787" s="6">
        <v>0.60000000000000009</v>
      </c>
      <c r="J3787" s="7">
        <v>4500</v>
      </c>
      <c r="K3787" s="8">
        <f t="shared" si="28"/>
        <v>2700.0000000000005</v>
      </c>
      <c r="L3787" s="8">
        <f t="shared" si="29"/>
        <v>1080.0000000000002</v>
      </c>
      <c r="M3787" s="9">
        <v>0.4</v>
      </c>
    </row>
    <row r="3788" spans="1:13" ht="15.75" customHeight="1" x14ac:dyDescent="0.2">
      <c r="A3788" s="1"/>
      <c r="B3788" s="4" t="s">
        <v>14</v>
      </c>
      <c r="C3788" s="4">
        <v>1185732</v>
      </c>
      <c r="D3788" s="5">
        <v>44394</v>
      </c>
      <c r="E3788" s="4" t="s">
        <v>15</v>
      </c>
      <c r="F3788" s="4" t="s">
        <v>127</v>
      </c>
      <c r="G3788" s="4" t="s">
        <v>128</v>
      </c>
      <c r="H3788" s="4" t="s">
        <v>19</v>
      </c>
      <c r="I3788" s="6">
        <v>0.55000000000000004</v>
      </c>
      <c r="J3788" s="7">
        <v>3750</v>
      </c>
      <c r="K3788" s="8">
        <f t="shared" si="28"/>
        <v>2062.5</v>
      </c>
      <c r="L3788" s="8">
        <f t="shared" si="29"/>
        <v>618.75</v>
      </c>
      <c r="M3788" s="9">
        <v>0.3</v>
      </c>
    </row>
    <row r="3789" spans="1:13" ht="15.75" customHeight="1" x14ac:dyDescent="0.2">
      <c r="A3789" s="1"/>
      <c r="B3789" s="4" t="s">
        <v>14</v>
      </c>
      <c r="C3789" s="4">
        <v>1185732</v>
      </c>
      <c r="D3789" s="5">
        <v>44394</v>
      </c>
      <c r="E3789" s="4" t="s">
        <v>15</v>
      </c>
      <c r="F3789" s="4" t="s">
        <v>127</v>
      </c>
      <c r="G3789" s="4" t="s">
        <v>128</v>
      </c>
      <c r="H3789" s="4" t="s">
        <v>20</v>
      </c>
      <c r="I3789" s="6">
        <v>0.55000000000000004</v>
      </c>
      <c r="J3789" s="7">
        <v>3250</v>
      </c>
      <c r="K3789" s="8">
        <f t="shared" si="28"/>
        <v>1787.5000000000002</v>
      </c>
      <c r="L3789" s="8">
        <f t="shared" si="29"/>
        <v>536.25</v>
      </c>
      <c r="M3789" s="9">
        <v>0.3</v>
      </c>
    </row>
    <row r="3790" spans="1:13" ht="15.75" customHeight="1" x14ac:dyDescent="0.2">
      <c r="A3790" s="1"/>
      <c r="B3790" s="4" t="s">
        <v>14</v>
      </c>
      <c r="C3790" s="4">
        <v>1185732</v>
      </c>
      <c r="D3790" s="5">
        <v>44394</v>
      </c>
      <c r="E3790" s="4" t="s">
        <v>15</v>
      </c>
      <c r="F3790" s="4" t="s">
        <v>127</v>
      </c>
      <c r="G3790" s="4" t="s">
        <v>128</v>
      </c>
      <c r="H3790" s="4" t="s">
        <v>21</v>
      </c>
      <c r="I3790" s="6">
        <v>0.65</v>
      </c>
      <c r="J3790" s="7">
        <v>3500</v>
      </c>
      <c r="K3790" s="8">
        <f t="shared" si="28"/>
        <v>2275</v>
      </c>
      <c r="L3790" s="8">
        <f t="shared" si="29"/>
        <v>682.5</v>
      </c>
      <c r="M3790" s="9">
        <v>0.3</v>
      </c>
    </row>
    <row r="3791" spans="1:13" ht="15.75" customHeight="1" x14ac:dyDescent="0.2">
      <c r="A3791" s="1"/>
      <c r="B3791" s="4" t="s">
        <v>14</v>
      </c>
      <c r="C3791" s="4">
        <v>1185732</v>
      </c>
      <c r="D3791" s="5">
        <v>44394</v>
      </c>
      <c r="E3791" s="4" t="s">
        <v>15</v>
      </c>
      <c r="F3791" s="4" t="s">
        <v>127</v>
      </c>
      <c r="G3791" s="4" t="s">
        <v>128</v>
      </c>
      <c r="H3791" s="4" t="s">
        <v>22</v>
      </c>
      <c r="I3791" s="6">
        <v>0.70000000000000007</v>
      </c>
      <c r="J3791" s="7">
        <v>5250</v>
      </c>
      <c r="K3791" s="8">
        <f t="shared" si="28"/>
        <v>3675.0000000000005</v>
      </c>
      <c r="L3791" s="8">
        <f t="shared" si="29"/>
        <v>1286.25</v>
      </c>
      <c r="M3791" s="9">
        <v>0.35</v>
      </c>
    </row>
    <row r="3792" spans="1:13" ht="15.75" customHeight="1" x14ac:dyDescent="0.2">
      <c r="A3792" s="1"/>
      <c r="B3792" s="4" t="s">
        <v>14</v>
      </c>
      <c r="C3792" s="4">
        <v>1185732</v>
      </c>
      <c r="D3792" s="5">
        <v>44426</v>
      </c>
      <c r="E3792" s="4" t="s">
        <v>15</v>
      </c>
      <c r="F3792" s="4" t="s">
        <v>127</v>
      </c>
      <c r="G3792" s="4" t="s">
        <v>128</v>
      </c>
      <c r="H3792" s="4" t="s">
        <v>17</v>
      </c>
      <c r="I3792" s="6">
        <v>0.65</v>
      </c>
      <c r="J3792" s="7">
        <v>6750</v>
      </c>
      <c r="K3792" s="8">
        <f t="shared" si="28"/>
        <v>4387.5</v>
      </c>
      <c r="L3792" s="8">
        <f t="shared" si="29"/>
        <v>1755</v>
      </c>
      <c r="M3792" s="9">
        <v>0.4</v>
      </c>
    </row>
    <row r="3793" spans="1:13" ht="15.75" customHeight="1" x14ac:dyDescent="0.2">
      <c r="A3793" s="1"/>
      <c r="B3793" s="4" t="s">
        <v>14</v>
      </c>
      <c r="C3793" s="4">
        <v>1185732</v>
      </c>
      <c r="D3793" s="5">
        <v>44426</v>
      </c>
      <c r="E3793" s="4" t="s">
        <v>15</v>
      </c>
      <c r="F3793" s="4" t="s">
        <v>127</v>
      </c>
      <c r="G3793" s="4" t="s">
        <v>128</v>
      </c>
      <c r="H3793" s="4" t="s">
        <v>18</v>
      </c>
      <c r="I3793" s="6">
        <v>0.60000000000000009</v>
      </c>
      <c r="J3793" s="7">
        <v>4500</v>
      </c>
      <c r="K3793" s="8">
        <f t="shared" si="28"/>
        <v>2700.0000000000005</v>
      </c>
      <c r="L3793" s="8">
        <f t="shared" si="29"/>
        <v>1080.0000000000002</v>
      </c>
      <c r="M3793" s="9">
        <v>0.4</v>
      </c>
    </row>
    <row r="3794" spans="1:13" ht="15.75" customHeight="1" x14ac:dyDescent="0.2">
      <c r="A3794" s="1"/>
      <c r="B3794" s="4" t="s">
        <v>14</v>
      </c>
      <c r="C3794" s="4">
        <v>1185732</v>
      </c>
      <c r="D3794" s="5">
        <v>44426</v>
      </c>
      <c r="E3794" s="4" t="s">
        <v>15</v>
      </c>
      <c r="F3794" s="4" t="s">
        <v>127</v>
      </c>
      <c r="G3794" s="4" t="s">
        <v>128</v>
      </c>
      <c r="H3794" s="4" t="s">
        <v>19</v>
      </c>
      <c r="I3794" s="6">
        <v>0.55000000000000004</v>
      </c>
      <c r="J3794" s="7">
        <v>3750</v>
      </c>
      <c r="K3794" s="8">
        <f t="shared" si="28"/>
        <v>2062.5</v>
      </c>
      <c r="L3794" s="8">
        <f t="shared" si="29"/>
        <v>618.75</v>
      </c>
      <c r="M3794" s="9">
        <v>0.3</v>
      </c>
    </row>
    <row r="3795" spans="1:13" ht="15.75" customHeight="1" x14ac:dyDescent="0.2">
      <c r="A3795" s="1"/>
      <c r="B3795" s="4" t="s">
        <v>14</v>
      </c>
      <c r="C3795" s="4">
        <v>1185732</v>
      </c>
      <c r="D3795" s="5">
        <v>44426</v>
      </c>
      <c r="E3795" s="4" t="s">
        <v>15</v>
      </c>
      <c r="F3795" s="4" t="s">
        <v>127</v>
      </c>
      <c r="G3795" s="4" t="s">
        <v>128</v>
      </c>
      <c r="H3795" s="4" t="s">
        <v>20</v>
      </c>
      <c r="I3795" s="6">
        <v>0.55000000000000004</v>
      </c>
      <c r="J3795" s="7">
        <v>2750</v>
      </c>
      <c r="K3795" s="8">
        <f t="shared" si="28"/>
        <v>1512.5000000000002</v>
      </c>
      <c r="L3795" s="8">
        <f t="shared" si="29"/>
        <v>453.75000000000006</v>
      </c>
      <c r="M3795" s="9">
        <v>0.3</v>
      </c>
    </row>
    <row r="3796" spans="1:13" ht="15.75" customHeight="1" x14ac:dyDescent="0.2">
      <c r="A3796" s="1"/>
      <c r="B3796" s="4" t="s">
        <v>14</v>
      </c>
      <c r="C3796" s="4">
        <v>1185732</v>
      </c>
      <c r="D3796" s="5">
        <v>44426</v>
      </c>
      <c r="E3796" s="4" t="s">
        <v>15</v>
      </c>
      <c r="F3796" s="4" t="s">
        <v>127</v>
      </c>
      <c r="G3796" s="4" t="s">
        <v>128</v>
      </c>
      <c r="H3796" s="4" t="s">
        <v>21</v>
      </c>
      <c r="I3796" s="6">
        <v>0.65</v>
      </c>
      <c r="J3796" s="7">
        <v>2500</v>
      </c>
      <c r="K3796" s="8">
        <f t="shared" si="28"/>
        <v>1625</v>
      </c>
      <c r="L3796" s="8">
        <f t="shared" si="29"/>
        <v>487.5</v>
      </c>
      <c r="M3796" s="9">
        <v>0.3</v>
      </c>
    </row>
    <row r="3797" spans="1:13" ht="15.75" customHeight="1" x14ac:dyDescent="0.2">
      <c r="A3797" s="1"/>
      <c r="B3797" s="4" t="s">
        <v>14</v>
      </c>
      <c r="C3797" s="4">
        <v>1185732</v>
      </c>
      <c r="D3797" s="5">
        <v>44426</v>
      </c>
      <c r="E3797" s="4" t="s">
        <v>15</v>
      </c>
      <c r="F3797" s="4" t="s">
        <v>127</v>
      </c>
      <c r="G3797" s="4" t="s">
        <v>128</v>
      </c>
      <c r="H3797" s="4" t="s">
        <v>22</v>
      </c>
      <c r="I3797" s="6">
        <v>0.70000000000000007</v>
      </c>
      <c r="J3797" s="7">
        <v>4250</v>
      </c>
      <c r="K3797" s="8">
        <f t="shared" si="28"/>
        <v>2975.0000000000005</v>
      </c>
      <c r="L3797" s="8">
        <f t="shared" si="29"/>
        <v>1041.25</v>
      </c>
      <c r="M3797" s="9">
        <v>0.35</v>
      </c>
    </row>
    <row r="3798" spans="1:13" ht="15.75" customHeight="1" x14ac:dyDescent="0.2">
      <c r="A3798" s="1"/>
      <c r="B3798" s="4" t="s">
        <v>14</v>
      </c>
      <c r="C3798" s="4">
        <v>1185732</v>
      </c>
      <c r="D3798" s="5">
        <v>44456</v>
      </c>
      <c r="E3798" s="4" t="s">
        <v>15</v>
      </c>
      <c r="F3798" s="4" t="s">
        <v>127</v>
      </c>
      <c r="G3798" s="4" t="s">
        <v>128</v>
      </c>
      <c r="H3798" s="4" t="s">
        <v>17</v>
      </c>
      <c r="I3798" s="6">
        <v>0.65</v>
      </c>
      <c r="J3798" s="7">
        <v>5500</v>
      </c>
      <c r="K3798" s="8">
        <f t="shared" si="28"/>
        <v>3575</v>
      </c>
      <c r="L3798" s="8">
        <f t="shared" si="29"/>
        <v>1430</v>
      </c>
      <c r="M3798" s="9">
        <v>0.4</v>
      </c>
    </row>
    <row r="3799" spans="1:13" ht="15.75" customHeight="1" x14ac:dyDescent="0.2">
      <c r="A3799" s="1"/>
      <c r="B3799" s="4" t="s">
        <v>14</v>
      </c>
      <c r="C3799" s="4">
        <v>1185732</v>
      </c>
      <c r="D3799" s="5">
        <v>44456</v>
      </c>
      <c r="E3799" s="4" t="s">
        <v>15</v>
      </c>
      <c r="F3799" s="4" t="s">
        <v>127</v>
      </c>
      <c r="G3799" s="4" t="s">
        <v>128</v>
      </c>
      <c r="H3799" s="4" t="s">
        <v>18</v>
      </c>
      <c r="I3799" s="6">
        <v>0.60000000000000009</v>
      </c>
      <c r="J3799" s="7">
        <v>3500</v>
      </c>
      <c r="K3799" s="8">
        <f t="shared" si="28"/>
        <v>2100.0000000000005</v>
      </c>
      <c r="L3799" s="8">
        <f t="shared" si="29"/>
        <v>840.00000000000023</v>
      </c>
      <c r="M3799" s="9">
        <v>0.4</v>
      </c>
    </row>
    <row r="3800" spans="1:13" ht="15.75" customHeight="1" x14ac:dyDescent="0.2">
      <c r="A3800" s="1"/>
      <c r="B3800" s="4" t="s">
        <v>14</v>
      </c>
      <c r="C3800" s="4">
        <v>1185732</v>
      </c>
      <c r="D3800" s="5">
        <v>44456</v>
      </c>
      <c r="E3800" s="4" t="s">
        <v>15</v>
      </c>
      <c r="F3800" s="4" t="s">
        <v>127</v>
      </c>
      <c r="G3800" s="4" t="s">
        <v>128</v>
      </c>
      <c r="H3800" s="4" t="s">
        <v>19</v>
      </c>
      <c r="I3800" s="6">
        <v>0.55000000000000004</v>
      </c>
      <c r="J3800" s="7">
        <v>2500</v>
      </c>
      <c r="K3800" s="8">
        <f t="shared" si="28"/>
        <v>1375</v>
      </c>
      <c r="L3800" s="8">
        <f t="shared" si="29"/>
        <v>412.5</v>
      </c>
      <c r="M3800" s="9">
        <v>0.3</v>
      </c>
    </row>
    <row r="3801" spans="1:13" ht="15.75" customHeight="1" x14ac:dyDescent="0.2">
      <c r="A3801" s="1"/>
      <c r="B3801" s="4" t="s">
        <v>14</v>
      </c>
      <c r="C3801" s="4">
        <v>1185732</v>
      </c>
      <c r="D3801" s="5">
        <v>44456</v>
      </c>
      <c r="E3801" s="4" t="s">
        <v>15</v>
      </c>
      <c r="F3801" s="4" t="s">
        <v>127</v>
      </c>
      <c r="G3801" s="4" t="s">
        <v>128</v>
      </c>
      <c r="H3801" s="4" t="s">
        <v>20</v>
      </c>
      <c r="I3801" s="6">
        <v>0.55000000000000004</v>
      </c>
      <c r="J3801" s="7">
        <v>2250</v>
      </c>
      <c r="K3801" s="8">
        <f t="shared" si="28"/>
        <v>1237.5</v>
      </c>
      <c r="L3801" s="8">
        <f t="shared" si="29"/>
        <v>371.25</v>
      </c>
      <c r="M3801" s="9">
        <v>0.3</v>
      </c>
    </row>
    <row r="3802" spans="1:13" ht="15.75" customHeight="1" x14ac:dyDescent="0.2">
      <c r="A3802" s="1"/>
      <c r="B3802" s="4" t="s">
        <v>14</v>
      </c>
      <c r="C3802" s="4">
        <v>1185732</v>
      </c>
      <c r="D3802" s="5">
        <v>44456</v>
      </c>
      <c r="E3802" s="4" t="s">
        <v>15</v>
      </c>
      <c r="F3802" s="4" t="s">
        <v>127</v>
      </c>
      <c r="G3802" s="4" t="s">
        <v>128</v>
      </c>
      <c r="H3802" s="4" t="s">
        <v>21</v>
      </c>
      <c r="I3802" s="6">
        <v>0.65</v>
      </c>
      <c r="J3802" s="7">
        <v>2250</v>
      </c>
      <c r="K3802" s="8">
        <f t="shared" si="28"/>
        <v>1462.5</v>
      </c>
      <c r="L3802" s="8">
        <f t="shared" si="29"/>
        <v>438.75</v>
      </c>
      <c r="M3802" s="9">
        <v>0.3</v>
      </c>
    </row>
    <row r="3803" spans="1:13" ht="15.75" customHeight="1" x14ac:dyDescent="0.2">
      <c r="A3803" s="1"/>
      <c r="B3803" s="4" t="s">
        <v>14</v>
      </c>
      <c r="C3803" s="4">
        <v>1185732</v>
      </c>
      <c r="D3803" s="5">
        <v>44456</v>
      </c>
      <c r="E3803" s="4" t="s">
        <v>15</v>
      </c>
      <c r="F3803" s="4" t="s">
        <v>127</v>
      </c>
      <c r="G3803" s="4" t="s">
        <v>128</v>
      </c>
      <c r="H3803" s="4" t="s">
        <v>22</v>
      </c>
      <c r="I3803" s="6">
        <v>0.70000000000000007</v>
      </c>
      <c r="J3803" s="7">
        <v>3250</v>
      </c>
      <c r="K3803" s="8">
        <f t="shared" si="28"/>
        <v>2275</v>
      </c>
      <c r="L3803" s="8">
        <f t="shared" si="29"/>
        <v>796.25</v>
      </c>
      <c r="M3803" s="9">
        <v>0.35</v>
      </c>
    </row>
    <row r="3804" spans="1:13" ht="15.75" customHeight="1" x14ac:dyDescent="0.2">
      <c r="A3804" s="1"/>
      <c r="B3804" s="4" t="s">
        <v>14</v>
      </c>
      <c r="C3804" s="4">
        <v>1185732</v>
      </c>
      <c r="D3804" s="5">
        <v>44488</v>
      </c>
      <c r="E3804" s="4" t="s">
        <v>15</v>
      </c>
      <c r="F3804" s="4" t="s">
        <v>127</v>
      </c>
      <c r="G3804" s="4" t="s">
        <v>128</v>
      </c>
      <c r="H3804" s="4" t="s">
        <v>17</v>
      </c>
      <c r="I3804" s="6">
        <v>0.70000000000000007</v>
      </c>
      <c r="J3804" s="7">
        <v>4750</v>
      </c>
      <c r="K3804" s="8">
        <f t="shared" si="28"/>
        <v>3325.0000000000005</v>
      </c>
      <c r="L3804" s="8">
        <f t="shared" si="29"/>
        <v>1330.0000000000002</v>
      </c>
      <c r="M3804" s="9">
        <v>0.4</v>
      </c>
    </row>
    <row r="3805" spans="1:13" ht="15.75" customHeight="1" x14ac:dyDescent="0.2">
      <c r="A3805" s="1"/>
      <c r="B3805" s="4" t="s">
        <v>14</v>
      </c>
      <c r="C3805" s="4">
        <v>1185732</v>
      </c>
      <c r="D3805" s="5">
        <v>44488</v>
      </c>
      <c r="E3805" s="4" t="s">
        <v>15</v>
      </c>
      <c r="F3805" s="4" t="s">
        <v>127</v>
      </c>
      <c r="G3805" s="4" t="s">
        <v>128</v>
      </c>
      <c r="H3805" s="4" t="s">
        <v>18</v>
      </c>
      <c r="I3805" s="6">
        <v>0.65000000000000013</v>
      </c>
      <c r="J3805" s="7">
        <v>3000</v>
      </c>
      <c r="K3805" s="8">
        <f t="shared" si="28"/>
        <v>1950.0000000000005</v>
      </c>
      <c r="L3805" s="8">
        <f t="shared" si="29"/>
        <v>780.00000000000023</v>
      </c>
      <c r="M3805" s="9">
        <v>0.4</v>
      </c>
    </row>
    <row r="3806" spans="1:13" ht="15.75" customHeight="1" x14ac:dyDescent="0.2">
      <c r="A3806" s="1"/>
      <c r="B3806" s="4" t="s">
        <v>14</v>
      </c>
      <c r="C3806" s="4">
        <v>1185732</v>
      </c>
      <c r="D3806" s="5">
        <v>44488</v>
      </c>
      <c r="E3806" s="4" t="s">
        <v>15</v>
      </c>
      <c r="F3806" s="4" t="s">
        <v>127</v>
      </c>
      <c r="G3806" s="4" t="s">
        <v>128</v>
      </c>
      <c r="H3806" s="4" t="s">
        <v>19</v>
      </c>
      <c r="I3806" s="6">
        <v>0.65000000000000013</v>
      </c>
      <c r="J3806" s="7">
        <v>2000</v>
      </c>
      <c r="K3806" s="8">
        <f t="shared" si="28"/>
        <v>1300.0000000000002</v>
      </c>
      <c r="L3806" s="8">
        <f t="shared" si="29"/>
        <v>390.00000000000006</v>
      </c>
      <c r="M3806" s="9">
        <v>0.3</v>
      </c>
    </row>
    <row r="3807" spans="1:13" ht="15.75" customHeight="1" x14ac:dyDescent="0.2">
      <c r="A3807" s="1"/>
      <c r="B3807" s="4" t="s">
        <v>14</v>
      </c>
      <c r="C3807" s="4">
        <v>1185732</v>
      </c>
      <c r="D3807" s="5">
        <v>44488</v>
      </c>
      <c r="E3807" s="4" t="s">
        <v>15</v>
      </c>
      <c r="F3807" s="4" t="s">
        <v>127</v>
      </c>
      <c r="G3807" s="4" t="s">
        <v>128</v>
      </c>
      <c r="H3807" s="4" t="s">
        <v>20</v>
      </c>
      <c r="I3807" s="6">
        <v>0.65000000000000013</v>
      </c>
      <c r="J3807" s="7">
        <v>1750</v>
      </c>
      <c r="K3807" s="8">
        <f t="shared" si="28"/>
        <v>1137.5000000000002</v>
      </c>
      <c r="L3807" s="8">
        <f t="shared" si="29"/>
        <v>341.25000000000006</v>
      </c>
      <c r="M3807" s="9">
        <v>0.3</v>
      </c>
    </row>
    <row r="3808" spans="1:13" ht="15.75" customHeight="1" x14ac:dyDescent="0.2">
      <c r="A3808" s="1"/>
      <c r="B3808" s="4" t="s">
        <v>14</v>
      </c>
      <c r="C3808" s="4">
        <v>1185732</v>
      </c>
      <c r="D3808" s="5">
        <v>44488</v>
      </c>
      <c r="E3808" s="4" t="s">
        <v>15</v>
      </c>
      <c r="F3808" s="4" t="s">
        <v>127</v>
      </c>
      <c r="G3808" s="4" t="s">
        <v>128</v>
      </c>
      <c r="H3808" s="4" t="s">
        <v>21</v>
      </c>
      <c r="I3808" s="6">
        <v>0.75000000000000011</v>
      </c>
      <c r="J3808" s="7">
        <v>1750</v>
      </c>
      <c r="K3808" s="8">
        <f t="shared" si="28"/>
        <v>1312.5000000000002</v>
      </c>
      <c r="L3808" s="8">
        <f t="shared" si="29"/>
        <v>393.75000000000006</v>
      </c>
      <c r="M3808" s="9">
        <v>0.3</v>
      </c>
    </row>
    <row r="3809" spans="1:13" ht="15.75" customHeight="1" x14ac:dyDescent="0.2">
      <c r="A3809" s="1"/>
      <c r="B3809" s="4" t="s">
        <v>14</v>
      </c>
      <c r="C3809" s="4">
        <v>1185732</v>
      </c>
      <c r="D3809" s="5">
        <v>44488</v>
      </c>
      <c r="E3809" s="4" t="s">
        <v>15</v>
      </c>
      <c r="F3809" s="4" t="s">
        <v>127</v>
      </c>
      <c r="G3809" s="4" t="s">
        <v>128</v>
      </c>
      <c r="H3809" s="4" t="s">
        <v>22</v>
      </c>
      <c r="I3809" s="6">
        <v>0.8</v>
      </c>
      <c r="J3809" s="7">
        <v>3000</v>
      </c>
      <c r="K3809" s="8">
        <f t="shared" si="28"/>
        <v>2400</v>
      </c>
      <c r="L3809" s="8">
        <f t="shared" si="29"/>
        <v>840</v>
      </c>
      <c r="M3809" s="9">
        <v>0.35</v>
      </c>
    </row>
    <row r="3810" spans="1:13" ht="15.75" customHeight="1" x14ac:dyDescent="0.2">
      <c r="A3810" s="1"/>
      <c r="B3810" s="4" t="s">
        <v>14</v>
      </c>
      <c r="C3810" s="4">
        <v>1185732</v>
      </c>
      <c r="D3810" s="5">
        <v>44518</v>
      </c>
      <c r="E3810" s="4" t="s">
        <v>15</v>
      </c>
      <c r="F3810" s="4" t="s">
        <v>127</v>
      </c>
      <c r="G3810" s="4" t="s">
        <v>128</v>
      </c>
      <c r="H3810" s="4" t="s">
        <v>17</v>
      </c>
      <c r="I3810" s="6">
        <v>0.75000000000000011</v>
      </c>
      <c r="J3810" s="7">
        <v>4500</v>
      </c>
      <c r="K3810" s="8">
        <f t="shared" si="28"/>
        <v>3375.0000000000005</v>
      </c>
      <c r="L3810" s="8">
        <f t="shared" si="29"/>
        <v>1350.0000000000002</v>
      </c>
      <c r="M3810" s="9">
        <v>0.4</v>
      </c>
    </row>
    <row r="3811" spans="1:13" ht="15.75" customHeight="1" x14ac:dyDescent="0.2">
      <c r="A3811" s="1"/>
      <c r="B3811" s="4" t="s">
        <v>14</v>
      </c>
      <c r="C3811" s="4">
        <v>1185732</v>
      </c>
      <c r="D3811" s="5">
        <v>44518</v>
      </c>
      <c r="E3811" s="4" t="s">
        <v>15</v>
      </c>
      <c r="F3811" s="4" t="s">
        <v>127</v>
      </c>
      <c r="G3811" s="4" t="s">
        <v>128</v>
      </c>
      <c r="H3811" s="4" t="s">
        <v>18</v>
      </c>
      <c r="I3811" s="6">
        <v>0.65000000000000013</v>
      </c>
      <c r="J3811" s="7">
        <v>3250</v>
      </c>
      <c r="K3811" s="8">
        <f t="shared" si="28"/>
        <v>2112.5000000000005</v>
      </c>
      <c r="L3811" s="8">
        <f t="shared" si="29"/>
        <v>845.00000000000023</v>
      </c>
      <c r="M3811" s="9">
        <v>0.4</v>
      </c>
    </row>
    <row r="3812" spans="1:13" ht="15.75" customHeight="1" x14ac:dyDescent="0.2">
      <c r="A3812" s="1"/>
      <c r="B3812" s="4" t="s">
        <v>14</v>
      </c>
      <c r="C3812" s="4">
        <v>1185732</v>
      </c>
      <c r="D3812" s="5">
        <v>44518</v>
      </c>
      <c r="E3812" s="4" t="s">
        <v>15</v>
      </c>
      <c r="F3812" s="4" t="s">
        <v>127</v>
      </c>
      <c r="G3812" s="4" t="s">
        <v>128</v>
      </c>
      <c r="H3812" s="4" t="s">
        <v>19</v>
      </c>
      <c r="I3812" s="6">
        <v>0.65000000000000013</v>
      </c>
      <c r="J3812" s="7">
        <v>3450</v>
      </c>
      <c r="K3812" s="8">
        <f t="shared" si="28"/>
        <v>2242.5000000000005</v>
      </c>
      <c r="L3812" s="8">
        <f t="shared" si="29"/>
        <v>672.75000000000011</v>
      </c>
      <c r="M3812" s="9">
        <v>0.3</v>
      </c>
    </row>
    <row r="3813" spans="1:13" ht="15.75" customHeight="1" x14ac:dyDescent="0.2">
      <c r="A3813" s="1"/>
      <c r="B3813" s="4" t="s">
        <v>14</v>
      </c>
      <c r="C3813" s="4">
        <v>1185732</v>
      </c>
      <c r="D3813" s="5">
        <v>44518</v>
      </c>
      <c r="E3813" s="4" t="s">
        <v>15</v>
      </c>
      <c r="F3813" s="4" t="s">
        <v>127</v>
      </c>
      <c r="G3813" s="4" t="s">
        <v>128</v>
      </c>
      <c r="H3813" s="4" t="s">
        <v>20</v>
      </c>
      <c r="I3813" s="6">
        <v>0.65000000000000013</v>
      </c>
      <c r="J3813" s="7">
        <v>3250</v>
      </c>
      <c r="K3813" s="8">
        <f t="shared" si="28"/>
        <v>2112.5000000000005</v>
      </c>
      <c r="L3813" s="8">
        <f t="shared" si="29"/>
        <v>633.75000000000011</v>
      </c>
      <c r="M3813" s="9">
        <v>0.3</v>
      </c>
    </row>
    <row r="3814" spans="1:13" ht="15.75" customHeight="1" x14ac:dyDescent="0.2">
      <c r="A3814" s="1"/>
      <c r="B3814" s="4" t="s">
        <v>14</v>
      </c>
      <c r="C3814" s="4">
        <v>1185732</v>
      </c>
      <c r="D3814" s="5">
        <v>44518</v>
      </c>
      <c r="E3814" s="4" t="s">
        <v>15</v>
      </c>
      <c r="F3814" s="4" t="s">
        <v>127</v>
      </c>
      <c r="G3814" s="4" t="s">
        <v>128</v>
      </c>
      <c r="H3814" s="4" t="s">
        <v>21</v>
      </c>
      <c r="I3814" s="6">
        <v>0.75000000000000011</v>
      </c>
      <c r="J3814" s="7">
        <v>3000</v>
      </c>
      <c r="K3814" s="8">
        <f t="shared" si="28"/>
        <v>2250.0000000000005</v>
      </c>
      <c r="L3814" s="8">
        <f t="shared" si="29"/>
        <v>675.00000000000011</v>
      </c>
      <c r="M3814" s="9">
        <v>0.3</v>
      </c>
    </row>
    <row r="3815" spans="1:13" ht="15.75" customHeight="1" x14ac:dyDescent="0.2">
      <c r="A3815" s="1"/>
      <c r="B3815" s="4" t="s">
        <v>14</v>
      </c>
      <c r="C3815" s="4">
        <v>1185732</v>
      </c>
      <c r="D3815" s="5">
        <v>44518</v>
      </c>
      <c r="E3815" s="4" t="s">
        <v>15</v>
      </c>
      <c r="F3815" s="4" t="s">
        <v>127</v>
      </c>
      <c r="G3815" s="4" t="s">
        <v>128</v>
      </c>
      <c r="H3815" s="4" t="s">
        <v>22</v>
      </c>
      <c r="I3815" s="6">
        <v>0.8</v>
      </c>
      <c r="J3815" s="7">
        <v>4000</v>
      </c>
      <c r="K3815" s="8">
        <f t="shared" si="28"/>
        <v>3200</v>
      </c>
      <c r="L3815" s="8">
        <f t="shared" si="29"/>
        <v>1120</v>
      </c>
      <c r="M3815" s="9">
        <v>0.35</v>
      </c>
    </row>
    <row r="3816" spans="1:13" ht="15.75" customHeight="1" x14ac:dyDescent="0.2">
      <c r="A3816" s="1"/>
      <c r="B3816" s="4" t="s">
        <v>14</v>
      </c>
      <c r="C3816" s="4">
        <v>1185732</v>
      </c>
      <c r="D3816" s="5">
        <v>44547</v>
      </c>
      <c r="E3816" s="4" t="s">
        <v>15</v>
      </c>
      <c r="F3816" s="4" t="s">
        <v>127</v>
      </c>
      <c r="G3816" s="4" t="s">
        <v>128</v>
      </c>
      <c r="H3816" s="4" t="s">
        <v>17</v>
      </c>
      <c r="I3816" s="6">
        <v>0.75000000000000011</v>
      </c>
      <c r="J3816" s="7">
        <v>6250</v>
      </c>
      <c r="K3816" s="8">
        <f t="shared" si="28"/>
        <v>4687.5000000000009</v>
      </c>
      <c r="L3816" s="8">
        <f t="shared" si="29"/>
        <v>1875.0000000000005</v>
      </c>
      <c r="M3816" s="9">
        <v>0.4</v>
      </c>
    </row>
    <row r="3817" spans="1:13" ht="15.75" customHeight="1" x14ac:dyDescent="0.2">
      <c r="A3817" s="1"/>
      <c r="B3817" s="4" t="s">
        <v>14</v>
      </c>
      <c r="C3817" s="4">
        <v>1185732</v>
      </c>
      <c r="D3817" s="5">
        <v>44547</v>
      </c>
      <c r="E3817" s="4" t="s">
        <v>15</v>
      </c>
      <c r="F3817" s="4" t="s">
        <v>127</v>
      </c>
      <c r="G3817" s="4" t="s">
        <v>128</v>
      </c>
      <c r="H3817" s="4" t="s">
        <v>18</v>
      </c>
      <c r="I3817" s="6">
        <v>0.65000000000000013</v>
      </c>
      <c r="J3817" s="7">
        <v>4250</v>
      </c>
      <c r="K3817" s="8">
        <f t="shared" si="28"/>
        <v>2762.5000000000005</v>
      </c>
      <c r="L3817" s="8">
        <f t="shared" si="29"/>
        <v>1105.0000000000002</v>
      </c>
      <c r="M3817" s="9">
        <v>0.4</v>
      </c>
    </row>
    <row r="3818" spans="1:13" ht="15.75" customHeight="1" x14ac:dyDescent="0.2">
      <c r="A3818" s="1"/>
      <c r="B3818" s="4" t="s">
        <v>14</v>
      </c>
      <c r="C3818" s="4">
        <v>1185732</v>
      </c>
      <c r="D3818" s="5">
        <v>44547</v>
      </c>
      <c r="E3818" s="4" t="s">
        <v>15</v>
      </c>
      <c r="F3818" s="4" t="s">
        <v>127</v>
      </c>
      <c r="G3818" s="4" t="s">
        <v>128</v>
      </c>
      <c r="H3818" s="4" t="s">
        <v>19</v>
      </c>
      <c r="I3818" s="6">
        <v>0.65000000000000013</v>
      </c>
      <c r="J3818" s="7">
        <v>4000</v>
      </c>
      <c r="K3818" s="8">
        <f t="shared" si="28"/>
        <v>2600.0000000000005</v>
      </c>
      <c r="L3818" s="8">
        <f t="shared" si="29"/>
        <v>780.00000000000011</v>
      </c>
      <c r="M3818" s="9">
        <v>0.3</v>
      </c>
    </row>
    <row r="3819" spans="1:13" ht="15.75" customHeight="1" x14ac:dyDescent="0.2">
      <c r="A3819" s="1"/>
      <c r="B3819" s="4" t="s">
        <v>14</v>
      </c>
      <c r="C3819" s="4">
        <v>1185732</v>
      </c>
      <c r="D3819" s="5">
        <v>44547</v>
      </c>
      <c r="E3819" s="4" t="s">
        <v>15</v>
      </c>
      <c r="F3819" s="4" t="s">
        <v>127</v>
      </c>
      <c r="G3819" s="4" t="s">
        <v>128</v>
      </c>
      <c r="H3819" s="4" t="s">
        <v>20</v>
      </c>
      <c r="I3819" s="6">
        <v>0.65000000000000013</v>
      </c>
      <c r="J3819" s="7">
        <v>3500</v>
      </c>
      <c r="K3819" s="8">
        <f t="shared" si="28"/>
        <v>2275.0000000000005</v>
      </c>
      <c r="L3819" s="8">
        <f t="shared" si="29"/>
        <v>682.50000000000011</v>
      </c>
      <c r="M3819" s="9">
        <v>0.3</v>
      </c>
    </row>
    <row r="3820" spans="1:13" ht="15.75" customHeight="1" x14ac:dyDescent="0.2">
      <c r="A3820" s="1"/>
      <c r="B3820" s="4" t="s">
        <v>14</v>
      </c>
      <c r="C3820" s="4">
        <v>1185732</v>
      </c>
      <c r="D3820" s="5">
        <v>44547</v>
      </c>
      <c r="E3820" s="4" t="s">
        <v>15</v>
      </c>
      <c r="F3820" s="4" t="s">
        <v>127</v>
      </c>
      <c r="G3820" s="4" t="s">
        <v>128</v>
      </c>
      <c r="H3820" s="4" t="s">
        <v>21</v>
      </c>
      <c r="I3820" s="6">
        <v>0.75000000000000011</v>
      </c>
      <c r="J3820" s="7">
        <v>3500</v>
      </c>
      <c r="K3820" s="8">
        <f t="shared" si="28"/>
        <v>2625.0000000000005</v>
      </c>
      <c r="L3820" s="8">
        <f t="shared" si="29"/>
        <v>787.50000000000011</v>
      </c>
      <c r="M3820" s="9">
        <v>0.3</v>
      </c>
    </row>
    <row r="3821" spans="1:13" ht="15.75" customHeight="1" x14ac:dyDescent="0.2">
      <c r="A3821" s="1"/>
      <c r="B3821" s="4" t="s">
        <v>14</v>
      </c>
      <c r="C3821" s="4">
        <v>1185732</v>
      </c>
      <c r="D3821" s="5">
        <v>44547</v>
      </c>
      <c r="E3821" s="4" t="s">
        <v>15</v>
      </c>
      <c r="F3821" s="4" t="s">
        <v>127</v>
      </c>
      <c r="G3821" s="4" t="s">
        <v>128</v>
      </c>
      <c r="H3821" s="4" t="s">
        <v>22</v>
      </c>
      <c r="I3821" s="6">
        <v>0.8</v>
      </c>
      <c r="J3821" s="7">
        <v>4500</v>
      </c>
      <c r="K3821" s="8">
        <f t="shared" si="28"/>
        <v>3600</v>
      </c>
      <c r="L3821" s="8">
        <f t="shared" si="29"/>
        <v>1260</v>
      </c>
      <c r="M3821" s="9">
        <v>0.35</v>
      </c>
    </row>
    <row r="3822" spans="1:13" ht="15.75" customHeight="1" x14ac:dyDescent="0.2">
      <c r="A3822" s="1" t="s">
        <v>39</v>
      </c>
      <c r="B3822" s="4" t="s">
        <v>14</v>
      </c>
      <c r="C3822" s="4">
        <v>1185732</v>
      </c>
      <c r="D3822" s="5">
        <v>44220</v>
      </c>
      <c r="E3822" s="4" t="s">
        <v>15</v>
      </c>
      <c r="F3822" s="4" t="s">
        <v>129</v>
      </c>
      <c r="G3822" s="4" t="s">
        <v>130</v>
      </c>
      <c r="H3822" s="4" t="s">
        <v>17</v>
      </c>
      <c r="I3822" s="6">
        <v>0.55000000000000004</v>
      </c>
      <c r="J3822" s="7">
        <v>5000</v>
      </c>
      <c r="K3822" s="8">
        <f t="shared" si="28"/>
        <v>2750</v>
      </c>
      <c r="L3822" s="8">
        <f t="shared" si="29"/>
        <v>962.50000000000011</v>
      </c>
      <c r="M3822" s="9">
        <v>0.35000000000000003</v>
      </c>
    </row>
    <row r="3823" spans="1:13" ht="15.75" customHeight="1" x14ac:dyDescent="0.2">
      <c r="A3823" s="1"/>
      <c r="B3823" s="4" t="s">
        <v>14</v>
      </c>
      <c r="C3823" s="4">
        <v>1185732</v>
      </c>
      <c r="D3823" s="5">
        <v>44220</v>
      </c>
      <c r="E3823" s="4" t="s">
        <v>15</v>
      </c>
      <c r="F3823" s="4" t="s">
        <v>129</v>
      </c>
      <c r="G3823" s="4" t="s">
        <v>130</v>
      </c>
      <c r="H3823" s="4" t="s">
        <v>18</v>
      </c>
      <c r="I3823" s="6">
        <v>0.55000000000000004</v>
      </c>
      <c r="J3823" s="7">
        <v>3000</v>
      </c>
      <c r="K3823" s="8">
        <f t="shared" si="28"/>
        <v>1650.0000000000002</v>
      </c>
      <c r="L3823" s="8">
        <f t="shared" si="29"/>
        <v>577.50000000000011</v>
      </c>
      <c r="M3823" s="9">
        <v>0.35000000000000003</v>
      </c>
    </row>
    <row r="3824" spans="1:13" ht="15.75" customHeight="1" x14ac:dyDescent="0.2">
      <c r="A3824" s="1"/>
      <c r="B3824" s="4" t="s">
        <v>14</v>
      </c>
      <c r="C3824" s="4">
        <v>1185732</v>
      </c>
      <c r="D3824" s="5">
        <v>44220</v>
      </c>
      <c r="E3824" s="4" t="s">
        <v>15</v>
      </c>
      <c r="F3824" s="4" t="s">
        <v>129</v>
      </c>
      <c r="G3824" s="4" t="s">
        <v>130</v>
      </c>
      <c r="H3824" s="4" t="s">
        <v>19</v>
      </c>
      <c r="I3824" s="6">
        <v>0.45</v>
      </c>
      <c r="J3824" s="7">
        <v>3000</v>
      </c>
      <c r="K3824" s="8">
        <f t="shared" si="28"/>
        <v>1350</v>
      </c>
      <c r="L3824" s="8">
        <f t="shared" si="29"/>
        <v>337.5</v>
      </c>
      <c r="M3824" s="9">
        <v>0.25</v>
      </c>
    </row>
    <row r="3825" spans="1:13" ht="15.75" customHeight="1" x14ac:dyDescent="0.2">
      <c r="A3825" s="1"/>
      <c r="B3825" s="4" t="s">
        <v>14</v>
      </c>
      <c r="C3825" s="4">
        <v>1185732</v>
      </c>
      <c r="D3825" s="5">
        <v>44220</v>
      </c>
      <c r="E3825" s="4" t="s">
        <v>15</v>
      </c>
      <c r="F3825" s="4" t="s">
        <v>129</v>
      </c>
      <c r="G3825" s="4" t="s">
        <v>130</v>
      </c>
      <c r="H3825" s="4" t="s">
        <v>20</v>
      </c>
      <c r="I3825" s="6">
        <v>0.49999999999999994</v>
      </c>
      <c r="J3825" s="7">
        <v>1500</v>
      </c>
      <c r="K3825" s="8">
        <f t="shared" si="28"/>
        <v>749.99999999999989</v>
      </c>
      <c r="L3825" s="8">
        <f t="shared" si="29"/>
        <v>187.49999999999997</v>
      </c>
      <c r="M3825" s="9">
        <v>0.25</v>
      </c>
    </row>
    <row r="3826" spans="1:13" ht="15.75" customHeight="1" x14ac:dyDescent="0.2">
      <c r="A3826" s="1"/>
      <c r="B3826" s="4" t="s">
        <v>14</v>
      </c>
      <c r="C3826" s="4">
        <v>1185732</v>
      </c>
      <c r="D3826" s="5">
        <v>44220</v>
      </c>
      <c r="E3826" s="4" t="s">
        <v>15</v>
      </c>
      <c r="F3826" s="4" t="s">
        <v>129</v>
      </c>
      <c r="G3826" s="4" t="s">
        <v>130</v>
      </c>
      <c r="H3826" s="4" t="s">
        <v>21</v>
      </c>
      <c r="I3826" s="6">
        <v>0.65000000000000013</v>
      </c>
      <c r="J3826" s="7">
        <v>2000</v>
      </c>
      <c r="K3826" s="8">
        <f t="shared" si="28"/>
        <v>1300.0000000000002</v>
      </c>
      <c r="L3826" s="8">
        <f t="shared" si="29"/>
        <v>325.00000000000006</v>
      </c>
      <c r="M3826" s="9">
        <v>0.25</v>
      </c>
    </row>
    <row r="3827" spans="1:13" ht="15.75" customHeight="1" x14ac:dyDescent="0.2">
      <c r="A3827" s="1"/>
      <c r="B3827" s="4" t="s">
        <v>14</v>
      </c>
      <c r="C3827" s="4">
        <v>1185732</v>
      </c>
      <c r="D3827" s="5">
        <v>44220</v>
      </c>
      <c r="E3827" s="4" t="s">
        <v>15</v>
      </c>
      <c r="F3827" s="4" t="s">
        <v>129</v>
      </c>
      <c r="G3827" s="4" t="s">
        <v>130</v>
      </c>
      <c r="H3827" s="4" t="s">
        <v>22</v>
      </c>
      <c r="I3827" s="6">
        <v>0.55000000000000004</v>
      </c>
      <c r="J3827" s="7">
        <v>3000</v>
      </c>
      <c r="K3827" s="8">
        <f t="shared" si="28"/>
        <v>1650.0000000000002</v>
      </c>
      <c r="L3827" s="8">
        <f t="shared" si="29"/>
        <v>495.00000000000006</v>
      </c>
      <c r="M3827" s="9">
        <v>0.3</v>
      </c>
    </row>
    <row r="3828" spans="1:13" ht="15.75" customHeight="1" x14ac:dyDescent="0.2">
      <c r="A3828" s="1"/>
      <c r="B3828" s="4" t="s">
        <v>14</v>
      </c>
      <c r="C3828" s="4">
        <v>1185732</v>
      </c>
      <c r="D3828" s="5">
        <v>44249</v>
      </c>
      <c r="E3828" s="4" t="s">
        <v>15</v>
      </c>
      <c r="F3828" s="4" t="s">
        <v>129</v>
      </c>
      <c r="G3828" s="4" t="s">
        <v>130</v>
      </c>
      <c r="H3828" s="4" t="s">
        <v>17</v>
      </c>
      <c r="I3828" s="6">
        <v>0.55000000000000004</v>
      </c>
      <c r="J3828" s="7">
        <v>5750</v>
      </c>
      <c r="K3828" s="8">
        <f t="shared" si="28"/>
        <v>3162.5000000000005</v>
      </c>
      <c r="L3828" s="8">
        <f t="shared" si="29"/>
        <v>1106.8750000000002</v>
      </c>
      <c r="M3828" s="9">
        <v>0.35000000000000003</v>
      </c>
    </row>
    <row r="3829" spans="1:13" ht="15.75" customHeight="1" x14ac:dyDescent="0.2">
      <c r="A3829" s="1"/>
      <c r="B3829" s="4" t="s">
        <v>14</v>
      </c>
      <c r="C3829" s="4">
        <v>1185732</v>
      </c>
      <c r="D3829" s="5">
        <v>44249</v>
      </c>
      <c r="E3829" s="4" t="s">
        <v>15</v>
      </c>
      <c r="F3829" s="4" t="s">
        <v>129</v>
      </c>
      <c r="G3829" s="4" t="s">
        <v>130</v>
      </c>
      <c r="H3829" s="4" t="s">
        <v>18</v>
      </c>
      <c r="I3829" s="6">
        <v>0.55000000000000004</v>
      </c>
      <c r="J3829" s="7">
        <v>2250</v>
      </c>
      <c r="K3829" s="8">
        <f t="shared" si="28"/>
        <v>1237.5</v>
      </c>
      <c r="L3829" s="8">
        <f t="shared" si="29"/>
        <v>433.12500000000006</v>
      </c>
      <c r="M3829" s="9">
        <v>0.35000000000000003</v>
      </c>
    </row>
    <row r="3830" spans="1:13" ht="15.75" customHeight="1" x14ac:dyDescent="0.2">
      <c r="A3830" s="1"/>
      <c r="B3830" s="4" t="s">
        <v>14</v>
      </c>
      <c r="C3830" s="4">
        <v>1185732</v>
      </c>
      <c r="D3830" s="5">
        <v>44249</v>
      </c>
      <c r="E3830" s="4" t="s">
        <v>15</v>
      </c>
      <c r="F3830" s="4" t="s">
        <v>129</v>
      </c>
      <c r="G3830" s="4" t="s">
        <v>130</v>
      </c>
      <c r="H3830" s="4" t="s">
        <v>19</v>
      </c>
      <c r="I3830" s="6">
        <v>0.45</v>
      </c>
      <c r="J3830" s="7">
        <v>2750</v>
      </c>
      <c r="K3830" s="8">
        <f t="shared" si="28"/>
        <v>1237.5</v>
      </c>
      <c r="L3830" s="8">
        <f t="shared" si="29"/>
        <v>309.375</v>
      </c>
      <c r="M3830" s="9">
        <v>0.25</v>
      </c>
    </row>
    <row r="3831" spans="1:13" ht="15.75" customHeight="1" x14ac:dyDescent="0.2">
      <c r="A3831" s="1"/>
      <c r="B3831" s="4" t="s">
        <v>14</v>
      </c>
      <c r="C3831" s="4">
        <v>1185732</v>
      </c>
      <c r="D3831" s="5">
        <v>44249</v>
      </c>
      <c r="E3831" s="4" t="s">
        <v>15</v>
      </c>
      <c r="F3831" s="4" t="s">
        <v>129</v>
      </c>
      <c r="G3831" s="4" t="s">
        <v>130</v>
      </c>
      <c r="H3831" s="4" t="s">
        <v>20</v>
      </c>
      <c r="I3831" s="6">
        <v>0.49999999999999994</v>
      </c>
      <c r="J3831" s="7">
        <v>1750</v>
      </c>
      <c r="K3831" s="8">
        <f t="shared" ref="K3831:K3893" si="30">I3831*J3831</f>
        <v>874.99999999999989</v>
      </c>
      <c r="L3831" s="8">
        <f t="shared" ref="L3831:L3893" si="31">K3831*M3831</f>
        <v>218.74999999999997</v>
      </c>
      <c r="M3831" s="9">
        <v>0.25</v>
      </c>
    </row>
    <row r="3832" spans="1:13" ht="15.75" customHeight="1" x14ac:dyDescent="0.2">
      <c r="A3832" s="1"/>
      <c r="B3832" s="4" t="s">
        <v>14</v>
      </c>
      <c r="C3832" s="4">
        <v>1185732</v>
      </c>
      <c r="D3832" s="5">
        <v>44249</v>
      </c>
      <c r="E3832" s="4" t="s">
        <v>15</v>
      </c>
      <c r="F3832" s="4" t="s">
        <v>129</v>
      </c>
      <c r="G3832" s="4" t="s">
        <v>130</v>
      </c>
      <c r="H3832" s="4" t="s">
        <v>21</v>
      </c>
      <c r="I3832" s="6">
        <v>0.65000000000000013</v>
      </c>
      <c r="J3832" s="7">
        <v>2500</v>
      </c>
      <c r="K3832" s="8">
        <f t="shared" si="30"/>
        <v>1625.0000000000002</v>
      </c>
      <c r="L3832" s="8">
        <f t="shared" si="31"/>
        <v>406.25000000000006</v>
      </c>
      <c r="M3832" s="9">
        <v>0.25</v>
      </c>
    </row>
    <row r="3833" spans="1:13" ht="15.75" customHeight="1" x14ac:dyDescent="0.2">
      <c r="A3833" s="1"/>
      <c r="B3833" s="4" t="s">
        <v>14</v>
      </c>
      <c r="C3833" s="4">
        <v>1185732</v>
      </c>
      <c r="D3833" s="5">
        <v>44249</v>
      </c>
      <c r="E3833" s="4" t="s">
        <v>15</v>
      </c>
      <c r="F3833" s="4" t="s">
        <v>129</v>
      </c>
      <c r="G3833" s="4" t="s">
        <v>130</v>
      </c>
      <c r="H3833" s="4" t="s">
        <v>22</v>
      </c>
      <c r="I3833" s="6">
        <v>0.55000000000000004</v>
      </c>
      <c r="J3833" s="7">
        <v>3500</v>
      </c>
      <c r="K3833" s="8">
        <f t="shared" si="30"/>
        <v>1925.0000000000002</v>
      </c>
      <c r="L3833" s="8">
        <f t="shared" si="31"/>
        <v>577.5</v>
      </c>
      <c r="M3833" s="9">
        <v>0.3</v>
      </c>
    </row>
    <row r="3834" spans="1:13" ht="15.75" customHeight="1" x14ac:dyDescent="0.2">
      <c r="A3834" s="1"/>
      <c r="B3834" s="4" t="s">
        <v>14</v>
      </c>
      <c r="C3834" s="4">
        <v>1185732</v>
      </c>
      <c r="D3834" s="5">
        <v>44275</v>
      </c>
      <c r="E3834" s="4" t="s">
        <v>15</v>
      </c>
      <c r="F3834" s="4" t="s">
        <v>129</v>
      </c>
      <c r="G3834" s="4" t="s">
        <v>130</v>
      </c>
      <c r="H3834" s="4" t="s">
        <v>17</v>
      </c>
      <c r="I3834" s="6">
        <v>0.55000000000000004</v>
      </c>
      <c r="J3834" s="7">
        <v>5450</v>
      </c>
      <c r="K3834" s="8">
        <f t="shared" si="30"/>
        <v>2997.5000000000005</v>
      </c>
      <c r="L3834" s="8">
        <f t="shared" si="31"/>
        <v>1049.1250000000002</v>
      </c>
      <c r="M3834" s="9">
        <v>0.35000000000000003</v>
      </c>
    </row>
    <row r="3835" spans="1:13" ht="15.75" customHeight="1" x14ac:dyDescent="0.2">
      <c r="A3835" s="1"/>
      <c r="B3835" s="4" t="s">
        <v>14</v>
      </c>
      <c r="C3835" s="4">
        <v>1185732</v>
      </c>
      <c r="D3835" s="5">
        <v>44275</v>
      </c>
      <c r="E3835" s="4" t="s">
        <v>15</v>
      </c>
      <c r="F3835" s="4" t="s">
        <v>129</v>
      </c>
      <c r="G3835" s="4" t="s">
        <v>130</v>
      </c>
      <c r="H3835" s="4" t="s">
        <v>18</v>
      </c>
      <c r="I3835" s="6">
        <v>0.55000000000000004</v>
      </c>
      <c r="J3835" s="7">
        <v>2500</v>
      </c>
      <c r="K3835" s="8">
        <f t="shared" si="30"/>
        <v>1375</v>
      </c>
      <c r="L3835" s="8">
        <f t="shared" si="31"/>
        <v>481.25000000000006</v>
      </c>
      <c r="M3835" s="9">
        <v>0.35000000000000003</v>
      </c>
    </row>
    <row r="3836" spans="1:13" ht="15.75" customHeight="1" x14ac:dyDescent="0.2">
      <c r="A3836" s="1"/>
      <c r="B3836" s="4" t="s">
        <v>14</v>
      </c>
      <c r="C3836" s="4">
        <v>1185732</v>
      </c>
      <c r="D3836" s="5">
        <v>44275</v>
      </c>
      <c r="E3836" s="4" t="s">
        <v>15</v>
      </c>
      <c r="F3836" s="4" t="s">
        <v>129</v>
      </c>
      <c r="G3836" s="4" t="s">
        <v>130</v>
      </c>
      <c r="H3836" s="4" t="s">
        <v>19</v>
      </c>
      <c r="I3836" s="6">
        <v>0.45</v>
      </c>
      <c r="J3836" s="7">
        <v>2750</v>
      </c>
      <c r="K3836" s="8">
        <f t="shared" si="30"/>
        <v>1237.5</v>
      </c>
      <c r="L3836" s="8">
        <f t="shared" si="31"/>
        <v>309.375</v>
      </c>
      <c r="M3836" s="9">
        <v>0.25</v>
      </c>
    </row>
    <row r="3837" spans="1:13" ht="15.75" customHeight="1" x14ac:dyDescent="0.2">
      <c r="A3837" s="1"/>
      <c r="B3837" s="4" t="s">
        <v>14</v>
      </c>
      <c r="C3837" s="4">
        <v>1185732</v>
      </c>
      <c r="D3837" s="5">
        <v>44275</v>
      </c>
      <c r="E3837" s="4" t="s">
        <v>15</v>
      </c>
      <c r="F3837" s="4" t="s">
        <v>129</v>
      </c>
      <c r="G3837" s="4" t="s">
        <v>130</v>
      </c>
      <c r="H3837" s="4" t="s">
        <v>20</v>
      </c>
      <c r="I3837" s="6">
        <v>0.49999999999999994</v>
      </c>
      <c r="J3837" s="7">
        <v>1250</v>
      </c>
      <c r="K3837" s="8">
        <f t="shared" si="30"/>
        <v>624.99999999999989</v>
      </c>
      <c r="L3837" s="8">
        <f t="shared" si="31"/>
        <v>156.24999999999997</v>
      </c>
      <c r="M3837" s="9">
        <v>0.25</v>
      </c>
    </row>
    <row r="3838" spans="1:13" ht="15.75" customHeight="1" x14ac:dyDescent="0.2">
      <c r="A3838" s="1"/>
      <c r="B3838" s="4" t="s">
        <v>14</v>
      </c>
      <c r="C3838" s="4">
        <v>1185732</v>
      </c>
      <c r="D3838" s="5">
        <v>44275</v>
      </c>
      <c r="E3838" s="4" t="s">
        <v>15</v>
      </c>
      <c r="F3838" s="4" t="s">
        <v>129</v>
      </c>
      <c r="G3838" s="4" t="s">
        <v>130</v>
      </c>
      <c r="H3838" s="4" t="s">
        <v>21</v>
      </c>
      <c r="I3838" s="6">
        <v>0.65000000000000013</v>
      </c>
      <c r="J3838" s="7">
        <v>1750</v>
      </c>
      <c r="K3838" s="8">
        <f t="shared" si="30"/>
        <v>1137.5000000000002</v>
      </c>
      <c r="L3838" s="8">
        <f t="shared" si="31"/>
        <v>284.37500000000006</v>
      </c>
      <c r="M3838" s="9">
        <v>0.25</v>
      </c>
    </row>
    <row r="3839" spans="1:13" ht="15.75" customHeight="1" x14ac:dyDescent="0.2">
      <c r="A3839" s="1"/>
      <c r="B3839" s="4" t="s">
        <v>14</v>
      </c>
      <c r="C3839" s="4">
        <v>1185732</v>
      </c>
      <c r="D3839" s="5">
        <v>44275</v>
      </c>
      <c r="E3839" s="4" t="s">
        <v>15</v>
      </c>
      <c r="F3839" s="4" t="s">
        <v>129</v>
      </c>
      <c r="G3839" s="4" t="s">
        <v>130</v>
      </c>
      <c r="H3839" s="4" t="s">
        <v>22</v>
      </c>
      <c r="I3839" s="6">
        <v>0.55000000000000004</v>
      </c>
      <c r="J3839" s="7">
        <v>2750</v>
      </c>
      <c r="K3839" s="8">
        <f t="shared" si="30"/>
        <v>1512.5000000000002</v>
      </c>
      <c r="L3839" s="8">
        <f t="shared" si="31"/>
        <v>453.75000000000006</v>
      </c>
      <c r="M3839" s="9">
        <v>0.3</v>
      </c>
    </row>
    <row r="3840" spans="1:13" ht="15.75" customHeight="1" x14ac:dyDescent="0.2">
      <c r="A3840" s="1"/>
      <c r="B3840" s="4" t="s">
        <v>14</v>
      </c>
      <c r="C3840" s="4">
        <v>1185732</v>
      </c>
      <c r="D3840" s="5">
        <v>44307</v>
      </c>
      <c r="E3840" s="4" t="s">
        <v>15</v>
      </c>
      <c r="F3840" s="4" t="s">
        <v>129</v>
      </c>
      <c r="G3840" s="4" t="s">
        <v>130</v>
      </c>
      <c r="H3840" s="4" t="s">
        <v>17</v>
      </c>
      <c r="I3840" s="6">
        <v>0.55000000000000004</v>
      </c>
      <c r="J3840" s="7">
        <v>5250</v>
      </c>
      <c r="K3840" s="8">
        <f t="shared" si="30"/>
        <v>2887.5000000000005</v>
      </c>
      <c r="L3840" s="8">
        <f t="shared" si="31"/>
        <v>1010.6250000000002</v>
      </c>
      <c r="M3840" s="9">
        <v>0.35000000000000003</v>
      </c>
    </row>
    <row r="3841" spans="1:13" ht="15.75" customHeight="1" x14ac:dyDescent="0.2">
      <c r="A3841" s="1"/>
      <c r="B3841" s="4" t="s">
        <v>14</v>
      </c>
      <c r="C3841" s="4">
        <v>1185732</v>
      </c>
      <c r="D3841" s="5">
        <v>44307</v>
      </c>
      <c r="E3841" s="4" t="s">
        <v>15</v>
      </c>
      <c r="F3841" s="4" t="s">
        <v>129</v>
      </c>
      <c r="G3841" s="4" t="s">
        <v>130</v>
      </c>
      <c r="H3841" s="4" t="s">
        <v>18</v>
      </c>
      <c r="I3841" s="6">
        <v>0.55000000000000004</v>
      </c>
      <c r="J3841" s="7">
        <v>2250</v>
      </c>
      <c r="K3841" s="8">
        <f t="shared" si="30"/>
        <v>1237.5</v>
      </c>
      <c r="L3841" s="8">
        <f t="shared" si="31"/>
        <v>433.12500000000006</v>
      </c>
      <c r="M3841" s="9">
        <v>0.35000000000000003</v>
      </c>
    </row>
    <row r="3842" spans="1:13" ht="15.75" customHeight="1" x14ac:dyDescent="0.2">
      <c r="A3842" s="1"/>
      <c r="B3842" s="4" t="s">
        <v>14</v>
      </c>
      <c r="C3842" s="4">
        <v>1185732</v>
      </c>
      <c r="D3842" s="5">
        <v>44307</v>
      </c>
      <c r="E3842" s="4" t="s">
        <v>15</v>
      </c>
      <c r="F3842" s="4" t="s">
        <v>129</v>
      </c>
      <c r="G3842" s="4" t="s">
        <v>130</v>
      </c>
      <c r="H3842" s="4" t="s">
        <v>19</v>
      </c>
      <c r="I3842" s="6">
        <v>0.45</v>
      </c>
      <c r="J3842" s="7">
        <v>2250</v>
      </c>
      <c r="K3842" s="8">
        <f t="shared" si="30"/>
        <v>1012.5</v>
      </c>
      <c r="L3842" s="8">
        <f t="shared" si="31"/>
        <v>253.125</v>
      </c>
      <c r="M3842" s="9">
        <v>0.25</v>
      </c>
    </row>
    <row r="3843" spans="1:13" ht="15.75" customHeight="1" x14ac:dyDescent="0.2">
      <c r="A3843" s="1"/>
      <c r="B3843" s="4" t="s">
        <v>14</v>
      </c>
      <c r="C3843" s="4">
        <v>1185732</v>
      </c>
      <c r="D3843" s="5">
        <v>44307</v>
      </c>
      <c r="E3843" s="4" t="s">
        <v>15</v>
      </c>
      <c r="F3843" s="4" t="s">
        <v>129</v>
      </c>
      <c r="G3843" s="4" t="s">
        <v>130</v>
      </c>
      <c r="H3843" s="4" t="s">
        <v>20</v>
      </c>
      <c r="I3843" s="6">
        <v>0.49999999999999994</v>
      </c>
      <c r="J3843" s="7">
        <v>1500</v>
      </c>
      <c r="K3843" s="8">
        <f t="shared" si="30"/>
        <v>749.99999999999989</v>
      </c>
      <c r="L3843" s="8">
        <f t="shared" si="31"/>
        <v>187.49999999999997</v>
      </c>
      <c r="M3843" s="9">
        <v>0.25</v>
      </c>
    </row>
    <row r="3844" spans="1:13" ht="15.75" customHeight="1" x14ac:dyDescent="0.2">
      <c r="A3844" s="1"/>
      <c r="B3844" s="4" t="s">
        <v>14</v>
      </c>
      <c r="C3844" s="4">
        <v>1185732</v>
      </c>
      <c r="D3844" s="5">
        <v>44307</v>
      </c>
      <c r="E3844" s="4" t="s">
        <v>15</v>
      </c>
      <c r="F3844" s="4" t="s">
        <v>129</v>
      </c>
      <c r="G3844" s="4" t="s">
        <v>130</v>
      </c>
      <c r="H3844" s="4" t="s">
        <v>21</v>
      </c>
      <c r="I3844" s="6">
        <v>0.60000000000000009</v>
      </c>
      <c r="J3844" s="7">
        <v>1500</v>
      </c>
      <c r="K3844" s="8">
        <f t="shared" si="30"/>
        <v>900.00000000000011</v>
      </c>
      <c r="L3844" s="8">
        <f t="shared" si="31"/>
        <v>225.00000000000003</v>
      </c>
      <c r="M3844" s="9">
        <v>0.25</v>
      </c>
    </row>
    <row r="3845" spans="1:13" ht="15.75" customHeight="1" x14ac:dyDescent="0.2">
      <c r="A3845" s="1"/>
      <c r="B3845" s="4" t="s">
        <v>14</v>
      </c>
      <c r="C3845" s="4">
        <v>1185732</v>
      </c>
      <c r="D3845" s="5">
        <v>44307</v>
      </c>
      <c r="E3845" s="4" t="s">
        <v>15</v>
      </c>
      <c r="F3845" s="4" t="s">
        <v>129</v>
      </c>
      <c r="G3845" s="4" t="s">
        <v>130</v>
      </c>
      <c r="H3845" s="4" t="s">
        <v>22</v>
      </c>
      <c r="I3845" s="6">
        <v>0.5</v>
      </c>
      <c r="J3845" s="7">
        <v>3000</v>
      </c>
      <c r="K3845" s="8">
        <f t="shared" si="30"/>
        <v>1500</v>
      </c>
      <c r="L3845" s="8">
        <f t="shared" si="31"/>
        <v>450</v>
      </c>
      <c r="M3845" s="9">
        <v>0.3</v>
      </c>
    </row>
    <row r="3846" spans="1:13" ht="15.75" customHeight="1" x14ac:dyDescent="0.2">
      <c r="A3846" s="1"/>
      <c r="B3846" s="4" t="s">
        <v>14</v>
      </c>
      <c r="C3846" s="4">
        <v>1185732</v>
      </c>
      <c r="D3846" s="5">
        <v>44336</v>
      </c>
      <c r="E3846" s="4" t="s">
        <v>15</v>
      </c>
      <c r="F3846" s="4" t="s">
        <v>129</v>
      </c>
      <c r="G3846" s="4" t="s">
        <v>130</v>
      </c>
      <c r="H3846" s="4" t="s">
        <v>17</v>
      </c>
      <c r="I3846" s="6">
        <v>0.65</v>
      </c>
      <c r="J3846" s="7">
        <v>5700</v>
      </c>
      <c r="K3846" s="8">
        <f t="shared" si="30"/>
        <v>3705</v>
      </c>
      <c r="L3846" s="8">
        <f t="shared" si="31"/>
        <v>1296.7500000000002</v>
      </c>
      <c r="M3846" s="9">
        <v>0.35000000000000003</v>
      </c>
    </row>
    <row r="3847" spans="1:13" ht="15.75" customHeight="1" x14ac:dyDescent="0.2">
      <c r="A3847" s="1"/>
      <c r="B3847" s="4" t="s">
        <v>14</v>
      </c>
      <c r="C3847" s="4">
        <v>1185732</v>
      </c>
      <c r="D3847" s="5">
        <v>44336</v>
      </c>
      <c r="E3847" s="4" t="s">
        <v>15</v>
      </c>
      <c r="F3847" s="4" t="s">
        <v>129</v>
      </c>
      <c r="G3847" s="4" t="s">
        <v>130</v>
      </c>
      <c r="H3847" s="4" t="s">
        <v>18</v>
      </c>
      <c r="I3847" s="6">
        <v>0.60000000000000009</v>
      </c>
      <c r="J3847" s="7">
        <v>2750</v>
      </c>
      <c r="K3847" s="8">
        <f t="shared" si="30"/>
        <v>1650.0000000000002</v>
      </c>
      <c r="L3847" s="8">
        <f t="shared" si="31"/>
        <v>577.50000000000011</v>
      </c>
      <c r="M3847" s="9">
        <v>0.35000000000000003</v>
      </c>
    </row>
    <row r="3848" spans="1:13" ht="15.75" customHeight="1" x14ac:dyDescent="0.2">
      <c r="A3848" s="1"/>
      <c r="B3848" s="4" t="s">
        <v>14</v>
      </c>
      <c r="C3848" s="4">
        <v>1185732</v>
      </c>
      <c r="D3848" s="5">
        <v>44336</v>
      </c>
      <c r="E3848" s="4" t="s">
        <v>15</v>
      </c>
      <c r="F3848" s="4" t="s">
        <v>129</v>
      </c>
      <c r="G3848" s="4" t="s">
        <v>130</v>
      </c>
      <c r="H3848" s="4" t="s">
        <v>19</v>
      </c>
      <c r="I3848" s="6">
        <v>0.55000000000000004</v>
      </c>
      <c r="J3848" s="7">
        <v>3000</v>
      </c>
      <c r="K3848" s="8">
        <f t="shared" si="30"/>
        <v>1650.0000000000002</v>
      </c>
      <c r="L3848" s="8">
        <f t="shared" si="31"/>
        <v>412.50000000000006</v>
      </c>
      <c r="M3848" s="9">
        <v>0.25</v>
      </c>
    </row>
    <row r="3849" spans="1:13" ht="15.75" customHeight="1" x14ac:dyDescent="0.2">
      <c r="A3849" s="1"/>
      <c r="B3849" s="4" t="s">
        <v>14</v>
      </c>
      <c r="C3849" s="4">
        <v>1185732</v>
      </c>
      <c r="D3849" s="5">
        <v>44336</v>
      </c>
      <c r="E3849" s="4" t="s">
        <v>15</v>
      </c>
      <c r="F3849" s="4" t="s">
        <v>129</v>
      </c>
      <c r="G3849" s="4" t="s">
        <v>130</v>
      </c>
      <c r="H3849" s="4" t="s">
        <v>20</v>
      </c>
      <c r="I3849" s="6">
        <v>0.55000000000000004</v>
      </c>
      <c r="J3849" s="7">
        <v>2500</v>
      </c>
      <c r="K3849" s="8">
        <f t="shared" si="30"/>
        <v>1375</v>
      </c>
      <c r="L3849" s="8">
        <f t="shared" si="31"/>
        <v>343.75</v>
      </c>
      <c r="M3849" s="9">
        <v>0.25</v>
      </c>
    </row>
    <row r="3850" spans="1:13" ht="15.75" customHeight="1" x14ac:dyDescent="0.2">
      <c r="A3850" s="1"/>
      <c r="B3850" s="4" t="s">
        <v>14</v>
      </c>
      <c r="C3850" s="4">
        <v>1185732</v>
      </c>
      <c r="D3850" s="5">
        <v>44336</v>
      </c>
      <c r="E3850" s="4" t="s">
        <v>15</v>
      </c>
      <c r="F3850" s="4" t="s">
        <v>129</v>
      </c>
      <c r="G3850" s="4" t="s">
        <v>130</v>
      </c>
      <c r="H3850" s="4" t="s">
        <v>21</v>
      </c>
      <c r="I3850" s="6">
        <v>0.65</v>
      </c>
      <c r="J3850" s="7">
        <v>2750</v>
      </c>
      <c r="K3850" s="8">
        <f t="shared" si="30"/>
        <v>1787.5</v>
      </c>
      <c r="L3850" s="8">
        <f t="shared" si="31"/>
        <v>446.875</v>
      </c>
      <c r="M3850" s="9">
        <v>0.25</v>
      </c>
    </row>
    <row r="3851" spans="1:13" ht="15.75" customHeight="1" x14ac:dyDescent="0.2">
      <c r="A3851" s="1"/>
      <c r="B3851" s="4" t="s">
        <v>14</v>
      </c>
      <c r="C3851" s="4">
        <v>1185732</v>
      </c>
      <c r="D3851" s="5">
        <v>44336</v>
      </c>
      <c r="E3851" s="4" t="s">
        <v>15</v>
      </c>
      <c r="F3851" s="4" t="s">
        <v>129</v>
      </c>
      <c r="G3851" s="4" t="s">
        <v>130</v>
      </c>
      <c r="H3851" s="4" t="s">
        <v>22</v>
      </c>
      <c r="I3851" s="6">
        <v>0.70000000000000007</v>
      </c>
      <c r="J3851" s="7">
        <v>4000</v>
      </c>
      <c r="K3851" s="8">
        <f t="shared" si="30"/>
        <v>2800.0000000000005</v>
      </c>
      <c r="L3851" s="8">
        <f t="shared" si="31"/>
        <v>840.00000000000011</v>
      </c>
      <c r="M3851" s="9">
        <v>0.3</v>
      </c>
    </row>
    <row r="3852" spans="1:13" ht="15.75" customHeight="1" x14ac:dyDescent="0.2">
      <c r="A3852" s="1"/>
      <c r="B3852" s="4" t="s">
        <v>14</v>
      </c>
      <c r="C3852" s="4">
        <v>1185732</v>
      </c>
      <c r="D3852" s="5">
        <v>44369</v>
      </c>
      <c r="E3852" s="4" t="s">
        <v>15</v>
      </c>
      <c r="F3852" s="4" t="s">
        <v>129</v>
      </c>
      <c r="G3852" s="4" t="s">
        <v>130</v>
      </c>
      <c r="H3852" s="4" t="s">
        <v>17</v>
      </c>
      <c r="I3852" s="6">
        <v>0.65</v>
      </c>
      <c r="J3852" s="7">
        <v>6500</v>
      </c>
      <c r="K3852" s="8">
        <f t="shared" si="30"/>
        <v>4225</v>
      </c>
      <c r="L3852" s="8">
        <f t="shared" si="31"/>
        <v>1478.7500000000002</v>
      </c>
      <c r="M3852" s="9">
        <v>0.35000000000000003</v>
      </c>
    </row>
    <row r="3853" spans="1:13" ht="15.75" customHeight="1" x14ac:dyDescent="0.2">
      <c r="A3853" s="1"/>
      <c r="B3853" s="4" t="s">
        <v>14</v>
      </c>
      <c r="C3853" s="4">
        <v>1185732</v>
      </c>
      <c r="D3853" s="5">
        <v>44369</v>
      </c>
      <c r="E3853" s="4" t="s">
        <v>15</v>
      </c>
      <c r="F3853" s="4" t="s">
        <v>129</v>
      </c>
      <c r="G3853" s="4" t="s">
        <v>130</v>
      </c>
      <c r="H3853" s="4" t="s">
        <v>18</v>
      </c>
      <c r="I3853" s="6">
        <v>0.60000000000000009</v>
      </c>
      <c r="J3853" s="7">
        <v>4000</v>
      </c>
      <c r="K3853" s="8">
        <f t="shared" si="30"/>
        <v>2400.0000000000005</v>
      </c>
      <c r="L3853" s="8">
        <f t="shared" si="31"/>
        <v>840.00000000000023</v>
      </c>
      <c r="M3853" s="9">
        <v>0.35000000000000003</v>
      </c>
    </row>
    <row r="3854" spans="1:13" ht="15.75" customHeight="1" x14ac:dyDescent="0.2">
      <c r="A3854" s="1"/>
      <c r="B3854" s="4" t="s">
        <v>14</v>
      </c>
      <c r="C3854" s="4">
        <v>1185732</v>
      </c>
      <c r="D3854" s="5">
        <v>44369</v>
      </c>
      <c r="E3854" s="4" t="s">
        <v>15</v>
      </c>
      <c r="F3854" s="4" t="s">
        <v>129</v>
      </c>
      <c r="G3854" s="4" t="s">
        <v>130</v>
      </c>
      <c r="H3854" s="4" t="s">
        <v>19</v>
      </c>
      <c r="I3854" s="6">
        <v>0.55000000000000004</v>
      </c>
      <c r="J3854" s="7">
        <v>3250</v>
      </c>
      <c r="K3854" s="8">
        <f t="shared" si="30"/>
        <v>1787.5000000000002</v>
      </c>
      <c r="L3854" s="8">
        <f t="shared" si="31"/>
        <v>446.87500000000006</v>
      </c>
      <c r="M3854" s="9">
        <v>0.25</v>
      </c>
    </row>
    <row r="3855" spans="1:13" ht="15.75" customHeight="1" x14ac:dyDescent="0.2">
      <c r="A3855" s="1"/>
      <c r="B3855" s="4" t="s">
        <v>14</v>
      </c>
      <c r="C3855" s="4">
        <v>1185732</v>
      </c>
      <c r="D3855" s="5">
        <v>44369</v>
      </c>
      <c r="E3855" s="4" t="s">
        <v>15</v>
      </c>
      <c r="F3855" s="4" t="s">
        <v>129</v>
      </c>
      <c r="G3855" s="4" t="s">
        <v>130</v>
      </c>
      <c r="H3855" s="4" t="s">
        <v>20</v>
      </c>
      <c r="I3855" s="6">
        <v>0.55000000000000004</v>
      </c>
      <c r="J3855" s="7">
        <v>3000</v>
      </c>
      <c r="K3855" s="8">
        <f t="shared" si="30"/>
        <v>1650.0000000000002</v>
      </c>
      <c r="L3855" s="8">
        <f t="shared" si="31"/>
        <v>412.50000000000006</v>
      </c>
      <c r="M3855" s="9">
        <v>0.25</v>
      </c>
    </row>
    <row r="3856" spans="1:13" ht="15.75" customHeight="1" x14ac:dyDescent="0.2">
      <c r="A3856" s="1"/>
      <c r="B3856" s="4" t="s">
        <v>14</v>
      </c>
      <c r="C3856" s="4">
        <v>1185732</v>
      </c>
      <c r="D3856" s="5">
        <v>44369</v>
      </c>
      <c r="E3856" s="4" t="s">
        <v>15</v>
      </c>
      <c r="F3856" s="4" t="s">
        <v>129</v>
      </c>
      <c r="G3856" s="4" t="s">
        <v>130</v>
      </c>
      <c r="H3856" s="4" t="s">
        <v>21</v>
      </c>
      <c r="I3856" s="6">
        <v>0.65</v>
      </c>
      <c r="J3856" s="7">
        <v>3000</v>
      </c>
      <c r="K3856" s="8">
        <f t="shared" si="30"/>
        <v>1950</v>
      </c>
      <c r="L3856" s="8">
        <f t="shared" si="31"/>
        <v>487.5</v>
      </c>
      <c r="M3856" s="9">
        <v>0.25</v>
      </c>
    </row>
    <row r="3857" spans="1:13" ht="15.75" customHeight="1" x14ac:dyDescent="0.2">
      <c r="A3857" s="1"/>
      <c r="B3857" s="4" t="s">
        <v>14</v>
      </c>
      <c r="C3857" s="4">
        <v>1185732</v>
      </c>
      <c r="D3857" s="5">
        <v>44369</v>
      </c>
      <c r="E3857" s="4" t="s">
        <v>15</v>
      </c>
      <c r="F3857" s="4" t="s">
        <v>129</v>
      </c>
      <c r="G3857" s="4" t="s">
        <v>130</v>
      </c>
      <c r="H3857" s="4" t="s">
        <v>22</v>
      </c>
      <c r="I3857" s="6">
        <v>0.70000000000000007</v>
      </c>
      <c r="J3857" s="7">
        <v>4500</v>
      </c>
      <c r="K3857" s="8">
        <f t="shared" si="30"/>
        <v>3150.0000000000005</v>
      </c>
      <c r="L3857" s="8">
        <f t="shared" si="31"/>
        <v>945.00000000000011</v>
      </c>
      <c r="M3857" s="9">
        <v>0.3</v>
      </c>
    </row>
    <row r="3858" spans="1:13" ht="15.75" customHeight="1" x14ac:dyDescent="0.2">
      <c r="A3858" s="1"/>
      <c r="B3858" s="4" t="s">
        <v>14</v>
      </c>
      <c r="C3858" s="4">
        <v>1185732</v>
      </c>
      <c r="D3858" s="5">
        <v>44397</v>
      </c>
      <c r="E3858" s="4" t="s">
        <v>15</v>
      </c>
      <c r="F3858" s="4" t="s">
        <v>129</v>
      </c>
      <c r="G3858" s="4" t="s">
        <v>130</v>
      </c>
      <c r="H3858" s="4" t="s">
        <v>17</v>
      </c>
      <c r="I3858" s="6">
        <v>0.65</v>
      </c>
      <c r="J3858" s="7">
        <v>6750</v>
      </c>
      <c r="K3858" s="8">
        <f t="shared" si="30"/>
        <v>4387.5</v>
      </c>
      <c r="L3858" s="8">
        <f t="shared" si="31"/>
        <v>1535.6250000000002</v>
      </c>
      <c r="M3858" s="9">
        <v>0.35000000000000003</v>
      </c>
    </row>
    <row r="3859" spans="1:13" ht="15.75" customHeight="1" x14ac:dyDescent="0.2">
      <c r="A3859" s="1"/>
      <c r="B3859" s="4" t="s">
        <v>14</v>
      </c>
      <c r="C3859" s="4">
        <v>1185732</v>
      </c>
      <c r="D3859" s="5">
        <v>44397</v>
      </c>
      <c r="E3859" s="4" t="s">
        <v>15</v>
      </c>
      <c r="F3859" s="4" t="s">
        <v>129</v>
      </c>
      <c r="G3859" s="4" t="s">
        <v>130</v>
      </c>
      <c r="H3859" s="4" t="s">
        <v>18</v>
      </c>
      <c r="I3859" s="6">
        <v>0.60000000000000009</v>
      </c>
      <c r="J3859" s="7">
        <v>4250</v>
      </c>
      <c r="K3859" s="8">
        <f t="shared" si="30"/>
        <v>2550.0000000000005</v>
      </c>
      <c r="L3859" s="8">
        <f t="shared" si="31"/>
        <v>892.50000000000023</v>
      </c>
      <c r="M3859" s="9">
        <v>0.35000000000000003</v>
      </c>
    </row>
    <row r="3860" spans="1:13" ht="15.75" customHeight="1" x14ac:dyDescent="0.2">
      <c r="A3860" s="1"/>
      <c r="B3860" s="4" t="s">
        <v>14</v>
      </c>
      <c r="C3860" s="4">
        <v>1185732</v>
      </c>
      <c r="D3860" s="5">
        <v>44397</v>
      </c>
      <c r="E3860" s="4" t="s">
        <v>15</v>
      </c>
      <c r="F3860" s="4" t="s">
        <v>129</v>
      </c>
      <c r="G3860" s="4" t="s">
        <v>130</v>
      </c>
      <c r="H3860" s="4" t="s">
        <v>19</v>
      </c>
      <c r="I3860" s="6">
        <v>0.55000000000000004</v>
      </c>
      <c r="J3860" s="7">
        <v>3500</v>
      </c>
      <c r="K3860" s="8">
        <f t="shared" si="30"/>
        <v>1925.0000000000002</v>
      </c>
      <c r="L3860" s="8">
        <f t="shared" si="31"/>
        <v>481.25000000000006</v>
      </c>
      <c r="M3860" s="9">
        <v>0.25</v>
      </c>
    </row>
    <row r="3861" spans="1:13" ht="15.75" customHeight="1" x14ac:dyDescent="0.2">
      <c r="A3861" s="1"/>
      <c r="B3861" s="4" t="s">
        <v>14</v>
      </c>
      <c r="C3861" s="4">
        <v>1185732</v>
      </c>
      <c r="D3861" s="5">
        <v>44397</v>
      </c>
      <c r="E3861" s="4" t="s">
        <v>15</v>
      </c>
      <c r="F3861" s="4" t="s">
        <v>129</v>
      </c>
      <c r="G3861" s="4" t="s">
        <v>130</v>
      </c>
      <c r="H3861" s="4" t="s">
        <v>20</v>
      </c>
      <c r="I3861" s="6">
        <v>0.55000000000000004</v>
      </c>
      <c r="J3861" s="7">
        <v>3000</v>
      </c>
      <c r="K3861" s="8">
        <f t="shared" si="30"/>
        <v>1650.0000000000002</v>
      </c>
      <c r="L3861" s="8">
        <f t="shared" si="31"/>
        <v>412.50000000000006</v>
      </c>
      <c r="M3861" s="9">
        <v>0.25</v>
      </c>
    </row>
    <row r="3862" spans="1:13" ht="15.75" customHeight="1" x14ac:dyDescent="0.2">
      <c r="A3862" s="1"/>
      <c r="B3862" s="4" t="s">
        <v>14</v>
      </c>
      <c r="C3862" s="4">
        <v>1185732</v>
      </c>
      <c r="D3862" s="5">
        <v>44397</v>
      </c>
      <c r="E3862" s="4" t="s">
        <v>15</v>
      </c>
      <c r="F3862" s="4" t="s">
        <v>129</v>
      </c>
      <c r="G3862" s="4" t="s">
        <v>130</v>
      </c>
      <c r="H3862" s="4" t="s">
        <v>21</v>
      </c>
      <c r="I3862" s="6">
        <v>0.65</v>
      </c>
      <c r="J3862" s="7">
        <v>3250</v>
      </c>
      <c r="K3862" s="8">
        <f t="shared" si="30"/>
        <v>2112.5</v>
      </c>
      <c r="L3862" s="8">
        <f t="shared" si="31"/>
        <v>528.125</v>
      </c>
      <c r="M3862" s="9">
        <v>0.25</v>
      </c>
    </row>
    <row r="3863" spans="1:13" ht="15.75" customHeight="1" x14ac:dyDescent="0.2">
      <c r="A3863" s="1"/>
      <c r="B3863" s="4" t="s">
        <v>14</v>
      </c>
      <c r="C3863" s="4">
        <v>1185732</v>
      </c>
      <c r="D3863" s="5">
        <v>44397</v>
      </c>
      <c r="E3863" s="4" t="s">
        <v>15</v>
      </c>
      <c r="F3863" s="4" t="s">
        <v>129</v>
      </c>
      <c r="G3863" s="4" t="s">
        <v>130</v>
      </c>
      <c r="H3863" s="4" t="s">
        <v>22</v>
      </c>
      <c r="I3863" s="6">
        <v>0.70000000000000007</v>
      </c>
      <c r="J3863" s="7">
        <v>5000</v>
      </c>
      <c r="K3863" s="8">
        <f t="shared" si="30"/>
        <v>3500.0000000000005</v>
      </c>
      <c r="L3863" s="8">
        <f t="shared" si="31"/>
        <v>1050</v>
      </c>
      <c r="M3863" s="9">
        <v>0.3</v>
      </c>
    </row>
    <row r="3864" spans="1:13" ht="15.75" customHeight="1" x14ac:dyDescent="0.2">
      <c r="A3864" s="1"/>
      <c r="B3864" s="4" t="s">
        <v>14</v>
      </c>
      <c r="C3864" s="4">
        <v>1185732</v>
      </c>
      <c r="D3864" s="5">
        <v>44429</v>
      </c>
      <c r="E3864" s="4" t="s">
        <v>15</v>
      </c>
      <c r="F3864" s="4" t="s">
        <v>129</v>
      </c>
      <c r="G3864" s="4" t="s">
        <v>130</v>
      </c>
      <c r="H3864" s="4" t="s">
        <v>17</v>
      </c>
      <c r="I3864" s="6">
        <v>0.65</v>
      </c>
      <c r="J3864" s="7">
        <v>6500</v>
      </c>
      <c r="K3864" s="8">
        <f t="shared" si="30"/>
        <v>4225</v>
      </c>
      <c r="L3864" s="8">
        <f t="shared" si="31"/>
        <v>1478.7500000000002</v>
      </c>
      <c r="M3864" s="9">
        <v>0.35000000000000003</v>
      </c>
    </row>
    <row r="3865" spans="1:13" ht="15.75" customHeight="1" x14ac:dyDescent="0.2">
      <c r="A3865" s="1"/>
      <c r="B3865" s="4" t="s">
        <v>14</v>
      </c>
      <c r="C3865" s="4">
        <v>1185732</v>
      </c>
      <c r="D3865" s="5">
        <v>44429</v>
      </c>
      <c r="E3865" s="4" t="s">
        <v>15</v>
      </c>
      <c r="F3865" s="4" t="s">
        <v>129</v>
      </c>
      <c r="G3865" s="4" t="s">
        <v>130</v>
      </c>
      <c r="H3865" s="4" t="s">
        <v>18</v>
      </c>
      <c r="I3865" s="6">
        <v>0.60000000000000009</v>
      </c>
      <c r="J3865" s="7">
        <v>4250</v>
      </c>
      <c r="K3865" s="8">
        <f t="shared" si="30"/>
        <v>2550.0000000000005</v>
      </c>
      <c r="L3865" s="8">
        <f t="shared" si="31"/>
        <v>892.50000000000023</v>
      </c>
      <c r="M3865" s="9">
        <v>0.35000000000000003</v>
      </c>
    </row>
    <row r="3866" spans="1:13" ht="15.75" customHeight="1" x14ac:dyDescent="0.2">
      <c r="A3866" s="1"/>
      <c r="B3866" s="4" t="s">
        <v>14</v>
      </c>
      <c r="C3866" s="4">
        <v>1185732</v>
      </c>
      <c r="D3866" s="5">
        <v>44429</v>
      </c>
      <c r="E3866" s="4" t="s">
        <v>15</v>
      </c>
      <c r="F3866" s="4" t="s">
        <v>129</v>
      </c>
      <c r="G3866" s="4" t="s">
        <v>130</v>
      </c>
      <c r="H3866" s="4" t="s">
        <v>19</v>
      </c>
      <c r="I3866" s="6">
        <v>0.55000000000000004</v>
      </c>
      <c r="J3866" s="7">
        <v>3500</v>
      </c>
      <c r="K3866" s="8">
        <f t="shared" si="30"/>
        <v>1925.0000000000002</v>
      </c>
      <c r="L3866" s="8">
        <f t="shared" si="31"/>
        <v>481.25000000000006</v>
      </c>
      <c r="M3866" s="9">
        <v>0.25</v>
      </c>
    </row>
    <row r="3867" spans="1:13" ht="15.75" customHeight="1" x14ac:dyDescent="0.2">
      <c r="A3867" s="1"/>
      <c r="B3867" s="4" t="s">
        <v>14</v>
      </c>
      <c r="C3867" s="4">
        <v>1185732</v>
      </c>
      <c r="D3867" s="5">
        <v>44429</v>
      </c>
      <c r="E3867" s="4" t="s">
        <v>15</v>
      </c>
      <c r="F3867" s="4" t="s">
        <v>129</v>
      </c>
      <c r="G3867" s="4" t="s">
        <v>130</v>
      </c>
      <c r="H3867" s="4" t="s">
        <v>20</v>
      </c>
      <c r="I3867" s="6">
        <v>0.55000000000000004</v>
      </c>
      <c r="J3867" s="7">
        <v>2500</v>
      </c>
      <c r="K3867" s="8">
        <f t="shared" si="30"/>
        <v>1375</v>
      </c>
      <c r="L3867" s="8">
        <f t="shared" si="31"/>
        <v>343.75</v>
      </c>
      <c r="M3867" s="9">
        <v>0.25</v>
      </c>
    </row>
    <row r="3868" spans="1:13" ht="15.75" customHeight="1" x14ac:dyDescent="0.2">
      <c r="A3868" s="1"/>
      <c r="B3868" s="4" t="s">
        <v>14</v>
      </c>
      <c r="C3868" s="4">
        <v>1185732</v>
      </c>
      <c r="D3868" s="5">
        <v>44429</v>
      </c>
      <c r="E3868" s="4" t="s">
        <v>15</v>
      </c>
      <c r="F3868" s="4" t="s">
        <v>129</v>
      </c>
      <c r="G3868" s="4" t="s">
        <v>130</v>
      </c>
      <c r="H3868" s="4" t="s">
        <v>21</v>
      </c>
      <c r="I3868" s="6">
        <v>0.65</v>
      </c>
      <c r="J3868" s="7">
        <v>2250</v>
      </c>
      <c r="K3868" s="8">
        <f t="shared" si="30"/>
        <v>1462.5</v>
      </c>
      <c r="L3868" s="8">
        <f t="shared" si="31"/>
        <v>365.625</v>
      </c>
      <c r="M3868" s="9">
        <v>0.25</v>
      </c>
    </row>
    <row r="3869" spans="1:13" ht="15.75" customHeight="1" x14ac:dyDescent="0.2">
      <c r="A3869" s="1"/>
      <c r="B3869" s="4" t="s">
        <v>14</v>
      </c>
      <c r="C3869" s="4">
        <v>1185732</v>
      </c>
      <c r="D3869" s="5">
        <v>44429</v>
      </c>
      <c r="E3869" s="4" t="s">
        <v>15</v>
      </c>
      <c r="F3869" s="4" t="s">
        <v>129</v>
      </c>
      <c r="G3869" s="4" t="s">
        <v>130</v>
      </c>
      <c r="H3869" s="4" t="s">
        <v>22</v>
      </c>
      <c r="I3869" s="6">
        <v>0.70000000000000007</v>
      </c>
      <c r="J3869" s="7">
        <v>4000</v>
      </c>
      <c r="K3869" s="8">
        <f t="shared" si="30"/>
        <v>2800.0000000000005</v>
      </c>
      <c r="L3869" s="8">
        <f t="shared" si="31"/>
        <v>840.00000000000011</v>
      </c>
      <c r="M3869" s="9">
        <v>0.3</v>
      </c>
    </row>
    <row r="3870" spans="1:13" ht="15.75" customHeight="1" x14ac:dyDescent="0.2">
      <c r="A3870" s="1"/>
      <c r="B3870" s="4" t="s">
        <v>14</v>
      </c>
      <c r="C3870" s="4">
        <v>1185732</v>
      </c>
      <c r="D3870" s="5">
        <v>44459</v>
      </c>
      <c r="E3870" s="4" t="s">
        <v>15</v>
      </c>
      <c r="F3870" s="4" t="s">
        <v>129</v>
      </c>
      <c r="G3870" s="4" t="s">
        <v>130</v>
      </c>
      <c r="H3870" s="4" t="s">
        <v>17</v>
      </c>
      <c r="I3870" s="6">
        <v>0.65</v>
      </c>
      <c r="J3870" s="7">
        <v>5250</v>
      </c>
      <c r="K3870" s="8">
        <f t="shared" si="30"/>
        <v>3412.5</v>
      </c>
      <c r="L3870" s="8">
        <f t="shared" si="31"/>
        <v>1194.375</v>
      </c>
      <c r="M3870" s="9">
        <v>0.35000000000000003</v>
      </c>
    </row>
    <row r="3871" spans="1:13" ht="15.75" customHeight="1" x14ac:dyDescent="0.2">
      <c r="A3871" s="1"/>
      <c r="B3871" s="4" t="s">
        <v>14</v>
      </c>
      <c r="C3871" s="4">
        <v>1185732</v>
      </c>
      <c r="D3871" s="5">
        <v>44459</v>
      </c>
      <c r="E3871" s="4" t="s">
        <v>15</v>
      </c>
      <c r="F3871" s="4" t="s">
        <v>129</v>
      </c>
      <c r="G3871" s="4" t="s">
        <v>130</v>
      </c>
      <c r="H3871" s="4" t="s">
        <v>18</v>
      </c>
      <c r="I3871" s="6">
        <v>0.60000000000000009</v>
      </c>
      <c r="J3871" s="7">
        <v>3250</v>
      </c>
      <c r="K3871" s="8">
        <f t="shared" si="30"/>
        <v>1950.0000000000002</v>
      </c>
      <c r="L3871" s="8">
        <f t="shared" si="31"/>
        <v>682.50000000000011</v>
      </c>
      <c r="M3871" s="9">
        <v>0.35000000000000003</v>
      </c>
    </row>
    <row r="3872" spans="1:13" ht="15.75" customHeight="1" x14ac:dyDescent="0.2">
      <c r="A3872" s="1"/>
      <c r="B3872" s="4" t="s">
        <v>14</v>
      </c>
      <c r="C3872" s="4">
        <v>1185732</v>
      </c>
      <c r="D3872" s="5">
        <v>44459</v>
      </c>
      <c r="E3872" s="4" t="s">
        <v>15</v>
      </c>
      <c r="F3872" s="4" t="s">
        <v>129</v>
      </c>
      <c r="G3872" s="4" t="s">
        <v>130</v>
      </c>
      <c r="H3872" s="4" t="s">
        <v>19</v>
      </c>
      <c r="I3872" s="6">
        <v>0.55000000000000004</v>
      </c>
      <c r="J3872" s="7">
        <v>2250</v>
      </c>
      <c r="K3872" s="8">
        <f t="shared" si="30"/>
        <v>1237.5</v>
      </c>
      <c r="L3872" s="8">
        <f t="shared" si="31"/>
        <v>309.375</v>
      </c>
      <c r="M3872" s="9">
        <v>0.25</v>
      </c>
    </row>
    <row r="3873" spans="1:13" ht="15.75" customHeight="1" x14ac:dyDescent="0.2">
      <c r="A3873" s="1"/>
      <c r="B3873" s="4" t="s">
        <v>14</v>
      </c>
      <c r="C3873" s="4">
        <v>1185732</v>
      </c>
      <c r="D3873" s="5">
        <v>44459</v>
      </c>
      <c r="E3873" s="4" t="s">
        <v>15</v>
      </c>
      <c r="F3873" s="4" t="s">
        <v>129</v>
      </c>
      <c r="G3873" s="4" t="s">
        <v>130</v>
      </c>
      <c r="H3873" s="4" t="s">
        <v>20</v>
      </c>
      <c r="I3873" s="6">
        <v>0.55000000000000004</v>
      </c>
      <c r="J3873" s="7">
        <v>2000</v>
      </c>
      <c r="K3873" s="8">
        <f t="shared" si="30"/>
        <v>1100</v>
      </c>
      <c r="L3873" s="8">
        <f t="shared" si="31"/>
        <v>275</v>
      </c>
      <c r="M3873" s="9">
        <v>0.25</v>
      </c>
    </row>
    <row r="3874" spans="1:13" ht="15.75" customHeight="1" x14ac:dyDescent="0.2">
      <c r="A3874" s="1"/>
      <c r="B3874" s="4" t="s">
        <v>14</v>
      </c>
      <c r="C3874" s="4">
        <v>1185732</v>
      </c>
      <c r="D3874" s="5">
        <v>44459</v>
      </c>
      <c r="E3874" s="4" t="s">
        <v>15</v>
      </c>
      <c r="F3874" s="4" t="s">
        <v>129</v>
      </c>
      <c r="G3874" s="4" t="s">
        <v>130</v>
      </c>
      <c r="H3874" s="4" t="s">
        <v>21</v>
      </c>
      <c r="I3874" s="6">
        <v>0.65</v>
      </c>
      <c r="J3874" s="7">
        <v>2000</v>
      </c>
      <c r="K3874" s="8">
        <f t="shared" si="30"/>
        <v>1300</v>
      </c>
      <c r="L3874" s="8">
        <f t="shared" si="31"/>
        <v>325</v>
      </c>
      <c r="M3874" s="9">
        <v>0.25</v>
      </c>
    </row>
    <row r="3875" spans="1:13" ht="15.75" customHeight="1" x14ac:dyDescent="0.2">
      <c r="A3875" s="1"/>
      <c r="B3875" s="4" t="s">
        <v>14</v>
      </c>
      <c r="C3875" s="4">
        <v>1185732</v>
      </c>
      <c r="D3875" s="5">
        <v>44459</v>
      </c>
      <c r="E3875" s="4" t="s">
        <v>15</v>
      </c>
      <c r="F3875" s="4" t="s">
        <v>129</v>
      </c>
      <c r="G3875" s="4" t="s">
        <v>130</v>
      </c>
      <c r="H3875" s="4" t="s">
        <v>22</v>
      </c>
      <c r="I3875" s="6">
        <v>0.70000000000000007</v>
      </c>
      <c r="J3875" s="7">
        <v>3000</v>
      </c>
      <c r="K3875" s="8">
        <f t="shared" si="30"/>
        <v>2100</v>
      </c>
      <c r="L3875" s="8">
        <f t="shared" si="31"/>
        <v>630</v>
      </c>
      <c r="M3875" s="9">
        <v>0.3</v>
      </c>
    </row>
    <row r="3876" spans="1:13" ht="15.75" customHeight="1" x14ac:dyDescent="0.2">
      <c r="A3876" s="1"/>
      <c r="B3876" s="4" t="s">
        <v>14</v>
      </c>
      <c r="C3876" s="4">
        <v>1185732</v>
      </c>
      <c r="D3876" s="5">
        <v>44491</v>
      </c>
      <c r="E3876" s="4" t="s">
        <v>15</v>
      </c>
      <c r="F3876" s="4" t="s">
        <v>129</v>
      </c>
      <c r="G3876" s="4" t="s">
        <v>130</v>
      </c>
      <c r="H3876" s="4" t="s">
        <v>17</v>
      </c>
      <c r="I3876" s="6">
        <v>0.70000000000000007</v>
      </c>
      <c r="J3876" s="7">
        <v>4500</v>
      </c>
      <c r="K3876" s="8">
        <f t="shared" si="30"/>
        <v>3150.0000000000005</v>
      </c>
      <c r="L3876" s="8">
        <f t="shared" si="31"/>
        <v>1102.5000000000002</v>
      </c>
      <c r="M3876" s="9">
        <v>0.35000000000000003</v>
      </c>
    </row>
    <row r="3877" spans="1:13" ht="15.75" customHeight="1" x14ac:dyDescent="0.2">
      <c r="A3877" s="1"/>
      <c r="B3877" s="4" t="s">
        <v>14</v>
      </c>
      <c r="C3877" s="4">
        <v>1185732</v>
      </c>
      <c r="D3877" s="5">
        <v>44491</v>
      </c>
      <c r="E3877" s="4" t="s">
        <v>15</v>
      </c>
      <c r="F3877" s="4" t="s">
        <v>129</v>
      </c>
      <c r="G3877" s="4" t="s">
        <v>130</v>
      </c>
      <c r="H3877" s="4" t="s">
        <v>18</v>
      </c>
      <c r="I3877" s="6">
        <v>0.65000000000000013</v>
      </c>
      <c r="J3877" s="7">
        <v>2750</v>
      </c>
      <c r="K3877" s="8">
        <f t="shared" si="30"/>
        <v>1787.5000000000005</v>
      </c>
      <c r="L3877" s="8">
        <f t="shared" si="31"/>
        <v>625.62500000000023</v>
      </c>
      <c r="M3877" s="9">
        <v>0.35000000000000003</v>
      </c>
    </row>
    <row r="3878" spans="1:13" ht="15.75" customHeight="1" x14ac:dyDescent="0.2">
      <c r="A3878" s="1"/>
      <c r="B3878" s="4" t="s">
        <v>14</v>
      </c>
      <c r="C3878" s="4">
        <v>1185732</v>
      </c>
      <c r="D3878" s="5">
        <v>44491</v>
      </c>
      <c r="E3878" s="4" t="s">
        <v>15</v>
      </c>
      <c r="F3878" s="4" t="s">
        <v>129</v>
      </c>
      <c r="G3878" s="4" t="s">
        <v>130</v>
      </c>
      <c r="H3878" s="4" t="s">
        <v>19</v>
      </c>
      <c r="I3878" s="6">
        <v>0.65000000000000013</v>
      </c>
      <c r="J3878" s="7">
        <v>1750</v>
      </c>
      <c r="K3878" s="8">
        <f t="shared" si="30"/>
        <v>1137.5000000000002</v>
      </c>
      <c r="L3878" s="8">
        <f t="shared" si="31"/>
        <v>284.37500000000006</v>
      </c>
      <c r="M3878" s="9">
        <v>0.25</v>
      </c>
    </row>
    <row r="3879" spans="1:13" ht="15.75" customHeight="1" x14ac:dyDescent="0.2">
      <c r="A3879" s="1"/>
      <c r="B3879" s="4" t="s">
        <v>14</v>
      </c>
      <c r="C3879" s="4">
        <v>1185732</v>
      </c>
      <c r="D3879" s="5">
        <v>44491</v>
      </c>
      <c r="E3879" s="4" t="s">
        <v>15</v>
      </c>
      <c r="F3879" s="4" t="s">
        <v>129</v>
      </c>
      <c r="G3879" s="4" t="s">
        <v>130</v>
      </c>
      <c r="H3879" s="4" t="s">
        <v>20</v>
      </c>
      <c r="I3879" s="6">
        <v>0.65000000000000013</v>
      </c>
      <c r="J3879" s="7">
        <v>1500</v>
      </c>
      <c r="K3879" s="8">
        <f t="shared" si="30"/>
        <v>975.00000000000023</v>
      </c>
      <c r="L3879" s="8">
        <f t="shared" si="31"/>
        <v>243.75000000000006</v>
      </c>
      <c r="M3879" s="9">
        <v>0.25</v>
      </c>
    </row>
    <row r="3880" spans="1:13" ht="15.75" customHeight="1" x14ac:dyDescent="0.2">
      <c r="A3880" s="1"/>
      <c r="B3880" s="4" t="s">
        <v>14</v>
      </c>
      <c r="C3880" s="4">
        <v>1185732</v>
      </c>
      <c r="D3880" s="5">
        <v>44491</v>
      </c>
      <c r="E3880" s="4" t="s">
        <v>15</v>
      </c>
      <c r="F3880" s="4" t="s">
        <v>129</v>
      </c>
      <c r="G3880" s="4" t="s">
        <v>130</v>
      </c>
      <c r="H3880" s="4" t="s">
        <v>21</v>
      </c>
      <c r="I3880" s="6">
        <v>0.75000000000000011</v>
      </c>
      <c r="J3880" s="7">
        <v>1500</v>
      </c>
      <c r="K3880" s="8">
        <f t="shared" si="30"/>
        <v>1125.0000000000002</v>
      </c>
      <c r="L3880" s="8">
        <f t="shared" si="31"/>
        <v>281.25000000000006</v>
      </c>
      <c r="M3880" s="9">
        <v>0.25</v>
      </c>
    </row>
    <row r="3881" spans="1:13" ht="15.75" customHeight="1" x14ac:dyDescent="0.2">
      <c r="A3881" s="1"/>
      <c r="B3881" s="4" t="s">
        <v>14</v>
      </c>
      <c r="C3881" s="4">
        <v>1185732</v>
      </c>
      <c r="D3881" s="5">
        <v>44491</v>
      </c>
      <c r="E3881" s="4" t="s">
        <v>15</v>
      </c>
      <c r="F3881" s="4" t="s">
        <v>129</v>
      </c>
      <c r="G3881" s="4" t="s">
        <v>130</v>
      </c>
      <c r="H3881" s="4" t="s">
        <v>22</v>
      </c>
      <c r="I3881" s="6">
        <v>0.8</v>
      </c>
      <c r="J3881" s="7">
        <v>2750</v>
      </c>
      <c r="K3881" s="8">
        <f t="shared" si="30"/>
        <v>2200</v>
      </c>
      <c r="L3881" s="8">
        <f t="shared" si="31"/>
        <v>660</v>
      </c>
      <c r="M3881" s="9">
        <v>0.3</v>
      </c>
    </row>
    <row r="3882" spans="1:13" ht="15.75" customHeight="1" x14ac:dyDescent="0.2">
      <c r="A3882" s="1"/>
      <c r="B3882" s="4" t="s">
        <v>14</v>
      </c>
      <c r="C3882" s="4">
        <v>1185732</v>
      </c>
      <c r="D3882" s="5">
        <v>44521</v>
      </c>
      <c r="E3882" s="4" t="s">
        <v>15</v>
      </c>
      <c r="F3882" s="4" t="s">
        <v>129</v>
      </c>
      <c r="G3882" s="4" t="s">
        <v>130</v>
      </c>
      <c r="H3882" s="4" t="s">
        <v>17</v>
      </c>
      <c r="I3882" s="6">
        <v>0.75000000000000011</v>
      </c>
      <c r="J3882" s="7">
        <v>4250</v>
      </c>
      <c r="K3882" s="8">
        <f t="shared" si="30"/>
        <v>3187.5000000000005</v>
      </c>
      <c r="L3882" s="8">
        <f t="shared" si="31"/>
        <v>1115.6250000000002</v>
      </c>
      <c r="M3882" s="9">
        <v>0.35000000000000003</v>
      </c>
    </row>
    <row r="3883" spans="1:13" ht="15.75" customHeight="1" x14ac:dyDescent="0.2">
      <c r="A3883" s="1"/>
      <c r="B3883" s="4" t="s">
        <v>14</v>
      </c>
      <c r="C3883" s="4">
        <v>1185732</v>
      </c>
      <c r="D3883" s="5">
        <v>44521</v>
      </c>
      <c r="E3883" s="4" t="s">
        <v>15</v>
      </c>
      <c r="F3883" s="4" t="s">
        <v>129</v>
      </c>
      <c r="G3883" s="4" t="s">
        <v>130</v>
      </c>
      <c r="H3883" s="4" t="s">
        <v>18</v>
      </c>
      <c r="I3883" s="6">
        <v>0.65000000000000013</v>
      </c>
      <c r="J3883" s="7">
        <v>3000</v>
      </c>
      <c r="K3883" s="8">
        <f t="shared" si="30"/>
        <v>1950.0000000000005</v>
      </c>
      <c r="L3883" s="8">
        <f t="shared" si="31"/>
        <v>682.50000000000023</v>
      </c>
      <c r="M3883" s="9">
        <v>0.35000000000000003</v>
      </c>
    </row>
    <row r="3884" spans="1:13" ht="15.75" customHeight="1" x14ac:dyDescent="0.2">
      <c r="A3884" s="1"/>
      <c r="B3884" s="4" t="s">
        <v>14</v>
      </c>
      <c r="C3884" s="4">
        <v>1185732</v>
      </c>
      <c r="D3884" s="5">
        <v>44521</v>
      </c>
      <c r="E3884" s="4" t="s">
        <v>15</v>
      </c>
      <c r="F3884" s="4" t="s">
        <v>129</v>
      </c>
      <c r="G3884" s="4" t="s">
        <v>130</v>
      </c>
      <c r="H3884" s="4" t="s">
        <v>19</v>
      </c>
      <c r="I3884" s="6">
        <v>0.65000000000000013</v>
      </c>
      <c r="J3884" s="7">
        <v>3200</v>
      </c>
      <c r="K3884" s="8">
        <f t="shared" si="30"/>
        <v>2080.0000000000005</v>
      </c>
      <c r="L3884" s="8">
        <f t="shared" si="31"/>
        <v>520.00000000000011</v>
      </c>
      <c r="M3884" s="9">
        <v>0.25</v>
      </c>
    </row>
    <row r="3885" spans="1:13" ht="15.75" customHeight="1" x14ac:dyDescent="0.2">
      <c r="A3885" s="1"/>
      <c r="B3885" s="4" t="s">
        <v>14</v>
      </c>
      <c r="C3885" s="4">
        <v>1185732</v>
      </c>
      <c r="D3885" s="5">
        <v>44521</v>
      </c>
      <c r="E3885" s="4" t="s">
        <v>15</v>
      </c>
      <c r="F3885" s="4" t="s">
        <v>129</v>
      </c>
      <c r="G3885" s="4" t="s">
        <v>130</v>
      </c>
      <c r="H3885" s="4" t="s">
        <v>20</v>
      </c>
      <c r="I3885" s="6">
        <v>0.65000000000000013</v>
      </c>
      <c r="J3885" s="7">
        <v>3000</v>
      </c>
      <c r="K3885" s="8">
        <f t="shared" si="30"/>
        <v>1950.0000000000005</v>
      </c>
      <c r="L3885" s="8">
        <f t="shared" si="31"/>
        <v>487.50000000000011</v>
      </c>
      <c r="M3885" s="9">
        <v>0.25</v>
      </c>
    </row>
    <row r="3886" spans="1:13" ht="15.75" customHeight="1" x14ac:dyDescent="0.2">
      <c r="A3886" s="1"/>
      <c r="B3886" s="4" t="s">
        <v>14</v>
      </c>
      <c r="C3886" s="4">
        <v>1185732</v>
      </c>
      <c r="D3886" s="5">
        <v>44521</v>
      </c>
      <c r="E3886" s="4" t="s">
        <v>15</v>
      </c>
      <c r="F3886" s="4" t="s">
        <v>129</v>
      </c>
      <c r="G3886" s="4" t="s">
        <v>130</v>
      </c>
      <c r="H3886" s="4" t="s">
        <v>21</v>
      </c>
      <c r="I3886" s="6">
        <v>0.75000000000000011</v>
      </c>
      <c r="J3886" s="7">
        <v>2750</v>
      </c>
      <c r="K3886" s="8">
        <f t="shared" si="30"/>
        <v>2062.5000000000005</v>
      </c>
      <c r="L3886" s="8">
        <f t="shared" si="31"/>
        <v>515.62500000000011</v>
      </c>
      <c r="M3886" s="9">
        <v>0.25</v>
      </c>
    </row>
    <row r="3887" spans="1:13" ht="15.75" customHeight="1" x14ac:dyDescent="0.2">
      <c r="A3887" s="1"/>
      <c r="B3887" s="4" t="s">
        <v>14</v>
      </c>
      <c r="C3887" s="4">
        <v>1185732</v>
      </c>
      <c r="D3887" s="5">
        <v>44521</v>
      </c>
      <c r="E3887" s="4" t="s">
        <v>15</v>
      </c>
      <c r="F3887" s="4" t="s">
        <v>129</v>
      </c>
      <c r="G3887" s="4" t="s">
        <v>130</v>
      </c>
      <c r="H3887" s="4" t="s">
        <v>22</v>
      </c>
      <c r="I3887" s="6">
        <v>0.8</v>
      </c>
      <c r="J3887" s="7">
        <v>3750</v>
      </c>
      <c r="K3887" s="8">
        <f t="shared" si="30"/>
        <v>3000</v>
      </c>
      <c r="L3887" s="8">
        <f t="shared" si="31"/>
        <v>900</v>
      </c>
      <c r="M3887" s="9">
        <v>0.3</v>
      </c>
    </row>
    <row r="3888" spans="1:13" ht="15.75" customHeight="1" x14ac:dyDescent="0.2">
      <c r="A3888" s="1"/>
      <c r="B3888" s="4" t="s">
        <v>14</v>
      </c>
      <c r="C3888" s="4">
        <v>1185732</v>
      </c>
      <c r="D3888" s="5">
        <v>44550</v>
      </c>
      <c r="E3888" s="4" t="s">
        <v>15</v>
      </c>
      <c r="F3888" s="4" t="s">
        <v>129</v>
      </c>
      <c r="G3888" s="4" t="s">
        <v>130</v>
      </c>
      <c r="H3888" s="4" t="s">
        <v>17</v>
      </c>
      <c r="I3888" s="6">
        <v>0.75000000000000011</v>
      </c>
      <c r="J3888" s="7">
        <v>6000</v>
      </c>
      <c r="K3888" s="8">
        <f t="shared" si="30"/>
        <v>4500.0000000000009</v>
      </c>
      <c r="L3888" s="8">
        <f t="shared" si="31"/>
        <v>1575.0000000000005</v>
      </c>
      <c r="M3888" s="9">
        <v>0.35000000000000003</v>
      </c>
    </row>
    <row r="3889" spans="1:13" ht="15.75" customHeight="1" x14ac:dyDescent="0.2">
      <c r="A3889" s="1"/>
      <c r="B3889" s="4" t="s">
        <v>14</v>
      </c>
      <c r="C3889" s="4">
        <v>1185732</v>
      </c>
      <c r="D3889" s="5">
        <v>44550</v>
      </c>
      <c r="E3889" s="4" t="s">
        <v>15</v>
      </c>
      <c r="F3889" s="4" t="s">
        <v>129</v>
      </c>
      <c r="G3889" s="4" t="s">
        <v>130</v>
      </c>
      <c r="H3889" s="4" t="s">
        <v>18</v>
      </c>
      <c r="I3889" s="6">
        <v>0.65000000000000013</v>
      </c>
      <c r="J3889" s="7">
        <v>4000</v>
      </c>
      <c r="K3889" s="8">
        <f t="shared" si="30"/>
        <v>2600.0000000000005</v>
      </c>
      <c r="L3889" s="8">
        <f t="shared" si="31"/>
        <v>910.00000000000023</v>
      </c>
      <c r="M3889" s="9">
        <v>0.35000000000000003</v>
      </c>
    </row>
    <row r="3890" spans="1:13" ht="15.75" customHeight="1" x14ac:dyDescent="0.2">
      <c r="A3890" s="1"/>
      <c r="B3890" s="4" t="s">
        <v>14</v>
      </c>
      <c r="C3890" s="4">
        <v>1185732</v>
      </c>
      <c r="D3890" s="5">
        <v>44550</v>
      </c>
      <c r="E3890" s="4" t="s">
        <v>15</v>
      </c>
      <c r="F3890" s="4" t="s">
        <v>129</v>
      </c>
      <c r="G3890" s="4" t="s">
        <v>130</v>
      </c>
      <c r="H3890" s="4" t="s">
        <v>19</v>
      </c>
      <c r="I3890" s="6">
        <v>0.65000000000000013</v>
      </c>
      <c r="J3890" s="7">
        <v>3750</v>
      </c>
      <c r="K3890" s="8">
        <f t="shared" si="30"/>
        <v>2437.5000000000005</v>
      </c>
      <c r="L3890" s="8">
        <f t="shared" si="31"/>
        <v>609.37500000000011</v>
      </c>
      <c r="M3890" s="9">
        <v>0.25</v>
      </c>
    </row>
    <row r="3891" spans="1:13" ht="15.75" customHeight="1" x14ac:dyDescent="0.2">
      <c r="A3891" s="1"/>
      <c r="B3891" s="4" t="s">
        <v>14</v>
      </c>
      <c r="C3891" s="4">
        <v>1185732</v>
      </c>
      <c r="D3891" s="5">
        <v>44550</v>
      </c>
      <c r="E3891" s="4" t="s">
        <v>15</v>
      </c>
      <c r="F3891" s="4" t="s">
        <v>129</v>
      </c>
      <c r="G3891" s="4" t="s">
        <v>130</v>
      </c>
      <c r="H3891" s="4" t="s">
        <v>20</v>
      </c>
      <c r="I3891" s="6">
        <v>0.65000000000000013</v>
      </c>
      <c r="J3891" s="7">
        <v>3250</v>
      </c>
      <c r="K3891" s="8">
        <f t="shared" si="30"/>
        <v>2112.5000000000005</v>
      </c>
      <c r="L3891" s="8">
        <f t="shared" si="31"/>
        <v>528.12500000000011</v>
      </c>
      <c r="M3891" s="9">
        <v>0.25</v>
      </c>
    </row>
    <row r="3892" spans="1:13" ht="15.75" customHeight="1" x14ac:dyDescent="0.2">
      <c r="A3892" s="1"/>
      <c r="B3892" s="4" t="s">
        <v>14</v>
      </c>
      <c r="C3892" s="4">
        <v>1185732</v>
      </c>
      <c r="D3892" s="5">
        <v>44550</v>
      </c>
      <c r="E3892" s="4" t="s">
        <v>15</v>
      </c>
      <c r="F3892" s="4" t="s">
        <v>129</v>
      </c>
      <c r="G3892" s="4" t="s">
        <v>130</v>
      </c>
      <c r="H3892" s="4" t="s">
        <v>21</v>
      </c>
      <c r="I3892" s="6">
        <v>0.75000000000000011</v>
      </c>
      <c r="J3892" s="7">
        <v>3250</v>
      </c>
      <c r="K3892" s="8">
        <f t="shared" si="30"/>
        <v>2437.5000000000005</v>
      </c>
      <c r="L3892" s="8">
        <f t="shared" si="31"/>
        <v>609.37500000000011</v>
      </c>
      <c r="M3892" s="9">
        <v>0.25</v>
      </c>
    </row>
    <row r="3893" spans="1:13" ht="15.75" customHeight="1" x14ac:dyDescent="0.2">
      <c r="A3893" s="1"/>
      <c r="B3893" s="4" t="s">
        <v>14</v>
      </c>
      <c r="C3893" s="4">
        <v>1185732</v>
      </c>
      <c r="D3893" s="5">
        <v>44550</v>
      </c>
      <c r="E3893" s="4" t="s">
        <v>15</v>
      </c>
      <c r="F3893" s="4" t="s">
        <v>129</v>
      </c>
      <c r="G3893" s="4" t="s">
        <v>130</v>
      </c>
      <c r="H3893" s="4" t="s">
        <v>22</v>
      </c>
      <c r="I3893" s="6">
        <v>0.8</v>
      </c>
      <c r="J3893" s="7">
        <v>4250</v>
      </c>
      <c r="K3893" s="8">
        <f t="shared" si="30"/>
        <v>3400</v>
      </c>
      <c r="L3893" s="8">
        <f t="shared" si="31"/>
        <v>1020</v>
      </c>
      <c r="M3893" s="9">
        <v>0.3</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Ruben Salinas</cp:lastModifiedBy>
  <dcterms:created xsi:type="dcterms:W3CDTF">2022-04-21T14:05:43Z</dcterms:created>
  <dcterms:modified xsi:type="dcterms:W3CDTF">2023-10-03T22:45:58Z</dcterms:modified>
</cp:coreProperties>
</file>